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kumente\Development\finmath spreadsheets\spreadsheets\Day Count Fractions\"/>
    </mc:Choice>
  </mc:AlternateContent>
  <bookViews>
    <workbookView xWindow="0" yWindow="0" windowWidth="16380" windowHeight="8190" tabRatio="987" activeTab="1"/>
  </bookViews>
  <sheets>
    <sheet name="Load Libs" sheetId="1" r:id="rId1"/>
    <sheet name="Daycount Fractions" sheetId="2" r:id="rId2"/>
  </sheets>
  <externalReferences>
    <externalReference r:id="rId3"/>
  </externalReferences>
  <definedNames>
    <definedName name="obLibs">'Load Libs'!$E$27</definedName>
  </definedName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F505" i="2" l="1"/>
  <c r="E505" i="2"/>
  <c r="K505" i="2" s="1"/>
  <c r="F504" i="2"/>
  <c r="E504" i="2"/>
  <c r="K504" i="2" s="1"/>
  <c r="F503" i="2"/>
  <c r="E503" i="2"/>
  <c r="K503" i="2" s="1"/>
  <c r="F502" i="2"/>
  <c r="K502" i="2" s="1"/>
  <c r="E502" i="2"/>
  <c r="F501" i="2"/>
  <c r="E501" i="2"/>
  <c r="F500" i="2"/>
  <c r="E500" i="2"/>
  <c r="F499" i="2"/>
  <c r="E499" i="2"/>
  <c r="F498" i="2"/>
  <c r="E498" i="2"/>
  <c r="F497" i="2"/>
  <c r="E497" i="2"/>
  <c r="K497" i="2" s="1"/>
  <c r="F496" i="2"/>
  <c r="E496" i="2"/>
  <c r="F495" i="2"/>
  <c r="E495" i="2"/>
  <c r="F494" i="2"/>
  <c r="E494" i="2"/>
  <c r="F493" i="2"/>
  <c r="E493" i="2"/>
  <c r="K493" i="2" s="1"/>
  <c r="F492" i="2"/>
  <c r="E492" i="2"/>
  <c r="F491" i="2"/>
  <c r="E491" i="2"/>
  <c r="F490" i="2"/>
  <c r="E490" i="2"/>
  <c r="K490" i="2" s="1"/>
  <c r="F489" i="2"/>
  <c r="E489" i="2"/>
  <c r="K489" i="2" s="1"/>
  <c r="F488" i="2"/>
  <c r="E488" i="2"/>
  <c r="F487" i="2"/>
  <c r="E487" i="2"/>
  <c r="F486" i="2"/>
  <c r="E486" i="2"/>
  <c r="K486" i="2" s="1"/>
  <c r="F485" i="2"/>
  <c r="E485" i="2"/>
  <c r="K485" i="2" s="1"/>
  <c r="F484" i="2"/>
  <c r="E484" i="2"/>
  <c r="F483" i="2"/>
  <c r="E483" i="2"/>
  <c r="F482" i="2"/>
  <c r="E482" i="2"/>
  <c r="F481" i="2"/>
  <c r="E481" i="2"/>
  <c r="K481" i="2" s="1"/>
  <c r="F480" i="2"/>
  <c r="E480" i="2"/>
  <c r="F479" i="2"/>
  <c r="E479" i="2"/>
  <c r="F478" i="2"/>
  <c r="K478" i="2" s="1"/>
  <c r="E478" i="2"/>
  <c r="F477" i="2"/>
  <c r="E477" i="2"/>
  <c r="F476" i="2"/>
  <c r="K476" i="2" s="1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K462" i="2" s="1"/>
  <c r="E462" i="2"/>
  <c r="F461" i="2"/>
  <c r="E461" i="2"/>
  <c r="F460" i="2"/>
  <c r="E460" i="2"/>
  <c r="K460" i="2" s="1"/>
  <c r="F459" i="2"/>
  <c r="E459" i="2"/>
  <c r="K459" i="2" s="1"/>
  <c r="F458" i="2"/>
  <c r="E458" i="2"/>
  <c r="F457" i="2"/>
  <c r="E457" i="2"/>
  <c r="K457" i="2" s="1"/>
  <c r="F456" i="2"/>
  <c r="E456" i="2"/>
  <c r="K456" i="2" s="1"/>
  <c r="F455" i="2"/>
  <c r="E455" i="2"/>
  <c r="F454" i="2"/>
  <c r="E454" i="2"/>
  <c r="K454" i="2" s="1"/>
  <c r="F453" i="2"/>
  <c r="E453" i="2"/>
  <c r="F452" i="2"/>
  <c r="E452" i="2"/>
  <c r="F451" i="2"/>
  <c r="K451" i="2" s="1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K444" i="2" s="1"/>
  <c r="E444" i="2"/>
  <c r="F443" i="2"/>
  <c r="E443" i="2"/>
  <c r="K442" i="2"/>
  <c r="F442" i="2"/>
  <c r="E442" i="2"/>
  <c r="F441" i="2"/>
  <c r="E441" i="2"/>
  <c r="K441" i="2" s="1"/>
  <c r="F440" i="2"/>
  <c r="E440" i="2"/>
  <c r="K440" i="2" s="1"/>
  <c r="F439" i="2"/>
  <c r="E439" i="2"/>
  <c r="F438" i="2"/>
  <c r="E438" i="2"/>
  <c r="K438" i="2" s="1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K430" i="2" s="1"/>
  <c r="F429" i="2"/>
  <c r="E429" i="2"/>
  <c r="F428" i="2"/>
  <c r="E428" i="2"/>
  <c r="F427" i="2"/>
  <c r="E427" i="2"/>
  <c r="K427" i="2" s="1"/>
  <c r="F426" i="2"/>
  <c r="K426" i="2" s="1"/>
  <c r="E426" i="2"/>
  <c r="F425" i="2"/>
  <c r="E425" i="2"/>
  <c r="F424" i="2"/>
  <c r="K424" i="2" s="1"/>
  <c r="E424" i="2"/>
  <c r="F423" i="2"/>
  <c r="E423" i="2"/>
  <c r="F422" i="2"/>
  <c r="E422" i="2"/>
  <c r="F421" i="2"/>
  <c r="E421" i="2"/>
  <c r="F420" i="2"/>
  <c r="K420" i="2" s="1"/>
  <c r="E420" i="2"/>
  <c r="F419" i="2"/>
  <c r="E419" i="2"/>
  <c r="F418" i="2"/>
  <c r="E418" i="2"/>
  <c r="K418" i="2" s="1"/>
  <c r="F417" i="2"/>
  <c r="E417" i="2"/>
  <c r="K417" i="2" s="1"/>
  <c r="F416" i="2"/>
  <c r="E416" i="2"/>
  <c r="F415" i="2"/>
  <c r="E415" i="2"/>
  <c r="F414" i="2"/>
  <c r="E414" i="2"/>
  <c r="K414" i="2" s="1"/>
  <c r="F413" i="2"/>
  <c r="E413" i="2"/>
  <c r="K413" i="2" s="1"/>
  <c r="F412" i="2"/>
  <c r="E412" i="2"/>
  <c r="F411" i="2"/>
  <c r="E411" i="2"/>
  <c r="F410" i="2"/>
  <c r="E410" i="2"/>
  <c r="K410" i="2" s="1"/>
  <c r="F409" i="2"/>
  <c r="E409" i="2"/>
  <c r="K409" i="2" s="1"/>
  <c r="F408" i="2"/>
  <c r="E408" i="2"/>
  <c r="F407" i="2"/>
  <c r="E407" i="2"/>
  <c r="F406" i="2"/>
  <c r="E406" i="2"/>
  <c r="F405" i="2"/>
  <c r="E405" i="2"/>
  <c r="K405" i="2" s="1"/>
  <c r="F404" i="2"/>
  <c r="E404" i="2"/>
  <c r="F403" i="2"/>
  <c r="E403" i="2"/>
  <c r="K403" i="2" s="1"/>
  <c r="F402" i="2"/>
  <c r="E402" i="2"/>
  <c r="K402" i="2" s="1"/>
  <c r="F401" i="2"/>
  <c r="E401" i="2"/>
  <c r="K401" i="2" s="1"/>
  <c r="F400" i="2"/>
  <c r="E400" i="2"/>
  <c r="F399" i="2"/>
  <c r="E399" i="2"/>
  <c r="F398" i="2"/>
  <c r="E398" i="2"/>
  <c r="F397" i="2"/>
  <c r="E397" i="2"/>
  <c r="K397" i="2" s="1"/>
  <c r="F396" i="2"/>
  <c r="E396" i="2"/>
  <c r="F395" i="2"/>
  <c r="E395" i="2"/>
  <c r="F394" i="2"/>
  <c r="E394" i="2"/>
  <c r="F393" i="2"/>
  <c r="E393" i="2"/>
  <c r="K393" i="2" s="1"/>
  <c r="F392" i="2"/>
  <c r="E392" i="2"/>
  <c r="F391" i="2"/>
  <c r="E391" i="2"/>
  <c r="K391" i="2" s="1"/>
  <c r="F390" i="2"/>
  <c r="E390" i="2"/>
  <c r="F389" i="2"/>
  <c r="E389" i="2"/>
  <c r="K389" i="2" s="1"/>
  <c r="F388" i="2"/>
  <c r="E388" i="2"/>
  <c r="K388" i="2" s="1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K374" i="2" s="1"/>
  <c r="E374" i="2"/>
  <c r="F373" i="2"/>
  <c r="E373" i="2"/>
  <c r="F372" i="2"/>
  <c r="K372" i="2" s="1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K363" i="2" s="1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K354" i="2" s="1"/>
  <c r="E354" i="2"/>
  <c r="F353" i="2"/>
  <c r="E353" i="2"/>
  <c r="K352" i="2"/>
  <c r="F352" i="2"/>
  <c r="E352" i="2"/>
  <c r="F351" i="2"/>
  <c r="E351" i="2"/>
  <c r="K351" i="2" s="1"/>
  <c r="F350" i="2"/>
  <c r="E350" i="2"/>
  <c r="F349" i="2"/>
  <c r="E349" i="2"/>
  <c r="F348" i="2"/>
  <c r="E348" i="2"/>
  <c r="F347" i="2"/>
  <c r="E347" i="2"/>
  <c r="K347" i="2" s="1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K340" i="2" s="1"/>
  <c r="F339" i="2"/>
  <c r="E339" i="2"/>
  <c r="F338" i="2"/>
  <c r="E338" i="2"/>
  <c r="K338" i="2" s="1"/>
  <c r="F337" i="2"/>
  <c r="E337" i="2"/>
  <c r="F336" i="2"/>
  <c r="E336" i="2"/>
  <c r="K336" i="2" s="1"/>
  <c r="F335" i="2"/>
  <c r="E335" i="2"/>
  <c r="F334" i="2"/>
  <c r="E334" i="2"/>
  <c r="K334" i="2" s="1"/>
  <c r="F333" i="2"/>
  <c r="E333" i="2"/>
  <c r="F332" i="2"/>
  <c r="E332" i="2"/>
  <c r="K332" i="2" s="1"/>
  <c r="F331" i="2"/>
  <c r="E331" i="2"/>
  <c r="K331" i="2" s="1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K322" i="2" s="1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K314" i="2" s="1"/>
  <c r="E314" i="2"/>
  <c r="F313" i="2"/>
  <c r="E313" i="2"/>
  <c r="F312" i="2"/>
  <c r="E312" i="2"/>
  <c r="F311" i="2"/>
  <c r="E311" i="2"/>
  <c r="F310" i="2"/>
  <c r="K310" i="2" s="1"/>
  <c r="E310" i="2"/>
  <c r="F309" i="2"/>
  <c r="E309" i="2"/>
  <c r="F308" i="2"/>
  <c r="E308" i="2"/>
  <c r="F307" i="2"/>
  <c r="E307" i="2"/>
  <c r="F306" i="2"/>
  <c r="E306" i="2"/>
  <c r="K306" i="2" s="1"/>
  <c r="F305" i="2"/>
  <c r="E305" i="2"/>
  <c r="F304" i="2"/>
  <c r="E304" i="2"/>
  <c r="F303" i="2"/>
  <c r="E303" i="2"/>
  <c r="F302" i="2"/>
  <c r="E302" i="2"/>
  <c r="K302" i="2" s="1"/>
  <c r="F301" i="2"/>
  <c r="E301" i="2"/>
  <c r="F300" i="2"/>
  <c r="E300" i="2"/>
  <c r="K300" i="2" s="1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K293" i="2" s="1"/>
  <c r="E293" i="2"/>
  <c r="K292" i="2"/>
  <c r="F292" i="2"/>
  <c r="E292" i="2"/>
  <c r="F291" i="2"/>
  <c r="E291" i="2"/>
  <c r="K291" i="2" s="1"/>
  <c r="F290" i="2"/>
  <c r="E290" i="2"/>
  <c r="K290" i="2" s="1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K281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K272" i="2" s="1"/>
  <c r="F271" i="2"/>
  <c r="E271" i="2"/>
  <c r="K270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K262" i="2" s="1"/>
  <c r="F261" i="2"/>
  <c r="E261" i="2"/>
  <c r="F260" i="2"/>
  <c r="E260" i="2"/>
  <c r="F259" i="2"/>
  <c r="E259" i="2"/>
  <c r="F258" i="2"/>
  <c r="E258" i="2"/>
  <c r="F257" i="2"/>
  <c r="E257" i="2"/>
  <c r="F256" i="2"/>
  <c r="E256" i="2"/>
  <c r="K256" i="2" s="1"/>
  <c r="F255" i="2"/>
  <c r="E255" i="2"/>
  <c r="F254" i="2"/>
  <c r="E254" i="2"/>
  <c r="K254" i="2" s="1"/>
  <c r="F253" i="2"/>
  <c r="E253" i="2"/>
  <c r="F252" i="2"/>
  <c r="E252" i="2"/>
  <c r="K252" i="2" s="1"/>
  <c r="F251" i="2"/>
  <c r="E251" i="2"/>
  <c r="F250" i="2"/>
  <c r="E250" i="2"/>
  <c r="F249" i="2"/>
  <c r="E249" i="2"/>
  <c r="F248" i="2"/>
  <c r="E248" i="2"/>
  <c r="K248" i="2" s="1"/>
  <c r="F247" i="2"/>
  <c r="E247" i="2"/>
  <c r="F246" i="2"/>
  <c r="E246" i="2"/>
  <c r="F245" i="2"/>
  <c r="E245" i="2"/>
  <c r="K245" i="2" s="1"/>
  <c r="F244" i="2"/>
  <c r="E244" i="2"/>
  <c r="F243" i="2"/>
  <c r="E243" i="2"/>
  <c r="K243" i="2" s="1"/>
  <c r="F242" i="2"/>
  <c r="E242" i="2"/>
  <c r="F241" i="2"/>
  <c r="E241" i="2"/>
  <c r="F240" i="2"/>
  <c r="E240" i="2"/>
  <c r="F239" i="2"/>
  <c r="E239" i="2"/>
  <c r="K239" i="2" s="1"/>
  <c r="F238" i="2"/>
  <c r="K238" i="2" s="1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K222" i="2" s="1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K214" i="2" s="1"/>
  <c r="F213" i="2"/>
  <c r="E213" i="2"/>
  <c r="K213" i="2" s="1"/>
  <c r="F212" i="2"/>
  <c r="E212" i="2"/>
  <c r="F211" i="2"/>
  <c r="E211" i="2"/>
  <c r="K211" i="2" s="1"/>
  <c r="F210" i="2"/>
  <c r="E210" i="2"/>
  <c r="F209" i="2"/>
  <c r="E209" i="2"/>
  <c r="F208" i="2"/>
  <c r="E208" i="2"/>
  <c r="F207" i="2"/>
  <c r="E207" i="2"/>
  <c r="K207" i="2" s="1"/>
  <c r="F206" i="2"/>
  <c r="E206" i="2"/>
  <c r="K206" i="2" s="1"/>
  <c r="F205" i="2"/>
  <c r="E205" i="2"/>
  <c r="F204" i="2"/>
  <c r="E204" i="2"/>
  <c r="K204" i="2" s="1"/>
  <c r="F203" i="2"/>
  <c r="E203" i="2"/>
  <c r="F202" i="2"/>
  <c r="E202" i="2"/>
  <c r="F201" i="2"/>
  <c r="E201" i="2"/>
  <c r="F200" i="2"/>
  <c r="E200" i="2"/>
  <c r="K200" i="2" s="1"/>
  <c r="F199" i="2"/>
  <c r="E199" i="2"/>
  <c r="F198" i="2"/>
  <c r="E198" i="2"/>
  <c r="K198" i="2" s="1"/>
  <c r="F197" i="2"/>
  <c r="K197" i="2" s="1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K183" i="2" s="1"/>
  <c r="E183" i="2"/>
  <c r="F182" i="2"/>
  <c r="E182" i="2"/>
  <c r="F181" i="2"/>
  <c r="E181" i="2"/>
  <c r="K181" i="2" s="1"/>
  <c r="F180" i="2"/>
  <c r="E180" i="2"/>
  <c r="K180" i="2" s="1"/>
  <c r="F179" i="2"/>
  <c r="E179" i="2"/>
  <c r="F178" i="2"/>
  <c r="E178" i="2"/>
  <c r="K178" i="2" s="1"/>
  <c r="F177" i="2"/>
  <c r="E177" i="2"/>
  <c r="F176" i="2"/>
  <c r="E176" i="2"/>
  <c r="K176" i="2" s="1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K168" i="2" s="1"/>
  <c r="F167" i="2"/>
  <c r="E167" i="2"/>
  <c r="F166" i="2"/>
  <c r="E166" i="2"/>
  <c r="K166" i="2" s="1"/>
  <c r="F165" i="2"/>
  <c r="E165" i="2"/>
  <c r="K165" i="2" s="1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K156" i="2" s="1"/>
  <c r="F155" i="2"/>
  <c r="E155" i="2"/>
  <c r="F154" i="2"/>
  <c r="E154" i="2"/>
  <c r="F153" i="2"/>
  <c r="E153" i="2"/>
  <c r="F152" i="2"/>
  <c r="E152" i="2"/>
  <c r="F151" i="2"/>
  <c r="E151" i="2"/>
  <c r="K151" i="2" s="1"/>
  <c r="F150" i="2"/>
  <c r="E150" i="2"/>
  <c r="F149" i="2"/>
  <c r="E149" i="2"/>
  <c r="F148" i="2"/>
  <c r="E148" i="2"/>
  <c r="K148" i="2" s="1"/>
  <c r="F147" i="2"/>
  <c r="E147" i="2"/>
  <c r="F146" i="2"/>
  <c r="E146" i="2"/>
  <c r="K146" i="2" s="1"/>
  <c r="F145" i="2"/>
  <c r="K145" i="2" s="1"/>
  <c r="E145" i="2"/>
  <c r="F144" i="2"/>
  <c r="E144" i="2"/>
  <c r="F143" i="2"/>
  <c r="E143" i="2"/>
  <c r="F142" i="2"/>
  <c r="E142" i="2"/>
  <c r="F141" i="2"/>
  <c r="K141" i="2" s="1"/>
  <c r="E141" i="2"/>
  <c r="F140" i="2"/>
  <c r="E140" i="2"/>
  <c r="F139" i="2"/>
  <c r="E139" i="2"/>
  <c r="F138" i="2"/>
  <c r="E138" i="2"/>
  <c r="F137" i="2"/>
  <c r="K137" i="2" s="1"/>
  <c r="E137" i="2"/>
  <c r="F136" i="2"/>
  <c r="E136" i="2"/>
  <c r="F135" i="2"/>
  <c r="E135" i="2"/>
  <c r="F134" i="2"/>
  <c r="E134" i="2"/>
  <c r="F133" i="2"/>
  <c r="K133" i="2" s="1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K111" i="2" s="1"/>
  <c r="E111" i="2"/>
  <c r="F110" i="2"/>
  <c r="E110" i="2"/>
  <c r="F109" i="2"/>
  <c r="E109" i="2"/>
  <c r="F108" i="2"/>
  <c r="E108" i="2"/>
  <c r="F107" i="2"/>
  <c r="K107" i="2" s="1"/>
  <c r="E107" i="2"/>
  <c r="F106" i="2"/>
  <c r="E106" i="2"/>
  <c r="F105" i="2"/>
  <c r="E105" i="2"/>
  <c r="F104" i="2"/>
  <c r="E104" i="2"/>
  <c r="F103" i="2"/>
  <c r="E103" i="2"/>
  <c r="K103" i="2" s="1"/>
  <c r="F102" i="2"/>
  <c r="E102" i="2"/>
  <c r="F101" i="2"/>
  <c r="E101" i="2"/>
  <c r="K101" i="2" s="1"/>
  <c r="F100" i="2"/>
  <c r="E100" i="2"/>
  <c r="K100" i="2" s="1"/>
  <c r="F99" i="2"/>
  <c r="E99" i="2"/>
  <c r="F98" i="2"/>
  <c r="E98" i="2"/>
  <c r="K98" i="2" s="1"/>
  <c r="F97" i="2"/>
  <c r="E97" i="2"/>
  <c r="K97" i="2" s="1"/>
  <c r="F96" i="2"/>
  <c r="E96" i="2"/>
  <c r="K96" i="2" s="1"/>
  <c r="F95" i="2"/>
  <c r="E95" i="2"/>
  <c r="K95" i="2" s="1"/>
  <c r="F94" i="2"/>
  <c r="E94" i="2"/>
  <c r="F93" i="2"/>
  <c r="E93" i="2"/>
  <c r="K93" i="2" s="1"/>
  <c r="F92" i="2"/>
  <c r="E92" i="2"/>
  <c r="F91" i="2"/>
  <c r="E91" i="2"/>
  <c r="F90" i="2"/>
  <c r="E90" i="2"/>
  <c r="F89" i="2"/>
  <c r="E89" i="2"/>
  <c r="K89" i="2" s="1"/>
  <c r="F88" i="2"/>
  <c r="E88" i="2"/>
  <c r="F87" i="2"/>
  <c r="E87" i="2"/>
  <c r="K87" i="2" s="1"/>
  <c r="F86" i="2"/>
  <c r="E86" i="2"/>
  <c r="F85" i="2"/>
  <c r="E85" i="2"/>
  <c r="K85" i="2" s="1"/>
  <c r="F84" i="2"/>
  <c r="E84" i="2"/>
  <c r="K84" i="2" s="1"/>
  <c r="F83" i="2"/>
  <c r="E83" i="2"/>
  <c r="F82" i="2"/>
  <c r="E82" i="2"/>
  <c r="F81" i="2"/>
  <c r="E81" i="2"/>
  <c r="K81" i="2" s="1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K36" i="2" s="1"/>
  <c r="F35" i="2"/>
  <c r="E35" i="2"/>
  <c r="F34" i="2"/>
  <c r="E34" i="2"/>
  <c r="K34" i="2" s="1"/>
  <c r="F33" i="2"/>
  <c r="E33" i="2"/>
  <c r="F32" i="2"/>
  <c r="E32" i="2"/>
  <c r="F31" i="2"/>
  <c r="E31" i="2"/>
  <c r="F30" i="2"/>
  <c r="E30" i="2"/>
  <c r="K30" i="2" s="1"/>
  <c r="F29" i="2"/>
  <c r="E29" i="2"/>
  <c r="F28" i="2"/>
  <c r="E28" i="2"/>
  <c r="F27" i="2"/>
  <c r="E27" i="2"/>
  <c r="F26" i="2"/>
  <c r="E26" i="2"/>
  <c r="K26" i="2" s="1"/>
  <c r="F25" i="2"/>
  <c r="E25" i="2"/>
  <c r="F24" i="2"/>
  <c r="E24" i="2"/>
  <c r="F23" i="2"/>
  <c r="E23" i="2"/>
  <c r="F22" i="2"/>
  <c r="E22" i="2"/>
  <c r="K22" i="2" s="1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K12" i="2" s="1"/>
  <c r="F11" i="2"/>
  <c r="E11" i="2"/>
  <c r="F10" i="2"/>
  <c r="E10" i="2"/>
  <c r="C10" i="2"/>
  <c r="F9" i="2"/>
  <c r="E9" i="2"/>
  <c r="F8" i="2"/>
  <c r="E8" i="2"/>
  <c r="F7" i="2"/>
  <c r="E7" i="2"/>
  <c r="F6" i="2"/>
  <c r="E6" i="2"/>
  <c r="B2" i="2"/>
  <c r="F18" i="1"/>
  <c r="F9" i="1"/>
  <c r="C8" i="1"/>
  <c r="C17" i="1"/>
  <c r="F12" i="1"/>
  <c r="C18" i="1"/>
  <c r="B11" i="1"/>
  <c r="F21" i="1"/>
  <c r="K7" i="2" l="1"/>
  <c r="K104" i="2"/>
  <c r="K106" i="2"/>
  <c r="K108" i="2"/>
  <c r="K110" i="2"/>
  <c r="K112" i="2"/>
  <c r="K114" i="2"/>
  <c r="K116" i="2"/>
  <c r="K128" i="2"/>
  <c r="K134" i="2"/>
  <c r="K136" i="2"/>
  <c r="K138" i="2"/>
  <c r="K142" i="2"/>
  <c r="K149" i="2"/>
  <c r="K159" i="2"/>
  <c r="K161" i="2"/>
  <c r="K184" i="2"/>
  <c r="K186" i="2"/>
  <c r="K188" i="2"/>
  <c r="K192" i="2"/>
  <c r="K194" i="2"/>
  <c r="K196" i="2"/>
  <c r="K219" i="2"/>
  <c r="K221" i="2"/>
  <c r="K223" i="2"/>
  <c r="K231" i="2"/>
  <c r="K233" i="2"/>
  <c r="K235" i="2"/>
  <c r="K237" i="2"/>
  <c r="K242" i="2"/>
  <c r="K246" i="2"/>
  <c r="K266" i="2"/>
  <c r="K307" i="2"/>
  <c r="K309" i="2"/>
  <c r="K311" i="2"/>
  <c r="K313" i="2"/>
  <c r="K319" i="2"/>
  <c r="K321" i="2"/>
  <c r="K326" i="2"/>
  <c r="K346" i="2"/>
  <c r="K350" i="2"/>
  <c r="K356" i="2"/>
  <c r="K358" i="2"/>
  <c r="K362" i="2"/>
  <c r="K366" i="2"/>
  <c r="K368" i="2"/>
  <c r="K382" i="2"/>
  <c r="K384" i="2"/>
  <c r="K386" i="2"/>
  <c r="K411" i="2"/>
  <c r="K419" i="2"/>
  <c r="K421" i="2"/>
  <c r="K425" i="2"/>
  <c r="K446" i="2"/>
  <c r="K461" i="2"/>
  <c r="K463" i="2"/>
  <c r="K473" i="2"/>
  <c r="K477" i="2"/>
  <c r="K6" i="2"/>
  <c r="K8" i="2"/>
  <c r="K11" i="2"/>
  <c r="K13" i="2"/>
  <c r="K15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9" i="2"/>
  <c r="K99" i="2"/>
  <c r="K113" i="2"/>
  <c r="K117" i="2"/>
  <c r="K119" i="2"/>
  <c r="K121" i="2"/>
  <c r="K125" i="2"/>
  <c r="K127" i="2"/>
  <c r="K129" i="2"/>
  <c r="K162" i="2"/>
  <c r="K164" i="2"/>
  <c r="K169" i="2"/>
  <c r="K173" i="2"/>
  <c r="K189" i="2"/>
  <c r="K210" i="2"/>
  <c r="K224" i="2"/>
  <c r="K228" i="2"/>
  <c r="K230" i="2"/>
  <c r="K232" i="2"/>
  <c r="K236" i="2"/>
  <c r="K271" i="2"/>
  <c r="K274" i="2"/>
  <c r="K278" i="2"/>
  <c r="K284" i="2"/>
  <c r="K286" i="2"/>
  <c r="K320" i="2"/>
  <c r="K345" i="2"/>
  <c r="K357" i="2"/>
  <c r="K377" i="2"/>
  <c r="K379" i="2"/>
  <c r="K381" i="2"/>
  <c r="K383" i="2"/>
  <c r="K387" i="2"/>
  <c r="K392" i="2"/>
  <c r="K396" i="2"/>
  <c r="K400" i="2"/>
  <c r="K431" i="2"/>
  <c r="K443" i="2"/>
  <c r="K470" i="2"/>
  <c r="K472" i="2"/>
  <c r="K474" i="2"/>
  <c r="K479" i="2"/>
  <c r="K495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102" i="2"/>
  <c r="K494" i="2"/>
  <c r="K501" i="2"/>
  <c r="K140" i="2"/>
  <c r="K250" i="2"/>
  <c r="K330" i="2"/>
  <c r="K349" i="2"/>
  <c r="K404" i="2"/>
  <c r="K408" i="2"/>
  <c r="K415" i="2"/>
  <c r="K448" i="2"/>
  <c r="K464" i="2"/>
  <c r="K468" i="2"/>
  <c r="K83" i="2"/>
  <c r="K10" i="2"/>
  <c r="K14" i="2"/>
  <c r="K16" i="2"/>
  <c r="K18" i="2"/>
  <c r="K20" i="2"/>
  <c r="K24" i="2"/>
  <c r="K28" i="2"/>
  <c r="K32" i="2"/>
  <c r="K86" i="2"/>
  <c r="K91" i="2"/>
  <c r="K118" i="2"/>
  <c r="K123" i="2"/>
  <c r="K131" i="2"/>
  <c r="K135" i="2"/>
  <c r="K139" i="2"/>
  <c r="K143" i="2"/>
  <c r="K150" i="2"/>
  <c r="K152" i="2"/>
  <c r="K154" i="2"/>
  <c r="K157" i="2"/>
  <c r="K163" i="2"/>
  <c r="K182" i="2"/>
  <c r="K185" i="2"/>
  <c r="K187" i="2"/>
  <c r="K191" i="2"/>
  <c r="K255" i="2"/>
  <c r="K257" i="2"/>
  <c r="K259" i="2"/>
  <c r="K261" i="2"/>
  <c r="K283" i="2"/>
  <c r="K285" i="2"/>
  <c r="K295" i="2"/>
  <c r="K297" i="2"/>
  <c r="K299" i="2"/>
  <c r="K308" i="2"/>
  <c r="K323" i="2"/>
  <c r="K325" i="2"/>
  <c r="K327" i="2"/>
  <c r="K329" i="2"/>
  <c r="K359" i="2"/>
  <c r="K361" i="2"/>
  <c r="K365" i="2"/>
  <c r="K376" i="2"/>
  <c r="K380" i="2"/>
  <c r="K395" i="2"/>
  <c r="K488" i="2"/>
  <c r="K492" i="2"/>
  <c r="K499" i="2"/>
  <c r="K115" i="2"/>
  <c r="K153" i="2"/>
  <c r="K9" i="2"/>
  <c r="K17" i="2"/>
  <c r="K77" i="2"/>
  <c r="K88" i="2"/>
  <c r="K90" i="2"/>
  <c r="K92" i="2"/>
  <c r="K94" i="2"/>
  <c r="K105" i="2"/>
  <c r="K109" i="2"/>
  <c r="K120" i="2"/>
  <c r="K122" i="2"/>
  <c r="K124" i="2"/>
  <c r="K126" i="2"/>
  <c r="K147" i="2"/>
  <c r="K158" i="2"/>
  <c r="K167" i="2"/>
  <c r="K175" i="2"/>
  <c r="K199" i="2"/>
  <c r="K201" i="2"/>
  <c r="K203" i="2"/>
  <c r="K205" i="2"/>
  <c r="K216" i="2"/>
  <c r="K226" i="2"/>
  <c r="K263" i="2"/>
  <c r="K267" i="2"/>
  <c r="K269" i="2"/>
  <c r="K287" i="2"/>
  <c r="K289" i="2"/>
  <c r="K303" i="2"/>
  <c r="K305" i="2"/>
  <c r="K316" i="2"/>
  <c r="K318" i="2"/>
  <c r="K339" i="2"/>
  <c r="K341" i="2"/>
  <c r="K343" i="2"/>
  <c r="K369" i="2"/>
  <c r="K371" i="2"/>
  <c r="K373" i="2"/>
  <c r="K375" i="2"/>
  <c r="K429" i="2"/>
  <c r="K433" i="2"/>
  <c r="K435" i="2"/>
  <c r="K437" i="2"/>
  <c r="K439" i="2"/>
  <c r="K453" i="2"/>
  <c r="K475" i="2"/>
  <c r="K483" i="2"/>
  <c r="K487" i="2"/>
  <c r="K170" i="2"/>
  <c r="K172" i="2"/>
  <c r="K174" i="2"/>
  <c r="K177" i="2"/>
  <c r="K179" i="2"/>
  <c r="K190" i="2"/>
  <c r="K193" i="2"/>
  <c r="K195" i="2"/>
  <c r="K202" i="2"/>
  <c r="K208" i="2"/>
  <c r="K215" i="2"/>
  <c r="K218" i="2"/>
  <c r="K225" i="2"/>
  <c r="K227" i="2"/>
  <c r="K229" i="2"/>
  <c r="K234" i="2"/>
  <c r="K240" i="2"/>
  <c r="K247" i="2"/>
  <c r="K251" i="2"/>
  <c r="K253" i="2"/>
  <c r="K258" i="2"/>
  <c r="K264" i="2"/>
  <c r="K268" i="2"/>
  <c r="K273" i="2"/>
  <c r="K275" i="2"/>
  <c r="K277" i="2"/>
  <c r="K279" i="2"/>
  <c r="K282" i="2"/>
  <c r="K288" i="2"/>
  <c r="K294" i="2"/>
  <c r="K298" i="2"/>
  <c r="K304" i="2"/>
  <c r="K315" i="2"/>
  <c r="K324" i="2"/>
  <c r="K335" i="2"/>
  <c r="K337" i="2"/>
  <c r="K342" i="2"/>
  <c r="K348" i="2"/>
  <c r="K355" i="2"/>
  <c r="K360" i="2"/>
  <c r="K364" i="2"/>
  <c r="K370" i="2"/>
  <c r="K385" i="2"/>
  <c r="K390" i="2"/>
  <c r="K394" i="2"/>
  <c r="K398" i="2"/>
  <c r="K407" i="2"/>
  <c r="K412" i="2"/>
  <c r="K416" i="2"/>
  <c r="K423" i="2"/>
  <c r="K428" i="2"/>
  <c r="K432" i="2"/>
  <c r="K436" i="2"/>
  <c r="K445" i="2"/>
  <c r="K447" i="2"/>
  <c r="K449" i="2"/>
  <c r="K452" i="2"/>
  <c r="K458" i="2"/>
  <c r="K465" i="2"/>
  <c r="K467" i="2"/>
  <c r="K469" i="2"/>
  <c r="K471" i="2"/>
  <c r="K480" i="2"/>
  <c r="K484" i="2"/>
  <c r="K491" i="2"/>
  <c r="K496" i="2"/>
  <c r="K500" i="2"/>
  <c r="E27" i="1"/>
  <c r="K132" i="2"/>
  <c r="K144" i="2"/>
  <c r="K160" i="2"/>
  <c r="K130" i="2"/>
  <c r="K155" i="2"/>
  <c r="K171" i="2"/>
  <c r="K209" i="2"/>
  <c r="K212" i="2"/>
  <c r="K241" i="2"/>
  <c r="K244" i="2"/>
  <c r="K260" i="2"/>
  <c r="K276" i="2"/>
  <c r="K217" i="2"/>
  <c r="K220" i="2"/>
  <c r="K249" i="2"/>
  <c r="K265" i="2"/>
  <c r="K296" i="2"/>
  <c r="K301" i="2"/>
  <c r="K317" i="2"/>
  <c r="K333" i="2"/>
  <c r="K280" i="2"/>
  <c r="K312" i="2"/>
  <c r="K328" i="2"/>
  <c r="K344" i="2"/>
  <c r="K378" i="2"/>
  <c r="K367" i="2"/>
  <c r="K399" i="2"/>
  <c r="K406" i="2"/>
  <c r="K422" i="2"/>
  <c r="K450" i="2"/>
  <c r="K434" i="2"/>
  <c r="K466" i="2"/>
  <c r="K482" i="2"/>
  <c r="K498" i="2"/>
  <c r="K353" i="2"/>
  <c r="K455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501" i="2"/>
  <c r="H493" i="2"/>
  <c r="H485" i="2"/>
  <c r="H477" i="2"/>
  <c r="H469" i="2"/>
  <c r="H461" i="2"/>
  <c r="H453" i="2"/>
  <c r="H445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G489" i="2"/>
  <c r="G457" i="2"/>
  <c r="H434" i="2"/>
  <c r="H418" i="2"/>
  <c r="H402" i="2"/>
  <c r="H386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493" i="2"/>
  <c r="G461" i="2"/>
  <c r="G436" i="2"/>
  <c r="G420" i="2"/>
  <c r="G404" i="2"/>
  <c r="G388" i="2"/>
  <c r="G375" i="2"/>
  <c r="G501" i="2"/>
  <c r="G469" i="2"/>
  <c r="H437" i="2"/>
  <c r="H421" i="2"/>
  <c r="H405" i="2"/>
  <c r="H389" i="2"/>
  <c r="H374" i="2"/>
  <c r="H366" i="2"/>
  <c r="H358" i="2"/>
  <c r="H350" i="2"/>
  <c r="H342" i="2"/>
  <c r="H334" i="2"/>
  <c r="H326" i="2"/>
  <c r="H318" i="2"/>
  <c r="H310" i="2"/>
  <c r="H302" i="2"/>
  <c r="G481" i="2"/>
  <c r="H398" i="2"/>
  <c r="H364" i="2"/>
  <c r="H348" i="2"/>
  <c r="H332" i="2"/>
  <c r="H316" i="2"/>
  <c r="H300" i="2"/>
  <c r="G289" i="2"/>
  <c r="H278" i="2"/>
  <c r="H269" i="2"/>
  <c r="G257" i="2"/>
  <c r="H454" i="2"/>
  <c r="G385" i="2"/>
  <c r="G356" i="2"/>
  <c r="G340" i="2"/>
  <c r="G324" i="2"/>
  <c r="G308" i="2"/>
  <c r="G292" i="2"/>
  <c r="G283" i="2"/>
  <c r="H272" i="2"/>
  <c r="G260" i="2"/>
  <c r="G251" i="2"/>
  <c r="H240" i="2"/>
  <c r="H232" i="2"/>
  <c r="H224" i="2"/>
  <c r="H216" i="2"/>
  <c r="H208" i="2"/>
  <c r="G433" i="2"/>
  <c r="H373" i="2"/>
  <c r="H357" i="2"/>
  <c r="H341" i="2"/>
  <c r="H325" i="2"/>
  <c r="H309" i="2"/>
  <c r="G293" i="2"/>
  <c r="H282" i="2"/>
  <c r="H273" i="2"/>
  <c r="G261" i="2"/>
  <c r="H250" i="2"/>
  <c r="H241" i="2"/>
  <c r="H382" i="2"/>
  <c r="H320" i="2"/>
  <c r="H270" i="2"/>
  <c r="H239" i="2"/>
  <c r="H225" i="2"/>
  <c r="G213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G14" i="2"/>
  <c r="G6" i="2"/>
  <c r="G339" i="2"/>
  <c r="H268" i="2"/>
  <c r="H245" i="2"/>
  <c r="H230" i="2"/>
  <c r="G218" i="2"/>
  <c r="H207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H8" i="2"/>
  <c r="G355" i="2"/>
  <c r="H293" i="2"/>
  <c r="G265" i="2"/>
  <c r="G233" i="2"/>
  <c r="G224" i="2"/>
  <c r="H213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500" i="2"/>
  <c r="G492" i="2"/>
  <c r="G484" i="2"/>
  <c r="G476" i="2"/>
  <c r="G468" i="2"/>
  <c r="G460" i="2"/>
  <c r="G452" i="2"/>
  <c r="G444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H478" i="2"/>
  <c r="H446" i="2"/>
  <c r="G429" i="2"/>
  <c r="G413" i="2"/>
  <c r="G397" i="2"/>
  <c r="G381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482" i="2"/>
  <c r="H450" i="2"/>
  <c r="H433" i="2"/>
  <c r="H417" i="2"/>
  <c r="H401" i="2"/>
  <c r="H385" i="2"/>
  <c r="H372" i="2"/>
  <c r="H490" i="2"/>
  <c r="H458" i="2"/>
  <c r="G432" i="2"/>
  <c r="G416" i="2"/>
  <c r="G400" i="2"/>
  <c r="G384" i="2"/>
  <c r="G373" i="2"/>
  <c r="G365" i="2"/>
  <c r="G357" i="2"/>
  <c r="G349" i="2"/>
  <c r="G341" i="2"/>
  <c r="G333" i="2"/>
  <c r="G325" i="2"/>
  <c r="G317" i="2"/>
  <c r="G309" i="2"/>
  <c r="G301" i="2"/>
  <c r="G441" i="2"/>
  <c r="H377" i="2"/>
  <c r="G359" i="2"/>
  <c r="G343" i="2"/>
  <c r="G327" i="2"/>
  <c r="G311" i="2"/>
  <c r="G296" i="2"/>
  <c r="G287" i="2"/>
  <c r="H276" i="2"/>
  <c r="G264" i="2"/>
  <c r="G255" i="2"/>
  <c r="H438" i="2"/>
  <c r="G376" i="2"/>
  <c r="H353" i="2"/>
  <c r="H337" i="2"/>
  <c r="H321" i="2"/>
  <c r="H305" i="2"/>
  <c r="H290" i="2"/>
  <c r="H281" i="2"/>
  <c r="G269" i="2"/>
  <c r="H258" i="2"/>
  <c r="H249" i="2"/>
  <c r="G239" i="2"/>
  <c r="G231" i="2"/>
  <c r="G223" i="2"/>
  <c r="G215" i="2"/>
  <c r="G207" i="2"/>
  <c r="H422" i="2"/>
  <c r="G368" i="2"/>
  <c r="G352" i="2"/>
  <c r="G336" i="2"/>
  <c r="G320" i="2"/>
  <c r="G304" i="2"/>
  <c r="G291" i="2"/>
  <c r="H280" i="2"/>
  <c r="G268" i="2"/>
  <c r="G259" i="2"/>
  <c r="H248" i="2"/>
  <c r="H238" i="2"/>
  <c r="G363" i="2"/>
  <c r="G299" i="2"/>
  <c r="G263" i="2"/>
  <c r="H234" i="2"/>
  <c r="G222" i="2"/>
  <c r="H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H11" i="2"/>
  <c r="H470" i="2"/>
  <c r="H328" i="2"/>
  <c r="H261" i="2"/>
  <c r="G236" i="2"/>
  <c r="G225" i="2"/>
  <c r="G216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B15" i="2"/>
  <c r="G7" i="2"/>
  <c r="H344" i="2"/>
  <c r="H286" i="2"/>
  <c r="G247" i="2"/>
  <c r="H231" i="2"/>
  <c r="H222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H10" i="2"/>
  <c r="G347" i="2"/>
  <c r="G228" i="2"/>
  <c r="H190" i="2"/>
  <c r="H158" i="2"/>
  <c r="H126" i="2"/>
  <c r="H94" i="2"/>
  <c r="H62" i="2"/>
  <c r="H30" i="2"/>
  <c r="G193" i="2"/>
  <c r="H150" i="2"/>
  <c r="H102" i="2"/>
  <c r="H336" i="2"/>
  <c r="H226" i="2"/>
  <c r="H194" i="2"/>
  <c r="H162" i="2"/>
  <c r="H130" i="2"/>
  <c r="H98" i="2"/>
  <c r="H66" i="2"/>
  <c r="H34" i="2"/>
  <c r="G8" i="2"/>
  <c r="H210" i="2"/>
  <c r="G113" i="2"/>
  <c r="G65" i="2"/>
  <c r="G17" i="2"/>
  <c r="H252" i="2"/>
  <c r="G197" i="2"/>
  <c r="G165" i="2"/>
  <c r="G133" i="2"/>
  <c r="G101" i="2"/>
  <c r="G69" i="2"/>
  <c r="G37" i="2"/>
  <c r="H369" i="2"/>
  <c r="H86" i="2"/>
  <c r="G12" i="2"/>
  <c r="H186" i="2"/>
  <c r="H122" i="2"/>
  <c r="H58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505" i="2"/>
  <c r="H497" i="2"/>
  <c r="H489" i="2"/>
  <c r="H481" i="2"/>
  <c r="H473" i="2"/>
  <c r="H465" i="2"/>
  <c r="H457" i="2"/>
  <c r="H449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G505" i="2"/>
  <c r="G473" i="2"/>
  <c r="H442" i="2"/>
  <c r="H426" i="2"/>
  <c r="H410" i="2"/>
  <c r="H394" i="2"/>
  <c r="H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477" i="2"/>
  <c r="G445" i="2"/>
  <c r="G428" i="2"/>
  <c r="G412" i="2"/>
  <c r="G396" i="2"/>
  <c r="G380" i="2"/>
  <c r="G371" i="2"/>
  <c r="G485" i="2"/>
  <c r="G453" i="2"/>
  <c r="H429" i="2"/>
  <c r="H413" i="2"/>
  <c r="H397" i="2"/>
  <c r="H381" i="2"/>
  <c r="H370" i="2"/>
  <c r="H362" i="2"/>
  <c r="H354" i="2"/>
  <c r="H346" i="2"/>
  <c r="H338" i="2"/>
  <c r="H330" i="2"/>
  <c r="H322" i="2"/>
  <c r="H314" i="2"/>
  <c r="H306" i="2"/>
  <c r="H298" i="2"/>
  <c r="H430" i="2"/>
  <c r="G372" i="2"/>
  <c r="H356" i="2"/>
  <c r="H340" i="2"/>
  <c r="H324" i="2"/>
  <c r="H308" i="2"/>
  <c r="H294" i="2"/>
  <c r="H285" i="2"/>
  <c r="G273" i="2"/>
  <c r="H262" i="2"/>
  <c r="H253" i="2"/>
  <c r="G417" i="2"/>
  <c r="G364" i="2"/>
  <c r="G348" i="2"/>
  <c r="G332" i="2"/>
  <c r="G316" i="2"/>
  <c r="G300" i="2"/>
  <c r="H288" i="2"/>
  <c r="G276" i="2"/>
  <c r="G267" i="2"/>
  <c r="H256" i="2"/>
  <c r="G244" i="2"/>
  <c r="H236" i="2"/>
  <c r="H228" i="2"/>
  <c r="H220" i="2"/>
  <c r="H212" i="2"/>
  <c r="H486" i="2"/>
  <c r="G401" i="2"/>
  <c r="H365" i="2"/>
  <c r="H349" i="2"/>
  <c r="H333" i="2"/>
  <c r="H317" i="2"/>
  <c r="H301" i="2"/>
  <c r="H289" i="2"/>
  <c r="G277" i="2"/>
  <c r="H266" i="2"/>
  <c r="H257" i="2"/>
  <c r="G245" i="2"/>
  <c r="G237" i="2"/>
  <c r="H352" i="2"/>
  <c r="H284" i="2"/>
  <c r="G256" i="2"/>
  <c r="G229" i="2"/>
  <c r="G220" i="2"/>
  <c r="H209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G10" i="2"/>
  <c r="H414" i="2"/>
  <c r="G307" i="2"/>
  <c r="H254" i="2"/>
  <c r="G234" i="2"/>
  <c r="H223" i="2"/>
  <c r="H214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H12" i="2"/>
  <c r="C24" i="1"/>
  <c r="G323" i="2"/>
  <c r="G279" i="2"/>
  <c r="G240" i="2"/>
  <c r="H229" i="2"/>
  <c r="G217" i="2"/>
  <c r="G208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G9" i="2"/>
  <c r="H304" i="2"/>
  <c r="G221" i="2"/>
  <c r="G185" i="2"/>
  <c r="G153" i="2"/>
  <c r="G121" i="2"/>
  <c r="G89" i="2"/>
  <c r="G57" i="2"/>
  <c r="G25" i="2"/>
  <c r="H182" i="2"/>
  <c r="G145" i="2"/>
  <c r="G97" i="2"/>
  <c r="G295" i="2"/>
  <c r="H219" i="2"/>
  <c r="G189" i="2"/>
  <c r="G157" i="2"/>
  <c r="G125" i="2"/>
  <c r="G93" i="2"/>
  <c r="G61" i="2"/>
  <c r="G29" i="2"/>
  <c r="H198" i="2"/>
  <c r="H54" i="2"/>
  <c r="G238" i="2"/>
  <c r="H154" i="2"/>
  <c r="H90" i="2"/>
  <c r="H26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504" i="2"/>
  <c r="G496" i="2"/>
  <c r="G488" i="2"/>
  <c r="G480" i="2"/>
  <c r="G472" i="2"/>
  <c r="G464" i="2"/>
  <c r="G456" i="2"/>
  <c r="G448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H494" i="2"/>
  <c r="H462" i="2"/>
  <c r="G437" i="2"/>
  <c r="G421" i="2"/>
  <c r="G405" i="2"/>
  <c r="G389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498" i="2"/>
  <c r="H466" i="2"/>
  <c r="H441" i="2"/>
  <c r="H425" i="2"/>
  <c r="H409" i="2"/>
  <c r="H393" i="2"/>
  <c r="H376" i="2"/>
  <c r="H368" i="2"/>
  <c r="H474" i="2"/>
  <c r="G440" i="2"/>
  <c r="G424" i="2"/>
  <c r="G408" i="2"/>
  <c r="G392" i="2"/>
  <c r="G377" i="2"/>
  <c r="G369" i="2"/>
  <c r="G361" i="2"/>
  <c r="G353" i="2"/>
  <c r="G345" i="2"/>
  <c r="G337" i="2"/>
  <c r="G329" i="2"/>
  <c r="G321" i="2"/>
  <c r="G313" i="2"/>
  <c r="G305" i="2"/>
  <c r="H502" i="2"/>
  <c r="G409" i="2"/>
  <c r="G367" i="2"/>
  <c r="G351" i="2"/>
  <c r="G335" i="2"/>
  <c r="G319" i="2"/>
  <c r="G303" i="2"/>
  <c r="H292" i="2"/>
  <c r="G280" i="2"/>
  <c r="G271" i="2"/>
  <c r="H260" i="2"/>
  <c r="G497" i="2"/>
  <c r="H406" i="2"/>
  <c r="H361" i="2"/>
  <c r="H345" i="2"/>
  <c r="H329" i="2"/>
  <c r="H313" i="2"/>
  <c r="H297" i="2"/>
  <c r="G285" i="2"/>
  <c r="H274" i="2"/>
  <c r="H265" i="2"/>
  <c r="G253" i="2"/>
  <c r="H242" i="2"/>
  <c r="G235" i="2"/>
  <c r="G227" i="2"/>
  <c r="G219" i="2"/>
  <c r="G211" i="2"/>
  <c r="G465" i="2"/>
  <c r="H390" i="2"/>
  <c r="G360" i="2"/>
  <c r="G344" i="2"/>
  <c r="G328" i="2"/>
  <c r="G312" i="2"/>
  <c r="H296" i="2"/>
  <c r="G284" i="2"/>
  <c r="G275" i="2"/>
  <c r="H264" i="2"/>
  <c r="G252" i="2"/>
  <c r="G243" i="2"/>
  <c r="G425" i="2"/>
  <c r="G331" i="2"/>
  <c r="H277" i="2"/>
  <c r="H246" i="2"/>
  <c r="H227" i="2"/>
  <c r="H218" i="2"/>
  <c r="G206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H7" i="2"/>
  <c r="H360" i="2"/>
  <c r="G297" i="2"/>
  <c r="G249" i="2"/>
  <c r="G232" i="2"/>
  <c r="H221" i="2"/>
  <c r="G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G11" i="2"/>
  <c r="G393" i="2"/>
  <c r="H312" i="2"/>
  <c r="G272" i="2"/>
  <c r="H237" i="2"/>
  <c r="G226" i="2"/>
  <c r="H215" i="2"/>
  <c r="H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H14" i="2"/>
  <c r="H6" i="2"/>
  <c r="G248" i="2"/>
  <c r="G214" i="2"/>
  <c r="H174" i="2"/>
  <c r="H142" i="2"/>
  <c r="H110" i="2"/>
  <c r="H78" i="2"/>
  <c r="H46" i="2"/>
  <c r="H9" i="2"/>
  <c r="G177" i="2"/>
  <c r="H134" i="2"/>
  <c r="H38" i="2"/>
  <c r="H244" i="2"/>
  <c r="G212" i="2"/>
  <c r="H178" i="2"/>
  <c r="H146" i="2"/>
  <c r="H114" i="2"/>
  <c r="H82" i="2"/>
  <c r="H50" i="2"/>
  <c r="H18" i="2"/>
  <c r="G241" i="2"/>
  <c r="H166" i="2"/>
  <c r="G81" i="2"/>
  <c r="G49" i="2"/>
  <c r="G315" i="2"/>
  <c r="G230" i="2"/>
  <c r="H91" i="2"/>
  <c r="H59" i="2"/>
  <c r="H27" i="2"/>
  <c r="H235" i="2"/>
  <c r="G105" i="2"/>
  <c r="G161" i="2"/>
  <c r="G205" i="2"/>
  <c r="G77" i="2"/>
  <c r="H118" i="2"/>
  <c r="H202" i="2"/>
  <c r="H138" i="2"/>
  <c r="H74" i="2"/>
  <c r="H83" i="2"/>
  <c r="H19" i="2"/>
  <c r="G201" i="2"/>
  <c r="G73" i="2"/>
  <c r="G129" i="2"/>
  <c r="G45" i="2"/>
  <c r="G181" i="2"/>
  <c r="G85" i="2"/>
  <c r="H51" i="2"/>
  <c r="G173" i="2"/>
  <c r="H70" i="2"/>
  <c r="G117" i="2"/>
  <c r="G53" i="2"/>
  <c r="H75" i="2"/>
  <c r="H43" i="2"/>
  <c r="G13" i="2"/>
  <c r="G169" i="2"/>
  <c r="G41" i="2"/>
  <c r="G33" i="2"/>
  <c r="G141" i="2"/>
  <c r="H13" i="2"/>
  <c r="H22" i="2"/>
  <c r="H170" i="2"/>
  <c r="H106" i="2"/>
  <c r="H42" i="2"/>
  <c r="H67" i="2"/>
  <c r="H35" i="2"/>
  <c r="G449" i="2"/>
  <c r="G137" i="2"/>
  <c r="G288" i="2"/>
  <c r="H233" i="2"/>
  <c r="G109" i="2"/>
  <c r="H217" i="2"/>
  <c r="G281" i="2"/>
  <c r="G149" i="2"/>
  <c r="G21" i="2"/>
  <c r="J325" i="2"/>
  <c r="J10" i="2"/>
  <c r="J15" i="2"/>
  <c r="J31" i="2"/>
  <c r="J47" i="2"/>
  <c r="J63" i="2"/>
  <c r="J79" i="2"/>
  <c r="J95" i="2"/>
  <c r="J111" i="2"/>
  <c r="J127" i="2"/>
  <c r="J143" i="2"/>
  <c r="J159" i="2"/>
  <c r="J175" i="2"/>
  <c r="J191" i="2"/>
  <c r="J208" i="2"/>
  <c r="J215" i="2"/>
  <c r="J222" i="2"/>
  <c r="J357" i="2"/>
  <c r="J43" i="2"/>
  <c r="J107" i="2"/>
  <c r="J139" i="2"/>
  <c r="J155" i="2"/>
  <c r="J187" i="2"/>
  <c r="J203" i="2"/>
  <c r="J231" i="2"/>
  <c r="J259" i="2"/>
  <c r="J23" i="2"/>
  <c r="J39" i="2"/>
  <c r="J55" i="2"/>
  <c r="J71" i="2"/>
  <c r="J87" i="2"/>
  <c r="J103" i="2"/>
  <c r="J119" i="2"/>
  <c r="J135" i="2"/>
  <c r="J151" i="2"/>
  <c r="J167" i="2"/>
  <c r="J183" i="2"/>
  <c r="J199" i="2"/>
  <c r="J266" i="2"/>
  <c r="J403" i="2"/>
  <c r="J6" i="2"/>
  <c r="J27" i="2"/>
  <c r="J59" i="2"/>
  <c r="J75" i="2"/>
  <c r="J91" i="2"/>
  <c r="J123" i="2"/>
  <c r="J171" i="2"/>
  <c r="J224" i="2"/>
  <c r="J14" i="2"/>
  <c r="J19" i="2"/>
  <c r="J35" i="2"/>
  <c r="J51" i="2"/>
  <c r="J67" i="2"/>
  <c r="J83" i="2"/>
  <c r="J99" i="2"/>
  <c r="J115" i="2"/>
  <c r="J131" i="2"/>
  <c r="J147" i="2"/>
  <c r="J163" i="2"/>
  <c r="J179" i="2"/>
  <c r="J195" i="2"/>
  <c r="J206" i="2"/>
  <c r="J273" i="2"/>
  <c r="J7" i="2"/>
  <c r="J11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11" i="2"/>
  <c r="J218" i="2"/>
  <c r="J220" i="2"/>
  <c r="J227" i="2"/>
  <c r="J234" i="2"/>
  <c r="J243" i="2"/>
  <c r="J250" i="2"/>
  <c r="J257" i="2"/>
  <c r="J301" i="2"/>
  <c r="J333" i="2"/>
  <c r="J365" i="2"/>
  <c r="J435" i="2"/>
  <c r="J9" i="2"/>
  <c r="J13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10" i="2"/>
  <c r="J212" i="2"/>
  <c r="J219" i="2"/>
  <c r="J226" i="2"/>
  <c r="J228" i="2"/>
  <c r="J238" i="2"/>
  <c r="J241" i="2"/>
  <c r="J275" i="2"/>
  <c r="J282" i="2"/>
  <c r="J289" i="2"/>
  <c r="J317" i="2"/>
  <c r="J349" i="2"/>
  <c r="J374" i="2"/>
  <c r="J8" i="2"/>
  <c r="J12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7" i="2"/>
  <c r="J214" i="2"/>
  <c r="J216" i="2"/>
  <c r="J223" i="2"/>
  <c r="J230" i="2"/>
  <c r="J232" i="2"/>
  <c r="J236" i="2"/>
  <c r="J242" i="2"/>
  <c r="J249" i="2"/>
  <c r="J291" i="2"/>
  <c r="J309" i="2"/>
  <c r="J341" i="2"/>
  <c r="J491" i="2"/>
  <c r="J235" i="2"/>
  <c r="J239" i="2"/>
  <c r="J246" i="2"/>
  <c r="J253" i="2"/>
  <c r="J255" i="2"/>
  <c r="J262" i="2"/>
  <c r="J269" i="2"/>
  <c r="J271" i="2"/>
  <c r="J278" i="2"/>
  <c r="J285" i="2"/>
  <c r="J287" i="2"/>
  <c r="J294" i="2"/>
  <c r="J298" i="2"/>
  <c r="J306" i="2"/>
  <c r="J314" i="2"/>
  <c r="J322" i="2"/>
  <c r="J330" i="2"/>
  <c r="J338" i="2"/>
  <c r="J346" i="2"/>
  <c r="J354" i="2"/>
  <c r="J362" i="2"/>
  <c r="J379" i="2"/>
  <c r="J411" i="2"/>
  <c r="J443" i="2"/>
  <c r="J205" i="2"/>
  <c r="J209" i="2"/>
  <c r="J213" i="2"/>
  <c r="J217" i="2"/>
  <c r="J221" i="2"/>
  <c r="J225" i="2"/>
  <c r="J229" i="2"/>
  <c r="J233" i="2"/>
  <c r="J237" i="2"/>
  <c r="J245" i="2"/>
  <c r="J247" i="2"/>
  <c r="J254" i="2"/>
  <c r="J261" i="2"/>
  <c r="J263" i="2"/>
  <c r="J270" i="2"/>
  <c r="J277" i="2"/>
  <c r="J279" i="2"/>
  <c r="J286" i="2"/>
  <c r="J293" i="2"/>
  <c r="J295" i="2"/>
  <c r="J302" i="2"/>
  <c r="J310" i="2"/>
  <c r="J318" i="2"/>
  <c r="J326" i="2"/>
  <c r="J334" i="2"/>
  <c r="J342" i="2"/>
  <c r="J350" i="2"/>
  <c r="J358" i="2"/>
  <c r="J366" i="2"/>
  <c r="J370" i="2"/>
  <c r="J395" i="2"/>
  <c r="J427" i="2"/>
  <c r="J475" i="2"/>
  <c r="J251" i="2"/>
  <c r="J258" i="2"/>
  <c r="J265" i="2"/>
  <c r="J267" i="2"/>
  <c r="J274" i="2"/>
  <c r="J281" i="2"/>
  <c r="J283" i="2"/>
  <c r="J290" i="2"/>
  <c r="J297" i="2"/>
  <c r="J305" i="2"/>
  <c r="J313" i="2"/>
  <c r="J321" i="2"/>
  <c r="J329" i="2"/>
  <c r="J337" i="2"/>
  <c r="J345" i="2"/>
  <c r="J353" i="2"/>
  <c r="J361" i="2"/>
  <c r="J387" i="2"/>
  <c r="J419" i="2"/>
  <c r="J459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8" i="2"/>
  <c r="J386" i="2"/>
  <c r="J394" i="2"/>
  <c r="J402" i="2"/>
  <c r="J410" i="2"/>
  <c r="J418" i="2"/>
  <c r="J426" i="2"/>
  <c r="J434" i="2"/>
  <c r="J442" i="2"/>
  <c r="J447" i="2"/>
  <c r="J463" i="2"/>
  <c r="J479" i="2"/>
  <c r="J495" i="2"/>
  <c r="J369" i="2"/>
  <c r="J373" i="2"/>
  <c r="J377" i="2"/>
  <c r="J382" i="2"/>
  <c r="J390" i="2"/>
  <c r="J398" i="2"/>
  <c r="J406" i="2"/>
  <c r="J414" i="2"/>
  <c r="J422" i="2"/>
  <c r="J430" i="2"/>
  <c r="J438" i="2"/>
  <c r="J455" i="2"/>
  <c r="J471" i="2"/>
  <c r="J487" i="2"/>
  <c r="J503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3" i="2"/>
  <c r="J391" i="2"/>
  <c r="J399" i="2"/>
  <c r="J407" i="2"/>
  <c r="J415" i="2"/>
  <c r="J423" i="2"/>
  <c r="J431" i="2"/>
  <c r="J439" i="2"/>
  <c r="J451" i="2"/>
  <c r="J467" i="2"/>
  <c r="J483" i="2"/>
  <c r="J499" i="2"/>
  <c r="J380" i="2"/>
  <c r="J384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96" i="2"/>
  <c r="J500" i="2"/>
  <c r="J504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L505" i="2" l="1"/>
  <c r="L501" i="2"/>
  <c r="L497" i="2"/>
  <c r="L493" i="2"/>
  <c r="L489" i="2"/>
  <c r="L485" i="2"/>
  <c r="L481" i="2"/>
  <c r="L477" i="2"/>
  <c r="L473" i="2"/>
  <c r="L469" i="2"/>
  <c r="L465" i="2"/>
  <c r="L461" i="2"/>
  <c r="L457" i="2"/>
  <c r="L453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389" i="2"/>
  <c r="L385" i="2"/>
  <c r="L381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499" i="2"/>
  <c r="L483" i="2"/>
  <c r="L467" i="2"/>
  <c r="L451" i="2"/>
  <c r="L439" i="2"/>
  <c r="L431" i="2"/>
  <c r="L423" i="2"/>
  <c r="L415" i="2"/>
  <c r="L407" i="2"/>
  <c r="L399" i="2"/>
  <c r="L391" i="2"/>
  <c r="L383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503" i="2"/>
  <c r="L487" i="2"/>
  <c r="L471" i="2"/>
  <c r="L455" i="2"/>
  <c r="L438" i="2"/>
  <c r="L430" i="2"/>
  <c r="L422" i="2"/>
  <c r="L414" i="2"/>
  <c r="L406" i="2"/>
  <c r="L398" i="2"/>
  <c r="L390" i="2"/>
  <c r="L382" i="2"/>
  <c r="L377" i="2"/>
  <c r="L373" i="2"/>
  <c r="L369" i="2"/>
  <c r="L495" i="2"/>
  <c r="L479" i="2"/>
  <c r="L463" i="2"/>
  <c r="L447" i="2"/>
  <c r="L442" i="2"/>
  <c r="L434" i="2"/>
  <c r="L426" i="2"/>
  <c r="L418" i="2"/>
  <c r="L410" i="2"/>
  <c r="L402" i="2"/>
  <c r="L394" i="2"/>
  <c r="L386" i="2"/>
  <c r="L378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459" i="2"/>
  <c r="L419" i="2"/>
  <c r="L387" i="2"/>
  <c r="L361" i="2"/>
  <c r="L353" i="2"/>
  <c r="L345" i="2"/>
  <c r="L337" i="2"/>
  <c r="L329" i="2"/>
  <c r="L321" i="2"/>
  <c r="L313" i="2"/>
  <c r="L305" i="2"/>
  <c r="L297" i="2"/>
  <c r="L290" i="2"/>
  <c r="L283" i="2"/>
  <c r="L281" i="2"/>
  <c r="L274" i="2"/>
  <c r="L267" i="2"/>
  <c r="L265" i="2"/>
  <c r="L258" i="2"/>
  <c r="L251" i="2"/>
  <c r="L475" i="2"/>
  <c r="L427" i="2"/>
  <c r="L395" i="2"/>
  <c r="L370" i="2"/>
  <c r="L366" i="2"/>
  <c r="L358" i="2"/>
  <c r="L350" i="2"/>
  <c r="L342" i="2"/>
  <c r="L334" i="2"/>
  <c r="L326" i="2"/>
  <c r="L318" i="2"/>
  <c r="L310" i="2"/>
  <c r="L302" i="2"/>
  <c r="L295" i="2"/>
  <c r="L293" i="2"/>
  <c r="L286" i="2"/>
  <c r="L279" i="2"/>
  <c r="L277" i="2"/>
  <c r="L270" i="2"/>
  <c r="L263" i="2"/>
  <c r="L261" i="2"/>
  <c r="L254" i="2"/>
  <c r="L247" i="2"/>
  <c r="L245" i="2"/>
  <c r="L237" i="2"/>
  <c r="L233" i="2"/>
  <c r="L229" i="2"/>
  <c r="L225" i="2"/>
  <c r="L221" i="2"/>
  <c r="L217" i="2"/>
  <c r="L213" i="2"/>
  <c r="L209" i="2"/>
  <c r="L205" i="2"/>
  <c r="L443" i="2"/>
  <c r="L411" i="2"/>
  <c r="L379" i="2"/>
  <c r="L362" i="2"/>
  <c r="L354" i="2"/>
  <c r="L346" i="2"/>
  <c r="L338" i="2"/>
  <c r="L330" i="2"/>
  <c r="L322" i="2"/>
  <c r="L314" i="2"/>
  <c r="L306" i="2"/>
  <c r="L298" i="2"/>
  <c r="L294" i="2"/>
  <c r="L287" i="2"/>
  <c r="L285" i="2"/>
  <c r="L278" i="2"/>
  <c r="L271" i="2"/>
  <c r="L269" i="2"/>
  <c r="L262" i="2"/>
  <c r="L255" i="2"/>
  <c r="L253" i="2"/>
  <c r="L246" i="2"/>
  <c r="L239" i="2"/>
  <c r="L235" i="2"/>
  <c r="L491" i="2"/>
  <c r="L341" i="2"/>
  <c r="L309" i="2"/>
  <c r="L291" i="2"/>
  <c r="L249" i="2"/>
  <c r="L242" i="2"/>
  <c r="L236" i="2"/>
  <c r="L232" i="2"/>
  <c r="L230" i="2"/>
  <c r="L223" i="2"/>
  <c r="L216" i="2"/>
  <c r="L214" i="2"/>
  <c r="L207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2" i="2"/>
  <c r="L8" i="2"/>
  <c r="L374" i="2"/>
  <c r="L349" i="2"/>
  <c r="L317" i="2"/>
  <c r="L289" i="2"/>
  <c r="L282" i="2"/>
  <c r="L275" i="2"/>
  <c r="L241" i="2"/>
  <c r="L238" i="2"/>
  <c r="L228" i="2"/>
  <c r="L226" i="2"/>
  <c r="L219" i="2"/>
  <c r="L212" i="2"/>
  <c r="L210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3" i="2"/>
  <c r="L9" i="2"/>
  <c r="L435" i="2"/>
  <c r="L365" i="2"/>
  <c r="L333" i="2"/>
  <c r="L301" i="2"/>
  <c r="L257" i="2"/>
  <c r="L250" i="2"/>
  <c r="L243" i="2"/>
  <c r="L234" i="2"/>
  <c r="L227" i="2"/>
  <c r="L220" i="2"/>
  <c r="L218" i="2"/>
  <c r="L211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1" i="2"/>
  <c r="L7" i="2"/>
  <c r="L273" i="2"/>
  <c r="L206" i="2"/>
  <c r="L195" i="2"/>
  <c r="L179" i="2"/>
  <c r="L163" i="2"/>
  <c r="L147" i="2"/>
  <c r="L131" i="2"/>
  <c r="L115" i="2"/>
  <c r="L99" i="2"/>
  <c r="L83" i="2"/>
  <c r="L67" i="2"/>
  <c r="L51" i="2"/>
  <c r="L35" i="2"/>
  <c r="L19" i="2"/>
  <c r="L14" i="2"/>
  <c r="L224" i="2"/>
  <c r="L171" i="2"/>
  <c r="L123" i="2"/>
  <c r="L91" i="2"/>
  <c r="L75" i="2"/>
  <c r="L59" i="2"/>
  <c r="L27" i="2"/>
  <c r="L6" i="2"/>
  <c r="L403" i="2"/>
  <c r="L266" i="2"/>
  <c r="L199" i="2"/>
  <c r="L183" i="2"/>
  <c r="L167" i="2"/>
  <c r="L151" i="2"/>
  <c r="L135" i="2"/>
  <c r="L119" i="2"/>
  <c r="L103" i="2"/>
  <c r="L87" i="2"/>
  <c r="L71" i="2"/>
  <c r="L55" i="2"/>
  <c r="L39" i="2"/>
  <c r="L23" i="2"/>
  <c r="L259" i="2"/>
  <c r="L231" i="2"/>
  <c r="L203" i="2"/>
  <c r="L187" i="2"/>
  <c r="L155" i="2"/>
  <c r="L139" i="2"/>
  <c r="L107" i="2"/>
  <c r="L43" i="2"/>
  <c r="L357" i="2"/>
  <c r="L222" i="2"/>
  <c r="L215" i="2"/>
  <c r="L208" i="2"/>
  <c r="L191" i="2"/>
  <c r="L175" i="2"/>
  <c r="L159" i="2"/>
  <c r="L143" i="2"/>
  <c r="L127" i="2"/>
  <c r="L111" i="2"/>
  <c r="L95" i="2"/>
  <c r="L79" i="2"/>
  <c r="L63" i="2"/>
  <c r="L47" i="2"/>
  <c r="L31" i="2"/>
  <c r="L15" i="2"/>
  <c r="L10" i="2"/>
  <c r="L325" i="2"/>
  <c r="C19" i="2" l="1"/>
</calcChain>
</file>

<file path=xl/sharedStrings.xml><?xml version="1.0" encoding="utf-8"?>
<sst xmlns="http://schemas.openxmlformats.org/spreadsheetml/2006/main" count="53" uniqueCount="43">
  <si>
    <r>
      <rPr>
        <i/>
        <sz val="8"/>
        <rFont val="Arial"/>
        <family val="2"/>
      </rPr>
      <t>Note:</t>
    </r>
    <r>
      <rPr>
        <i/>
        <u/>
        <sz val="8"/>
        <color rgb="FF0000FF"/>
        <rFont val="Arial"/>
        <family val="2"/>
      </rPr>
      <t>This sheet requires Obba 3.0 (</t>
    </r>
    <r>
      <rPr>
        <i/>
        <sz val="8"/>
        <rFont val="Arial"/>
        <family val="2"/>
      </rPr>
      <t>http://www.obba.info/</t>
    </r>
    <r>
      <rPr>
        <i/>
        <sz val="8"/>
        <rFont val="Arial"/>
        <family val="2"/>
      </rPr>
      <t>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</si>
  <si>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</si>
  <si>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</si>
  <si>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</si>
  <si>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</si>
  <si>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</si>
  <si>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</si>
  <si>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</si>
  <si>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</si>
  <si>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</si>
  <si>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</si>
  <si>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</si>
  <si>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</si>
  <si>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</si>
  <si>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</si>
  <si>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</si>
  <si>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</si>
  <si>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</si>
  <si>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>Note: For ACT/ACT: LibreOffice and OpenOffice use(d) an implementation of ACT/ACT which differed from that in Excel (ACT_ACT_YEARFAC, finmath lib also provice ACT_ACT which is the ISDA version.</t>
  </si>
  <si>
    <r>
      <rPr>
        <i/>
        <u/>
        <sz val="8"/>
        <color rgb="FF0000FF"/>
        <rFont val="Arial"/>
        <family val="2"/>
      </rPr>
      <t>Note: This sheet requires Obba 3.0 (</t>
    </r>
    <r>
      <rPr>
        <i/>
        <sz val="8"/>
        <rFont val="Arial"/>
        <family val="2"/>
      </rPr>
      <t>http://www.obba.info/</t>
    </r>
    <r>
      <rPr>
        <i/>
        <sz val="8"/>
        <rFont val="Arial"/>
        <family val="2"/>
      </rPr>
      <t>)</t>
    </r>
  </si>
  <si>
    <t>Java Lib</t>
  </si>
  <si>
    <t>Build-in</t>
  </si>
  <si>
    <t>start date</t>
  </si>
  <si>
    <t>end date</t>
  </si>
  <si>
    <t>start date object</t>
  </si>
  <si>
    <t>end date object</t>
  </si>
  <si>
    <t>Lib daycountFraction</t>
  </si>
  <si>
    <t>Sheet YEARFRAC</t>
  </si>
  <si>
    <t>Difference</t>
  </si>
  <si>
    <t>Daycount Convention</t>
  </si>
  <si>
    <t>YearFrac Basis:</t>
  </si>
  <si>
    <t>Lib Convention:</t>
  </si>
  <si>
    <t>Test date range start:</t>
  </si>
  <si>
    <t>Test date range end:</t>
  </si>
  <si>
    <t>Object:</t>
  </si>
  <si>
    <t>Result</t>
  </si>
  <si>
    <t>Test:</t>
  </si>
  <si>
    <t>finmath lib Convention:</t>
  </si>
  <si>
    <t>DayCountConvention_30U_360</t>
  </si>
  <si>
    <t>DayCountConvention_ACT_ACT_YEARFRAC</t>
  </si>
  <si>
    <t>DayCountConvention_ACT_360</t>
  </si>
  <si>
    <t>DayCountConvention_ACT_365</t>
  </si>
  <si>
    <t>DayCountConvention_30E_360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</si>
</sst>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WAHR&quot;;&quot;WAHR&quot;;&quot;FALSCH&quot;"/>
    <numFmt numFmtId="165" formatCode="&quot;TRUE&quot;;&quot;TRUE&quot;;&quot;FALSE&quot;"/>
    <numFmt numFmtId="166" formatCode="0.000"/>
    <numFmt numFmtId="167" formatCode="0.00000E+00"/>
    <numFmt numFmtId="168" formatCode="dd/mm/yy"/>
    <numFmt numFmtId="169" formatCode="0.00000"/>
  </numFmts>
  <fonts count="7" x14ac:knownFonts="1"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4" fillId="0" borderId="0" applyBorder="0" applyAlignment="0" applyProtection="0"/>
  </cellStyleXfs>
  <cellXfs count="4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4" fillId="2" borderId="0" xfId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/>
    <xf numFmtId="0" fontId="0" fillId="4" borderId="0" xfId="0" applyFont="1" applyFill="1"/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166" fontId="5" fillId="2" borderId="0" xfId="0" applyNumberFormat="1" applyFont="1" applyFill="1" applyAlignment="1">
      <alignment horizontal="center" vertical="top"/>
    </xf>
    <xf numFmtId="167" fontId="5" fillId="2" borderId="0" xfId="0" applyNumberFormat="1" applyFont="1" applyFill="1" applyAlignment="1">
      <alignment horizontal="center" vertical="top"/>
    </xf>
    <xf numFmtId="0" fontId="5" fillId="2" borderId="0" xfId="0" applyFont="1" applyFill="1"/>
    <xf numFmtId="0" fontId="0" fillId="2" borderId="0" xfId="0" applyFill="1"/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166" fontId="6" fillId="2" borderId="0" xfId="0" applyNumberFormat="1" applyFont="1" applyFill="1" applyAlignment="1">
      <alignment horizontal="center" vertical="top"/>
    </xf>
    <xf numFmtId="167" fontId="6" fillId="2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ont="1" applyFill="1" applyAlignment="1">
      <alignment horizontal="center" vertical="top"/>
    </xf>
    <xf numFmtId="168" fontId="0" fillId="2" borderId="0" xfId="0" applyNumberFormat="1" applyFont="1" applyFill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167" fontId="0" fillId="2" borderId="0" xfId="0" applyNumberFormat="1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166" fontId="5" fillId="3" borderId="2" xfId="0" applyNumberFormat="1" applyFont="1" applyFill="1" applyBorder="1" applyAlignment="1">
      <alignment horizontal="center" vertical="top"/>
    </xf>
    <xf numFmtId="167" fontId="5" fillId="3" borderId="2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14" fontId="5" fillId="2" borderId="0" xfId="0" applyNumberFormat="1" applyFont="1" applyFill="1" applyAlignment="1">
      <alignment horizontal="center" vertical="top"/>
    </xf>
    <xf numFmtId="0" fontId="5" fillId="2" borderId="0" xfId="0" applyFont="1" applyFill="1" applyAlignment="1">
      <alignment horizontal="center" vertical="top" wrapText="1"/>
    </xf>
    <xf numFmtId="166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5" borderId="0" xfId="0" applyFont="1" applyFill="1" applyAlignment="1">
      <alignment horizontal="center" vertical="top"/>
    </xf>
    <xf numFmtId="169" fontId="5" fillId="2" borderId="0" xfId="0" applyNumberFormat="1" applyFont="1" applyFill="1" applyAlignment="1">
      <alignment horizontal="center"/>
    </xf>
    <xf numFmtId="11" fontId="5" fillId="2" borderId="0" xfId="0" applyNumberFormat="1" applyFont="1" applyFill="1" applyAlignment="1">
      <alignment vertical="top"/>
    </xf>
    <xf numFmtId="0" fontId="5" fillId="2" borderId="2" xfId="0" applyFon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7"/>
  <sheetViews>
    <sheetView zoomScale="75" zoomScaleNormal="75" workbookViewId="0"/>
  </sheetViews>
  <sheetFormatPr baseColWidth="10" defaultColWidth="8.7265625" defaultRowHeight="12.5" x14ac:dyDescent="0.25"/>
  <cols>
    <col min="1" max="3" width="9.08984375" style="1"/>
    <col min="4" max="7" width="10.7265625" style="1"/>
    <col min="8" max="8" width="18.7265625" style="1"/>
    <col min="9" max="10" width="10.7265625" style="1"/>
    <col min="11" max="11" width="11.7265625" style="1"/>
    <col min="12" max="12" width="10.7265625" style="2"/>
    <col min="13" max="256" width="10.7265625" style="1"/>
    <col min="257" max="1025" width="11.54296875"/>
  </cols>
  <sheetData>
    <row r="2" spans="2:6" x14ac:dyDescent="0.25">
      <c r="B2" s="3" t="s">
        <v>0</v>
      </c>
    </row>
    <row r="3" spans="2:6" x14ac:dyDescent="0.25">
      <c r="B3" s="4"/>
    </row>
    <row r="5" spans="2:6" x14ac:dyDescent="0.25">
      <c r="B5" s="5" t="s">
        <v>1</v>
      </c>
      <c r="C5" s="5"/>
      <c r="E5" s="5" t="s">
        <v>2</v>
      </c>
      <c r="F5" s="5"/>
    </row>
    <row r="7" spans="2:6" x14ac:dyDescent="0.25">
      <c r="B7" s="6" t="s">
        <v>3</v>
      </c>
      <c r="C7" s="6"/>
      <c r="E7" s="6" t="s">
        <v>4</v>
      </c>
      <c r="F7" s="6"/>
    </row>
    <row r="8" spans="2:6" x14ac:dyDescent="0.25">
      <c r="B8" s="1" t="s">
        <v>5</v>
      </c>
      <c r="C8" s="7" t="b">
        <f>TRUE()</f>
        <v>1</v>
      </c>
      <c r="E8" s="1" t="s">
        <v>6</v>
      </c>
      <c r="F8" s="8" t="s">
        <v>7</v>
      </c>
    </row>
    <row r="9" spans="2:6" x14ac:dyDescent="0.25">
      <c r="E9" s="1" t="s">
        <v>8</v>
      </c>
      <c r="F9" s="9" t="b">
        <f>TRUE()</f>
        <v>1</v>
      </c>
    </row>
    <row r="10" spans="2:6" x14ac:dyDescent="0.25">
      <c r="B10" s="6" t="s">
        <v>9</v>
      </c>
      <c r="C10" s="6"/>
    </row>
    <row r="11" spans="2:6" x14ac:dyDescent="0.25">
      <c r="B11" s="10" t="b">
        <f>[1]!OBCONTROLPANELSETVISIBLE(C8)</f>
        <v>1</v>
      </c>
      <c r="E11" s="6" t="s">
        <v>9</v>
      </c>
      <c r="F11" s="6"/>
    </row>
    <row r="12" spans="2:6" x14ac:dyDescent="0.25">
      <c r="E12" s="1" t="s">
        <v>10</v>
      </c>
      <c r="F12" s="1" t="str">
        <f>[1]!OBADDALLJARS(F8,F9)</f>
        <v>Z:\Dokumente\Development\finmath spreadsheets\spreadsheets\Day Count Fractions\lib</v>
      </c>
    </row>
    <row r="14" spans="2:6" x14ac:dyDescent="0.25">
      <c r="B14" s="5" t="s">
        <v>11</v>
      </c>
      <c r="C14" s="5"/>
      <c r="E14" s="5" t="s">
        <v>12</v>
      </c>
      <c r="F14" s="5"/>
    </row>
    <row r="16" spans="2:6" x14ac:dyDescent="0.25">
      <c r="B16" s="11" t="s">
        <v>9</v>
      </c>
      <c r="C16" s="11"/>
      <c r="E16" s="6" t="s">
        <v>13</v>
      </c>
      <c r="F16" s="6"/>
    </row>
    <row r="17" spans="2:6" x14ac:dyDescent="0.25">
      <c r="B17" s="1" t="s">
        <v>14</v>
      </c>
      <c r="C17" s="1" t="str">
        <f>[1]!OBGETPROPERTY("version")</f>
        <v>4.2.2</v>
      </c>
      <c r="E17" s="1" t="s">
        <v>6</v>
      </c>
      <c r="F17" s="8"/>
    </row>
    <row r="18" spans="2:6" x14ac:dyDescent="0.25">
      <c r="B18" s="1" t="s">
        <v>15</v>
      </c>
      <c r="C18" s="1" t="str">
        <f>[1]!OBGETPROPERTY("build")</f>
        <v>40201</v>
      </c>
      <c r="E18" s="1" t="s">
        <v>8</v>
      </c>
      <c r="F18" s="9" t="b">
        <f>TRUE()</f>
        <v>1</v>
      </c>
    </row>
    <row r="20" spans="2:6" x14ac:dyDescent="0.25">
      <c r="E20" s="6" t="s">
        <v>9</v>
      </c>
      <c r="F20" s="6"/>
    </row>
    <row r="21" spans="2:6" x14ac:dyDescent="0.25">
      <c r="B21" s="5" t="s">
        <v>16</v>
      </c>
      <c r="C21" s="5"/>
      <c r="E21" s="1" t="s">
        <v>10</v>
      </c>
      <c r="F21" s="1" t="str">
        <f>[1]!OBADDCLASSES(F17,F18)</f>
        <v>Z:\Dokumente\Development\finmath spreadsheets\spreadsheets\Day Count Fractions\</v>
      </c>
    </row>
    <row r="23" spans="2:6" x14ac:dyDescent="0.25">
      <c r="B23" s="11" t="s">
        <v>9</v>
      </c>
      <c r="C23" s="11"/>
    </row>
    <row r="24" spans="2:6" x14ac:dyDescent="0.25">
      <c r="B24" s="1" t="s">
        <v>14</v>
      </c>
      <c r="C24" s="1" t="str">
        <f>[1]!OBGET([1]!OBCALL("",obLibs&amp;"net.finmath.information.Library","getVersionString"))</f>
        <v>2.0.0</v>
      </c>
    </row>
    <row r="26" spans="2:6" x14ac:dyDescent="0.25">
      <c r="E26" s="5" t="s">
        <v>17</v>
      </c>
      <c r="F26" s="5"/>
    </row>
    <row r="27" spans="2:6" x14ac:dyDescent="0.25">
      <c r="E27" s="1" t="str">
        <f>IF(OR(ISERROR(F12),ISERROR(F21)),NA(),"")</f>
        <v/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05"/>
  <sheetViews>
    <sheetView tabSelected="1" zoomScaleNormal="100" workbookViewId="0"/>
  </sheetViews>
  <sheetFormatPr baseColWidth="10" defaultColWidth="8.7265625" defaultRowHeight="12.5" x14ac:dyDescent="0.25"/>
  <cols>
    <col min="1" max="1" width="5.08984375" style="12"/>
    <col min="2" max="2" width="15.7265625" style="12"/>
    <col min="3" max="3" width="30.6328125" style="12"/>
    <col min="4" max="4" width="5.26953125" style="12"/>
    <col min="5" max="8" width="14.36328125" style="13"/>
    <col min="9" max="9" width="7.08984375" style="12"/>
    <col min="10" max="11" width="14.36328125" style="14"/>
    <col min="12" max="12" width="19.7265625" style="15"/>
    <col min="13" max="250" width="15.7265625" style="12"/>
    <col min="251" max="254" width="11.54296875" style="16"/>
    <col min="255" max="1025" width="11.54296875"/>
  </cols>
  <sheetData>
    <row r="1" spans="1:1024" ht="11.9" customHeight="1" x14ac:dyDescent="0.25">
      <c r="IQ1" s="17"/>
      <c r="IR1" s="17"/>
      <c r="IS1" s="17"/>
      <c r="IT1" s="17"/>
    </row>
    <row r="2" spans="1:1024" s="18" customFormat="1" ht="15" customHeight="1" x14ac:dyDescent="0.25">
      <c r="B2" s="18" t="str">
        <f>"Daycounting using Different Convention"</f>
        <v>Daycounting using Different Convention</v>
      </c>
      <c r="E2" s="12" t="s">
        <v>18</v>
      </c>
      <c r="F2" s="19"/>
      <c r="G2" s="19"/>
      <c r="H2" s="19"/>
      <c r="J2" s="20"/>
      <c r="K2" s="20"/>
      <c r="L2" s="21"/>
      <c r="AMI2"/>
      <c r="AMJ2"/>
    </row>
    <row r="3" spans="1:1024" s="22" customFormat="1" ht="11.9" customHeight="1" x14ac:dyDescent="0.25">
      <c r="B3" s="23" t="s">
        <v>19</v>
      </c>
      <c r="E3" s="24"/>
      <c r="F3" s="25"/>
      <c r="G3" s="24"/>
      <c r="H3" s="24"/>
      <c r="J3" s="26"/>
      <c r="K3" s="26"/>
      <c r="L3" s="27"/>
      <c r="AMI3"/>
      <c r="AMJ3"/>
    </row>
    <row r="4" spans="1:1024" ht="11.9" customHeight="1" x14ac:dyDescent="0.25">
      <c r="A4" s="22"/>
      <c r="J4" s="14" t="s">
        <v>20</v>
      </c>
      <c r="K4" s="14" t="s">
        <v>21</v>
      </c>
      <c r="O4" s="22"/>
      <c r="IQ4" s="12"/>
      <c r="IR4" s="12"/>
      <c r="IS4" s="12"/>
      <c r="IT4" s="12"/>
    </row>
    <row r="5" spans="1:1024" ht="11.9" customHeight="1" x14ac:dyDescent="0.25">
      <c r="E5" s="28" t="s">
        <v>22</v>
      </c>
      <c r="F5" s="28" t="s">
        <v>23</v>
      </c>
      <c r="G5" s="28" t="s">
        <v>24</v>
      </c>
      <c r="H5" s="28" t="s">
        <v>25</v>
      </c>
      <c r="I5" s="29"/>
      <c r="J5" s="30" t="s">
        <v>26</v>
      </c>
      <c r="K5" s="30" t="s">
        <v>27</v>
      </c>
      <c r="L5" s="31" t="s">
        <v>28</v>
      </c>
      <c r="O5" s="22"/>
    </row>
    <row r="6" spans="1:1024" ht="11.9" customHeight="1" x14ac:dyDescent="0.25">
      <c r="B6" s="32" t="s">
        <v>29</v>
      </c>
      <c r="C6" s="32"/>
      <c r="E6" s="33">
        <f t="shared" ref="E6:F25" ca="1" si="0">$C$11+INT(RAND()*($C$12-$C$11))</f>
        <v>43147</v>
      </c>
      <c r="F6" s="33">
        <f t="shared" ca="1" si="0"/>
        <v>47388</v>
      </c>
      <c r="G6" s="34" t="str">
        <f ca="1">[1]!obMake("date-"&amp;COLUMN()&amp;"-"&amp;ROW(),obLibs&amp;"org.joda.time.LocalDate",[1]!obMake("","Date",E6))</f>
        <v>date-7-6 
[18481]</v>
      </c>
      <c r="H6" s="34" t="str">
        <f ca="1">[1]!obMake("date-"&amp;COLUMN()&amp;"-"&amp;ROW(),obLibs&amp;"org.joda.time.LocalDate",[1]!obMake("","Date",F6))</f>
        <v>date-8-6 
[20023]</v>
      </c>
      <c r="J6" s="14">
        <f ca="1">[1]!OBGET([1]!OBCALL("",$B$15,"getDaycountFraction",G6,H6))</f>
        <v>11.780555555555555</v>
      </c>
      <c r="K6" s="35">
        <f t="shared" ref="K6:K69" ca="1" si="1">(YEARFRAC(E6,F6,$C$9))</f>
        <v>11.780555555555555</v>
      </c>
      <c r="L6" s="15">
        <f t="shared" ref="L6:L69" ca="1" si="2">ABS(J6)-K6</f>
        <v>0</v>
      </c>
      <c r="O6" s="22"/>
    </row>
    <row r="7" spans="1:1024" ht="11.9" customHeight="1" x14ac:dyDescent="0.25">
      <c r="E7" s="33">
        <f t="shared" ca="1" si="0"/>
        <v>29241</v>
      </c>
      <c r="F7" s="33">
        <f t="shared" ca="1" si="0"/>
        <v>38617</v>
      </c>
      <c r="G7" s="34" t="str">
        <f ca="1">[1]!obMake("date-"&amp;COLUMN()&amp;"-"&amp;ROW(),obLibs&amp;"org.joda.time.LocalDate",[1]!obMake("","Date",E7))</f>
        <v>date-7-7 
[18958]</v>
      </c>
      <c r="H7" s="34" t="str">
        <f ca="1">[1]!obMake("date-"&amp;COLUMN()&amp;"-"&amp;ROW(),obLibs&amp;"org.joda.time.LocalDate",[1]!obMake("","Date",F7))</f>
        <v>date-8-7 
[19897]</v>
      </c>
      <c r="J7" s="14">
        <f ca="1">[1]!OBGET([1]!OBCALL("",$B$15,"getDaycountFraction",G7,H7))</f>
        <v>26.044444444444444</v>
      </c>
      <c r="K7" s="35">
        <f t="shared" ca="1" si="1"/>
        <v>26.044444444444444</v>
      </c>
      <c r="L7" s="15">
        <f t="shared" ca="1" si="2"/>
        <v>0</v>
      </c>
      <c r="O7" s="22"/>
    </row>
    <row r="8" spans="1:1024" ht="11.9" customHeight="1" x14ac:dyDescent="0.25">
      <c r="B8" s="36" t="s">
        <v>3</v>
      </c>
      <c r="C8" s="36"/>
      <c r="E8" s="33">
        <f t="shared" ca="1" si="0"/>
        <v>37608</v>
      </c>
      <c r="F8" s="33">
        <f t="shared" ca="1" si="0"/>
        <v>45722</v>
      </c>
      <c r="G8" s="34" t="str">
        <f ca="1">[1]!obMake("date-"&amp;COLUMN()&amp;"-"&amp;ROW(),obLibs&amp;"org.joda.time.LocalDate",[1]!obMake("","Date",E8))</f>
        <v>date-7-8 
[19060]</v>
      </c>
      <c r="H8" s="34" t="str">
        <f ca="1">[1]!obMake("date-"&amp;COLUMN()&amp;"-"&amp;ROW(),obLibs&amp;"org.joda.time.LocalDate",[1]!obMake("","Date",F8))</f>
        <v>date-8-8 
[18543]</v>
      </c>
      <c r="J8" s="14">
        <f ca="1">[1]!OBGET([1]!OBCALL("",$B$15,"getDaycountFraction",G8,H8))</f>
        <v>22.538888888888888</v>
      </c>
      <c r="K8" s="35">
        <f t="shared" ca="1" si="1"/>
        <v>22.538888888888888</v>
      </c>
      <c r="L8" s="15">
        <f t="shared" ca="1" si="2"/>
        <v>0</v>
      </c>
      <c r="O8" s="22"/>
    </row>
    <row r="9" spans="1:1024" ht="11.9" customHeight="1" x14ac:dyDescent="0.25">
      <c r="B9" s="37" t="s">
        <v>30</v>
      </c>
      <c r="C9" s="38">
        <v>2</v>
      </c>
      <c r="E9" s="33">
        <f t="shared" ca="1" si="0"/>
        <v>35877</v>
      </c>
      <c r="F9" s="33">
        <f t="shared" ca="1" si="0"/>
        <v>33104</v>
      </c>
      <c r="G9" s="34" t="str">
        <f ca="1">[1]!obMake("date-"&amp;COLUMN()&amp;"-"&amp;ROW(),obLibs&amp;"org.joda.time.LocalDate",[1]!obMake("","Date",E9))</f>
        <v>date-7-9 
[19533]</v>
      </c>
      <c r="H9" s="34" t="str">
        <f ca="1">[1]!obMake("date-"&amp;COLUMN()&amp;"-"&amp;ROW(),obLibs&amp;"org.joda.time.LocalDate",[1]!obMake("","Date",F9))</f>
        <v>date-8-9 
[20039]</v>
      </c>
      <c r="J9" s="14">
        <f ca="1">[1]!OBGET([1]!OBCALL("",$B$15,"getDaycountFraction",G9,H9))</f>
        <v>-7.7027777777777775</v>
      </c>
      <c r="K9" s="39">
        <f t="shared" ca="1" si="1"/>
        <v>7.7027777777777775</v>
      </c>
      <c r="L9" s="15">
        <f t="shared" ca="1" si="2"/>
        <v>0</v>
      </c>
      <c r="O9" s="22"/>
    </row>
    <row r="10" spans="1:1024" ht="11.9" customHeight="1" x14ac:dyDescent="0.25">
      <c r="B10" s="37" t="s">
        <v>31</v>
      </c>
      <c r="C10" s="34" t="str">
        <f>VLOOKUP($C$9,B27:C36,2)</f>
        <v>DayCountConvention_ACT_360</v>
      </c>
      <c r="E10" s="33">
        <f t="shared" ca="1" si="0"/>
        <v>41692</v>
      </c>
      <c r="F10" s="33">
        <f t="shared" ca="1" si="0"/>
        <v>42233</v>
      </c>
      <c r="G10" s="34" t="str">
        <f ca="1">[1]!obMake("date-"&amp;COLUMN()&amp;"-"&amp;ROW(),obLibs&amp;"org.joda.time.LocalDate",[1]!obMake("","Date",E10))</f>
        <v>date-7-10 
[19408]</v>
      </c>
      <c r="H10" s="34" t="str">
        <f ca="1">[1]!obMake("date-"&amp;COLUMN()&amp;"-"&amp;ROW(),obLibs&amp;"org.joda.time.LocalDate",[1]!obMake("","Date",F10))</f>
        <v>date-8-10 
[19020]</v>
      </c>
      <c r="J10" s="14">
        <f ca="1">[1]!OBGET([1]!OBCALL("",$B$15,"getDaycountFraction",G10,H10))</f>
        <v>1.5027777777777778</v>
      </c>
      <c r="K10" s="35">
        <f t="shared" ca="1" si="1"/>
        <v>1.5027777777777778</v>
      </c>
      <c r="L10" s="15">
        <f t="shared" ca="1" si="2"/>
        <v>0</v>
      </c>
      <c r="O10" s="22"/>
    </row>
    <row r="11" spans="1:1024" ht="11.9" customHeight="1" x14ac:dyDescent="0.25">
      <c r="B11" s="37" t="s">
        <v>32</v>
      </c>
      <c r="C11" s="33">
        <v>29221</v>
      </c>
      <c r="E11" s="33">
        <f t="shared" ca="1" si="0"/>
        <v>34968</v>
      </c>
      <c r="F11" s="33">
        <f t="shared" ca="1" si="0"/>
        <v>37724</v>
      </c>
      <c r="G11" s="34" t="str">
        <f ca="1">[1]!obMake("date-"&amp;COLUMN()&amp;"-"&amp;ROW(),obLibs&amp;"org.joda.time.LocalDate",[1]!obMake("","Date",E11))</f>
        <v>date-7-11 
[19959]</v>
      </c>
      <c r="H11" s="34" t="str">
        <f ca="1">[1]!obMake("date-"&amp;COLUMN()&amp;"-"&amp;ROW(),obLibs&amp;"org.joda.time.LocalDate",[1]!obMake("","Date",F11))</f>
        <v>date-8-11 
[18895]</v>
      </c>
      <c r="J11" s="14">
        <f ca="1">[1]!OBGET([1]!OBCALL("",$B$15,"getDaycountFraction",G11,H11))</f>
        <v>7.6555555555555559</v>
      </c>
      <c r="K11" s="35">
        <f t="shared" ca="1" si="1"/>
        <v>7.6555555555555559</v>
      </c>
      <c r="L11" s="15">
        <f t="shared" ca="1" si="2"/>
        <v>0</v>
      </c>
      <c r="O11" s="22"/>
    </row>
    <row r="12" spans="1:1024" ht="11.9" customHeight="1" x14ac:dyDescent="0.25">
      <c r="B12" s="37" t="s">
        <v>33</v>
      </c>
      <c r="C12" s="33">
        <v>47484</v>
      </c>
      <c r="E12" s="33">
        <f t="shared" ca="1" si="0"/>
        <v>40751</v>
      </c>
      <c r="F12" s="33">
        <f t="shared" ca="1" si="0"/>
        <v>35921</v>
      </c>
      <c r="G12" s="34" t="str">
        <f ca="1">[1]!obMake("date-"&amp;COLUMN()&amp;"-"&amp;ROW(),obLibs&amp;"org.joda.time.LocalDate",[1]!obMake("","Date",E12))</f>
        <v>date-7-12 
[19088]</v>
      </c>
      <c r="H12" s="34" t="str">
        <f ca="1">[1]!obMake("date-"&amp;COLUMN()&amp;"-"&amp;ROW(),obLibs&amp;"org.joda.time.LocalDate",[1]!obMake("","Date",F12))</f>
        <v>date-8-12 
[19470]</v>
      </c>
      <c r="J12" s="14">
        <f ca="1">[1]!OBGET([1]!OBCALL("",$B$15,"getDaycountFraction",G12,H12))</f>
        <v>-13.416666666666666</v>
      </c>
      <c r="K12" s="35">
        <f t="shared" ca="1" si="1"/>
        <v>13.416666666666666</v>
      </c>
      <c r="L12" s="15">
        <f t="shared" ca="1" si="2"/>
        <v>0</v>
      </c>
    </row>
    <row r="13" spans="1:1024" ht="11.9" customHeight="1" x14ac:dyDescent="0.25">
      <c r="E13" s="33">
        <f t="shared" ca="1" si="0"/>
        <v>43766</v>
      </c>
      <c r="F13" s="33">
        <f t="shared" ca="1" si="0"/>
        <v>45300</v>
      </c>
      <c r="G13" s="34" t="str">
        <f ca="1">[1]!obMake("date-"&amp;COLUMN()&amp;"-"&amp;ROW(),obLibs&amp;"org.joda.time.LocalDate",[1]!obMake("","Date",E13))</f>
        <v>date-7-13 
[20129]</v>
      </c>
      <c r="H13" s="34" t="str">
        <f ca="1">[1]!obMake("date-"&amp;COLUMN()&amp;"-"&amp;ROW(),obLibs&amp;"org.joda.time.LocalDate",[1]!obMake("","Date",F13))</f>
        <v>date-8-13 
[20139]</v>
      </c>
      <c r="J13" s="14">
        <f ca="1">[1]!OBGET([1]!OBCALL("",$B$15,"getDaycountFraction",G13,H13))</f>
        <v>4.2611111111111111</v>
      </c>
      <c r="K13" s="35">
        <f t="shared" ca="1" si="1"/>
        <v>4.2611111111111111</v>
      </c>
      <c r="L13" s="15">
        <f t="shared" ca="1" si="2"/>
        <v>0</v>
      </c>
    </row>
    <row r="14" spans="1:1024" ht="11.9" customHeight="1" x14ac:dyDescent="0.25">
      <c r="B14" s="36" t="s">
        <v>34</v>
      </c>
      <c r="C14" s="36"/>
      <c r="E14" s="33">
        <f t="shared" ca="1" si="0"/>
        <v>44278</v>
      </c>
      <c r="F14" s="33">
        <f t="shared" ca="1" si="0"/>
        <v>32273</v>
      </c>
      <c r="G14" s="34" t="str">
        <f ca="1">[1]!obMake("date-"&amp;COLUMN()&amp;"-"&amp;ROW(),obLibs&amp;"org.joda.time.LocalDate",[1]!obMake("","Date",E14))</f>
        <v>date-7-14 
[18479]</v>
      </c>
      <c r="H14" s="34" t="str">
        <f ca="1">[1]!obMake("date-"&amp;COLUMN()&amp;"-"&amp;ROW(),obLibs&amp;"org.joda.time.LocalDate",[1]!obMake("","Date",F14))</f>
        <v>date-8-14 
[20021]</v>
      </c>
      <c r="J14" s="14">
        <f ca="1">[1]!OBGET([1]!OBCALL("",$B$15,"getDaycountFraction",G14,H14))</f>
        <v>-33.347222222222221</v>
      </c>
      <c r="K14" s="35">
        <f t="shared" ca="1" si="1"/>
        <v>33.347222222222221</v>
      </c>
      <c r="L14" s="15">
        <f t="shared" ca="1" si="2"/>
        <v>0</v>
      </c>
    </row>
    <row r="15" spans="1:1024" ht="11.9" customHeight="1" x14ac:dyDescent="0.25">
      <c r="B15" s="37" t="str">
        <f>[1]!obMake("daycountConvention1",obLibs&amp;"net.finmath.time.daycount."&amp;C10)</f>
        <v>daycountConvention1 
[18956]</v>
      </c>
      <c r="E15" s="33">
        <f t="shared" ca="1" si="0"/>
        <v>41814</v>
      </c>
      <c r="F15" s="33">
        <f t="shared" ca="1" si="0"/>
        <v>33569</v>
      </c>
      <c r="G15" s="34" t="str">
        <f ca="1">[1]!obMake("date-"&amp;COLUMN()&amp;"-"&amp;ROW(),obLibs&amp;"org.joda.time.LocalDate",[1]!obMake("","Date",E15))</f>
        <v>date-7-15 
[19895]</v>
      </c>
      <c r="H15" s="34" t="str">
        <f ca="1">[1]!obMake("date-"&amp;COLUMN()&amp;"-"&amp;ROW(),obLibs&amp;"org.joda.time.LocalDate",[1]!obMake("","Date",F15))</f>
        <v>date-8-15 
[19531]</v>
      </c>
      <c r="J15" s="14">
        <f ca="1">[1]!OBGET([1]!OBCALL("",$B$15,"getDaycountFraction",G15,H15))</f>
        <v>-22.902777777777779</v>
      </c>
      <c r="K15" s="35">
        <f t="shared" ca="1" si="1"/>
        <v>22.902777777777779</v>
      </c>
      <c r="L15" s="15">
        <f t="shared" ca="1" si="2"/>
        <v>0</v>
      </c>
    </row>
    <row r="16" spans="1:1024" ht="11.9" customHeight="1" x14ac:dyDescent="0.25">
      <c r="E16" s="33">
        <f t="shared" ca="1" si="0"/>
        <v>35291</v>
      </c>
      <c r="F16" s="33">
        <f t="shared" ca="1" si="0"/>
        <v>36934</v>
      </c>
      <c r="G16" s="34" t="str">
        <f ca="1">[1]!obMake("date-"&amp;COLUMN()&amp;"-"&amp;ROW(),obLibs&amp;"org.joda.time.LocalDate",[1]!obMake("","Date",E16))</f>
        <v>date-7-16 
[18541]</v>
      </c>
      <c r="H16" s="34" t="str">
        <f ca="1">[1]!obMake("date-"&amp;COLUMN()&amp;"-"&amp;ROW(),obLibs&amp;"org.joda.time.LocalDate",[1]!obMake("","Date",F16))</f>
        <v>date-8-16 
[19406]</v>
      </c>
      <c r="J16" s="14">
        <f ca="1">[1]!OBGET([1]!OBCALL("",$B$15,"getDaycountFraction",G16,H16))</f>
        <v>4.5638888888888891</v>
      </c>
      <c r="K16" s="35">
        <f t="shared" ca="1" si="1"/>
        <v>4.5638888888888891</v>
      </c>
      <c r="L16" s="15">
        <f t="shared" ca="1" si="2"/>
        <v>0</v>
      </c>
    </row>
    <row r="17" spans="2:12" ht="11.9" customHeight="1" x14ac:dyDescent="0.25">
      <c r="E17" s="33">
        <f t="shared" ca="1" si="0"/>
        <v>30299</v>
      </c>
      <c r="F17" s="33">
        <f t="shared" ca="1" si="0"/>
        <v>37836</v>
      </c>
      <c r="G17" s="34" t="str">
        <f ca="1">[1]!obMake("date-"&amp;COLUMN()&amp;"-"&amp;ROW(),obLibs&amp;"org.joda.time.LocalDate",[1]!obMake("","Date",E17))</f>
        <v>date-7-17 
[19068]</v>
      </c>
      <c r="H17" s="34" t="str">
        <f ca="1">[1]!obMake("date-"&amp;COLUMN()&amp;"-"&amp;ROW(),obLibs&amp;"org.joda.time.LocalDate",[1]!obMake("","Date",F17))</f>
        <v>date-8-17 
[19957]</v>
      </c>
      <c r="J17" s="14">
        <f ca="1">[1]!OBGET([1]!OBCALL("",$B$15,"getDaycountFraction",G17,H17))</f>
        <v>20.93611111111111</v>
      </c>
      <c r="K17" s="35">
        <f t="shared" ca="1" si="1"/>
        <v>20.93611111111111</v>
      </c>
      <c r="L17" s="15">
        <f t="shared" ca="1" si="2"/>
        <v>0</v>
      </c>
    </row>
    <row r="18" spans="2:12" ht="11.9" customHeight="1" x14ac:dyDescent="0.25">
      <c r="B18" s="36" t="s">
        <v>35</v>
      </c>
      <c r="C18" s="36"/>
      <c r="E18" s="33">
        <f t="shared" ca="1" si="0"/>
        <v>44489</v>
      </c>
      <c r="F18" s="33">
        <f t="shared" ca="1" si="0"/>
        <v>44571</v>
      </c>
      <c r="G18" s="34" t="str">
        <f ca="1">[1]!obMake("date-"&amp;COLUMN()&amp;"-"&amp;ROW(),obLibs&amp;"org.joda.time.LocalDate",[1]!obMake("","Date",E18))</f>
        <v>date-7-18 
[19018]</v>
      </c>
      <c r="H18" s="34" t="str">
        <f ca="1">[1]!obMake("date-"&amp;COLUMN()&amp;"-"&amp;ROW(),obLibs&amp;"org.joda.time.LocalDate",[1]!obMake("","Date",F18))</f>
        <v>date-8-18 
[20061]</v>
      </c>
      <c r="J18" s="14">
        <f ca="1">[1]!OBGET([1]!OBCALL("",$B$15,"getDaycountFraction",G18,H18))</f>
        <v>0.22777777777777777</v>
      </c>
      <c r="K18" s="35">
        <f t="shared" ca="1" si="1"/>
        <v>0.22777777777777777</v>
      </c>
      <c r="L18" s="15">
        <f t="shared" ca="1" si="2"/>
        <v>0</v>
      </c>
    </row>
    <row r="19" spans="2:12" ht="11.9" customHeight="1" x14ac:dyDescent="0.25">
      <c r="B19" s="12" t="s">
        <v>36</v>
      </c>
      <c r="C19" s="40" t="str">
        <f ca="1">IF(MAX(L6:L505)-MIN(L6:L505)=0,"OK","Conventions do not match")</f>
        <v>OK</v>
      </c>
      <c r="E19" s="33">
        <f t="shared" ca="1" si="0"/>
        <v>47356</v>
      </c>
      <c r="F19" s="33">
        <f t="shared" ca="1" si="0"/>
        <v>39114</v>
      </c>
      <c r="G19" s="34" t="str">
        <f ca="1">[1]!obMake("date-"&amp;COLUMN()&amp;"-"&amp;ROW(),obLibs&amp;"org.joda.time.LocalDate",[1]!obMake("","Date",E19))</f>
        <v>date-7-19 
[18893]</v>
      </c>
      <c r="H19" s="34" t="str">
        <f ca="1">[1]!obMake("date-"&amp;COLUMN()&amp;"-"&amp;ROW(),obLibs&amp;"org.joda.time.LocalDate",[1]!obMake("","Date",F19))</f>
        <v>date-8-19 
[20101]</v>
      </c>
      <c r="J19" s="14">
        <f ca="1">[1]!OBGET([1]!OBCALL("",$B$15,"getDaycountFraction",G19,H19))</f>
        <v>-22.894444444444446</v>
      </c>
      <c r="K19" s="35">
        <f t="shared" ca="1" si="1"/>
        <v>22.894444444444446</v>
      </c>
      <c r="L19" s="15">
        <f t="shared" ca="1" si="2"/>
        <v>0</v>
      </c>
    </row>
    <row r="20" spans="2:12" ht="11.9" customHeight="1" x14ac:dyDescent="0.25">
      <c r="E20" s="33">
        <f t="shared" ca="1" si="0"/>
        <v>33612</v>
      </c>
      <c r="F20" s="33">
        <f t="shared" ca="1" si="0"/>
        <v>38928</v>
      </c>
      <c r="G20" s="34" t="str">
        <f ca="1">[1]!obMake("date-"&amp;COLUMN()&amp;"-"&amp;ROW(),obLibs&amp;"org.joda.time.LocalDate",[1]!obMake("","Date",E20))</f>
        <v>date-7-20 
[19468]</v>
      </c>
      <c r="H20" s="34" t="str">
        <f ca="1">[1]!obMake("date-"&amp;COLUMN()&amp;"-"&amp;ROW(),obLibs&amp;"org.joda.time.LocalDate",[1]!obMake("","Date",F20))</f>
        <v>date-8-20 
[18477]</v>
      </c>
      <c r="J20" s="14">
        <f ca="1">[1]!OBGET([1]!OBCALL("",$B$15,"getDaycountFraction",G20,H20))</f>
        <v>14.766666666666667</v>
      </c>
      <c r="K20" s="35">
        <f t="shared" ca="1" si="1"/>
        <v>14.766666666666667</v>
      </c>
      <c r="L20" s="15">
        <f t="shared" ca="1" si="2"/>
        <v>0</v>
      </c>
    </row>
    <row r="21" spans="2:12" ht="11.9" customHeight="1" x14ac:dyDescent="0.25">
      <c r="E21" s="33">
        <f t="shared" ca="1" si="0"/>
        <v>35748</v>
      </c>
      <c r="F21" s="33">
        <f t="shared" ca="1" si="0"/>
        <v>39873</v>
      </c>
      <c r="G21" s="34" t="str">
        <f ca="1">[1]!obMake("date-"&amp;COLUMN()&amp;"-"&amp;ROW(),obLibs&amp;"org.joda.time.LocalDate",[1]!obMake("","Date",E21))</f>
        <v>date-7-21 
[20169]</v>
      </c>
      <c r="H21" s="34" t="str">
        <f ca="1">[1]!obMake("date-"&amp;COLUMN()&amp;"-"&amp;ROW(),obLibs&amp;"org.joda.time.LocalDate",[1]!obMake("","Date",F21))</f>
        <v>date-8-21 
[18955]</v>
      </c>
      <c r="J21" s="14">
        <f ca="1">[1]!OBGET([1]!OBCALL("",$B$15,"getDaycountFraction",G21,H21))</f>
        <v>11.458333333333334</v>
      </c>
      <c r="K21" s="35">
        <f t="shared" ca="1" si="1"/>
        <v>11.458333333333334</v>
      </c>
      <c r="L21" s="15">
        <f t="shared" ca="1" si="2"/>
        <v>0</v>
      </c>
    </row>
    <row r="22" spans="2:12" ht="11.9" customHeight="1" x14ac:dyDescent="0.25">
      <c r="E22" s="33">
        <f t="shared" ca="1" si="0"/>
        <v>32486</v>
      </c>
      <c r="F22" s="33">
        <f t="shared" ca="1" si="0"/>
        <v>41867</v>
      </c>
      <c r="G22" s="34" t="str">
        <f ca="1">[1]!obMake("date-"&amp;COLUMN()&amp;"-"&amp;ROW(),obLibs&amp;"org.joda.time.LocalDate",[1]!obMake("","Date",E22))</f>
        <v>date-7-22 
[20019]</v>
      </c>
      <c r="H22" s="34" t="str">
        <f ca="1">[1]!obMake("date-"&amp;COLUMN()&amp;"-"&amp;ROW(),obLibs&amp;"org.joda.time.LocalDate",[1]!obMake("","Date",F22))</f>
        <v>date-8-22 
[20141]</v>
      </c>
      <c r="J22" s="14">
        <f ca="1">[1]!OBGET([1]!OBCALL("",$B$15,"getDaycountFraction",G22,H22))</f>
        <v>26.058333333333334</v>
      </c>
      <c r="K22" s="35">
        <f t="shared" ca="1" si="1"/>
        <v>26.058333333333334</v>
      </c>
      <c r="L22" s="15">
        <f t="shared" ca="1" si="2"/>
        <v>0</v>
      </c>
    </row>
    <row r="23" spans="2:12" ht="11.9" customHeight="1" x14ac:dyDescent="0.25">
      <c r="E23" s="33">
        <f t="shared" ca="1" si="0"/>
        <v>34343</v>
      </c>
      <c r="F23" s="33">
        <f t="shared" ca="1" si="0"/>
        <v>44162</v>
      </c>
      <c r="G23" s="34" t="str">
        <f ca="1">[1]!obMake("date-"&amp;COLUMN()&amp;"-"&amp;ROW(),obLibs&amp;"org.joda.time.LocalDate",[1]!obMake("","Date",E23))</f>
        <v>date-7-23 
[19893]</v>
      </c>
      <c r="H23" s="34" t="str">
        <f ca="1">[1]!obMake("date-"&amp;COLUMN()&amp;"-"&amp;ROW(),obLibs&amp;"org.joda.time.LocalDate",[1]!obMake("","Date",F23))</f>
        <v>date-8-23 
[19529]</v>
      </c>
      <c r="J23" s="14">
        <f ca="1">[1]!OBGET([1]!OBCALL("",$B$15,"getDaycountFraction",G23,H23))</f>
        <v>27.274999999999999</v>
      </c>
      <c r="K23" s="35">
        <f t="shared" ca="1" si="1"/>
        <v>27.274999999999999</v>
      </c>
      <c r="L23" s="15">
        <f t="shared" ca="1" si="2"/>
        <v>0</v>
      </c>
    </row>
    <row r="24" spans="2:12" ht="11.9" customHeight="1" x14ac:dyDescent="0.25">
      <c r="E24" s="33">
        <f t="shared" ca="1" si="0"/>
        <v>46204</v>
      </c>
      <c r="F24" s="33">
        <f t="shared" ca="1" si="0"/>
        <v>38487</v>
      </c>
      <c r="G24" s="34" t="str">
        <f ca="1">[1]!obMake("date-"&amp;COLUMN()&amp;"-"&amp;ROW(),obLibs&amp;"org.joda.time.LocalDate",[1]!obMake("","Date",E24))</f>
        <v>date-7-24 
[18539]</v>
      </c>
      <c r="H24" s="34" t="str">
        <f ca="1">[1]!obMake("date-"&amp;COLUMN()&amp;"-"&amp;ROW(),obLibs&amp;"org.joda.time.LocalDate",[1]!obMake("","Date",F24))</f>
        <v>date-8-24 
[19404]</v>
      </c>
      <c r="J24" s="14">
        <f ca="1">[1]!OBGET([1]!OBCALL("",$B$15,"getDaycountFraction",G24,H24))</f>
        <v>-21.43611111111111</v>
      </c>
      <c r="K24" s="35">
        <f t="shared" ca="1" si="1"/>
        <v>21.43611111111111</v>
      </c>
      <c r="L24" s="15">
        <f t="shared" ca="1" si="2"/>
        <v>0</v>
      </c>
    </row>
    <row r="25" spans="2:12" ht="11.9" customHeight="1" x14ac:dyDescent="0.25">
      <c r="E25" s="33">
        <f t="shared" ca="1" si="0"/>
        <v>31134</v>
      </c>
      <c r="F25" s="33">
        <f t="shared" ca="1" si="0"/>
        <v>30618</v>
      </c>
      <c r="G25" s="34" t="str">
        <f ca="1">[1]!obMake("date-"&amp;COLUMN()&amp;"-"&amp;ROW(),obLibs&amp;"org.joda.time.LocalDate",[1]!obMake("","Date",E25))</f>
        <v>date-7-25 
[19549]</v>
      </c>
      <c r="H25" s="34" t="str">
        <f ca="1">[1]!obMake("date-"&amp;COLUMN()&amp;"-"&amp;ROW(),obLibs&amp;"org.joda.time.LocalDate",[1]!obMake("","Date",F25))</f>
        <v>date-8-25 
[19955]</v>
      </c>
      <c r="J25" s="14">
        <f ca="1">[1]!OBGET([1]!OBCALL("",$B$15,"getDaycountFraction",G25,H25))</f>
        <v>-1.4333333333333333</v>
      </c>
      <c r="K25" s="35">
        <f t="shared" ca="1" si="1"/>
        <v>1.4333333333333333</v>
      </c>
      <c r="L25" s="15">
        <f t="shared" ca="1" si="2"/>
        <v>0</v>
      </c>
    </row>
    <row r="26" spans="2:12" ht="11.9" customHeight="1" x14ac:dyDescent="0.25">
      <c r="B26" s="41" t="s">
        <v>30</v>
      </c>
      <c r="C26" s="41" t="s">
        <v>37</v>
      </c>
      <c r="E26" s="33">
        <f t="shared" ref="E26:F45" ca="1" si="3">$C$11+INT(RAND()*($C$12-$C$11))</f>
        <v>40795</v>
      </c>
      <c r="F26" s="33">
        <f t="shared" ca="1" si="3"/>
        <v>46125</v>
      </c>
      <c r="G26" s="34" t="str">
        <f ca="1">[1]!obMake("date-"&amp;COLUMN()&amp;"-"&amp;ROW(),obLibs&amp;"org.joda.time.LocalDate",[1]!obMake("","Date",E26))</f>
        <v>date-7-26 
[19016]</v>
      </c>
      <c r="H26" s="34" t="str">
        <f ca="1">[1]!obMake("date-"&amp;COLUMN()&amp;"-"&amp;ROW(),obLibs&amp;"org.joda.time.LocalDate",[1]!obMake("","Date",F26))</f>
        <v>date-8-26 
[19583]</v>
      </c>
      <c r="J26" s="14">
        <f ca="1">[1]!OBGET([1]!OBCALL("",$B$15,"getDaycountFraction",G26,H26))</f>
        <v>14.805555555555555</v>
      </c>
      <c r="K26" s="35">
        <f t="shared" ca="1" si="1"/>
        <v>14.805555555555555</v>
      </c>
      <c r="L26" s="15">
        <f t="shared" ca="1" si="2"/>
        <v>0</v>
      </c>
    </row>
    <row r="27" spans="2:12" ht="11.9" customHeight="1" x14ac:dyDescent="0.25">
      <c r="B27" s="13">
        <v>0</v>
      </c>
      <c r="C27" s="37" t="s">
        <v>38</v>
      </c>
      <c r="E27" s="33">
        <f t="shared" ca="1" si="3"/>
        <v>46426</v>
      </c>
      <c r="F27" s="33">
        <f t="shared" ca="1" si="3"/>
        <v>32747</v>
      </c>
      <c r="G27" s="34" t="str">
        <f ca="1">[1]!obMake("date-"&amp;COLUMN()&amp;"-"&amp;ROW(),obLibs&amp;"org.joda.time.LocalDate",[1]!obMake("","Date",E27))</f>
        <v>date-7-27 
[18891]</v>
      </c>
      <c r="H27" s="34" t="str">
        <f ca="1">[1]!obMake("date-"&amp;COLUMN()&amp;"-"&amp;ROW(),obLibs&amp;"org.joda.time.LocalDate",[1]!obMake("","Date",F27))</f>
        <v>date-8-27 
[20079]</v>
      </c>
      <c r="J27" s="14">
        <f ca="1">[1]!OBGET([1]!OBCALL("",$B$15,"getDaycountFraction",G27,H27))</f>
        <v>-37.99722222222222</v>
      </c>
      <c r="K27" s="35">
        <f t="shared" ca="1" si="1"/>
        <v>37.99722222222222</v>
      </c>
      <c r="L27" s="15">
        <f t="shared" ca="1" si="2"/>
        <v>0</v>
      </c>
    </row>
    <row r="28" spans="2:12" ht="11.9" customHeight="1" x14ac:dyDescent="0.25">
      <c r="B28" s="13">
        <v>1</v>
      </c>
      <c r="C28" s="37" t="s">
        <v>39</v>
      </c>
      <c r="E28" s="33">
        <f t="shared" ca="1" si="3"/>
        <v>41379</v>
      </c>
      <c r="F28" s="33">
        <f t="shared" ca="1" si="3"/>
        <v>44031</v>
      </c>
      <c r="G28" s="34" t="str">
        <f ca="1">[1]!obMake("date-"&amp;COLUMN()&amp;"-"&amp;ROW(),obLibs&amp;"org.joda.time.LocalDate",[1]!obMake("","Date",E28))</f>
        <v>date-7-28 
[19466]</v>
      </c>
      <c r="H28" s="34" t="str">
        <f ca="1">[1]!obMake("date-"&amp;COLUMN()&amp;"-"&amp;ROW(),obLibs&amp;"org.joda.time.LocalDate",[1]!obMake("","Date",F28))</f>
        <v>date-8-28 
[18475]</v>
      </c>
      <c r="J28" s="14">
        <f ca="1">[1]!OBGET([1]!OBCALL("",$B$15,"getDaycountFraction",G28,H28))</f>
        <v>7.3666666666666663</v>
      </c>
      <c r="K28" s="35">
        <f t="shared" ca="1" si="1"/>
        <v>7.3666666666666663</v>
      </c>
      <c r="L28" s="15">
        <f t="shared" ca="1" si="2"/>
        <v>0</v>
      </c>
    </row>
    <row r="29" spans="2:12" ht="11.9" customHeight="1" x14ac:dyDescent="0.25">
      <c r="B29" s="13">
        <v>2</v>
      </c>
      <c r="C29" s="37" t="s">
        <v>40</v>
      </c>
      <c r="E29" s="33">
        <f t="shared" ca="1" si="3"/>
        <v>46209</v>
      </c>
      <c r="F29" s="33">
        <f t="shared" ca="1" si="3"/>
        <v>44883</v>
      </c>
      <c r="G29" s="34" t="str">
        <f ca="1">[1]!obMake("date-"&amp;COLUMN()&amp;"-"&amp;ROW(),obLibs&amp;"org.joda.time.LocalDate",[1]!obMake("","Date",E29))</f>
        <v>date-7-29 
[19571]</v>
      </c>
      <c r="H29" s="34" t="str">
        <f ca="1">[1]!obMake("date-"&amp;COLUMN()&amp;"-"&amp;ROW(),obLibs&amp;"org.joda.time.LocalDate",[1]!obMake("","Date",F29))</f>
        <v>date-8-29 
[18953]</v>
      </c>
      <c r="J29" s="14">
        <f ca="1">[1]!OBGET([1]!OBCALL("",$B$15,"getDaycountFraction",G29,H29))</f>
        <v>-3.6833333333333331</v>
      </c>
      <c r="K29" s="35">
        <f t="shared" ca="1" si="1"/>
        <v>3.6833333333333331</v>
      </c>
      <c r="L29" s="15">
        <f t="shared" ca="1" si="2"/>
        <v>0</v>
      </c>
    </row>
    <row r="30" spans="2:12" ht="11.9" customHeight="1" x14ac:dyDescent="0.25">
      <c r="B30" s="13">
        <v>3</v>
      </c>
      <c r="C30" s="37" t="s">
        <v>41</v>
      </c>
      <c r="E30" s="33">
        <f t="shared" ca="1" si="3"/>
        <v>39198</v>
      </c>
      <c r="F30" s="33">
        <f t="shared" ca="1" si="3"/>
        <v>33199</v>
      </c>
      <c r="G30" s="34" t="str">
        <f ca="1">[1]!obMake("date-"&amp;COLUMN()&amp;"-"&amp;ROW(),obLibs&amp;"org.joda.time.LocalDate",[1]!obMake("","Date",E30))</f>
        <v>date-7-30 
[20017]</v>
      </c>
      <c r="H30" s="34" t="str">
        <f ca="1">[1]!obMake("date-"&amp;COLUMN()&amp;"-"&amp;ROW(),obLibs&amp;"org.joda.time.LocalDate",[1]!obMake("","Date",F30))</f>
        <v>date-8-30 
[19036]</v>
      </c>
      <c r="J30" s="14">
        <f ca="1">[1]!OBGET([1]!OBCALL("",$B$15,"getDaycountFraction",G30,H30))</f>
        <v>-16.663888888888888</v>
      </c>
      <c r="K30" s="35">
        <f t="shared" ca="1" si="1"/>
        <v>16.663888888888888</v>
      </c>
      <c r="L30" s="15">
        <f t="shared" ca="1" si="2"/>
        <v>0</v>
      </c>
    </row>
    <row r="31" spans="2:12" ht="11.9" customHeight="1" x14ac:dyDescent="0.25">
      <c r="B31" s="13">
        <v>4</v>
      </c>
      <c r="C31" s="37" t="s">
        <v>42</v>
      </c>
      <c r="E31" s="33">
        <f t="shared" ca="1" si="3"/>
        <v>47017</v>
      </c>
      <c r="F31" s="33">
        <f t="shared" ca="1" si="3"/>
        <v>32134</v>
      </c>
      <c r="G31" s="34" t="str">
        <f ca="1">[1]!obMake("date-"&amp;COLUMN()&amp;"-"&amp;ROW(),obLibs&amp;"org.joda.time.LocalDate",[1]!obMake("","Date",E31))</f>
        <v>date-7-31 
[19891]</v>
      </c>
      <c r="H31" s="34" t="str">
        <f ca="1">[1]!obMake("date-"&amp;COLUMN()&amp;"-"&amp;ROW(),obLibs&amp;"org.joda.time.LocalDate",[1]!obMake("","Date",F31))</f>
        <v>date-8-31 
[19527]</v>
      </c>
      <c r="J31" s="14">
        <f ca="1">[1]!OBGET([1]!OBCALL("",$B$15,"getDaycountFraction",G31,H31))</f>
        <v>-41.341666666666669</v>
      </c>
      <c r="K31" s="35">
        <f t="shared" ca="1" si="1"/>
        <v>41.341666666666669</v>
      </c>
      <c r="L31" s="15">
        <f t="shared" ca="1" si="2"/>
        <v>0</v>
      </c>
    </row>
    <row r="32" spans="2:12" ht="11.9" customHeight="1" x14ac:dyDescent="0.25">
      <c r="E32" s="33">
        <f t="shared" ca="1" si="3"/>
        <v>37280</v>
      </c>
      <c r="F32" s="33">
        <f t="shared" ca="1" si="3"/>
        <v>37106</v>
      </c>
      <c r="G32" s="34" t="str">
        <f ca="1">[1]!obMake("date-"&amp;COLUMN()&amp;"-"&amp;ROW(),obLibs&amp;"org.joda.time.LocalDate",[1]!obMake("","Date",E32))</f>
        <v>date-7-32 
[18537]</v>
      </c>
      <c r="H32" s="34" t="str">
        <f ca="1">[1]!obMake("date-"&amp;COLUMN()&amp;"-"&amp;ROW(),obLibs&amp;"org.joda.time.LocalDate",[1]!obMake("","Date",F32))</f>
        <v>date-8-32 
[19402]</v>
      </c>
      <c r="J32" s="14">
        <f ca="1">[1]!OBGET([1]!OBCALL("",$B$15,"getDaycountFraction",G32,H32))</f>
        <v>-0.48333333333333334</v>
      </c>
      <c r="K32" s="35">
        <f t="shared" ca="1" si="1"/>
        <v>0.48333333333333334</v>
      </c>
      <c r="L32" s="15">
        <f t="shared" ca="1" si="2"/>
        <v>0</v>
      </c>
    </row>
    <row r="33" spans="5:12" ht="11.9" customHeight="1" x14ac:dyDescent="0.25">
      <c r="E33" s="33">
        <f t="shared" ca="1" si="3"/>
        <v>30116</v>
      </c>
      <c r="F33" s="33">
        <f t="shared" ca="1" si="3"/>
        <v>46188</v>
      </c>
      <c r="G33" s="34" t="str">
        <f ca="1">[1]!obMake("date-"&amp;COLUMN()&amp;"-"&amp;ROW(),obLibs&amp;"org.joda.time.LocalDate",[1]!obMake("","Date",E33))</f>
        <v>date-7-33 
[20135]</v>
      </c>
      <c r="H33" s="34" t="str">
        <f ca="1">[1]!obMake("date-"&amp;COLUMN()&amp;"-"&amp;ROW(),obLibs&amp;"org.joda.time.LocalDate",[1]!obMake("","Date",F33))</f>
        <v>date-8-33 
[19953]</v>
      </c>
      <c r="J33" s="14">
        <f ca="1">[1]!OBGET([1]!OBCALL("",$B$15,"getDaycountFraction",G33,H33))</f>
        <v>44.644444444444446</v>
      </c>
      <c r="K33" s="35">
        <f t="shared" ca="1" si="1"/>
        <v>44.644444444444446</v>
      </c>
      <c r="L33" s="15">
        <f t="shared" ca="1" si="2"/>
        <v>0</v>
      </c>
    </row>
    <row r="34" spans="5:12" ht="11.9" customHeight="1" x14ac:dyDescent="0.25">
      <c r="E34" s="33">
        <f t="shared" ca="1" si="3"/>
        <v>46438</v>
      </c>
      <c r="F34" s="33">
        <f t="shared" ca="1" si="3"/>
        <v>33442</v>
      </c>
      <c r="G34" s="34" t="str">
        <f ca="1">[1]!obMake("date-"&amp;COLUMN()&amp;"-"&amp;ROW(),obLibs&amp;"org.joda.time.LocalDate",[1]!obMake("","Date",E34))</f>
        <v>date-7-34 
[19014]</v>
      </c>
      <c r="H34" s="34" t="str">
        <f ca="1">[1]!obMake("date-"&amp;COLUMN()&amp;"-"&amp;ROW(),obLibs&amp;"org.joda.time.LocalDate",[1]!obMake("","Date",F34))</f>
        <v>date-8-34 
[19058]</v>
      </c>
      <c r="J34" s="14">
        <f ca="1">[1]!OBGET([1]!OBCALL("",$B$15,"getDaycountFraction",G34,H34))</f>
        <v>-36.1</v>
      </c>
      <c r="K34" s="35">
        <f t="shared" ca="1" si="1"/>
        <v>36.1</v>
      </c>
      <c r="L34" s="15">
        <f t="shared" ca="1" si="2"/>
        <v>0</v>
      </c>
    </row>
    <row r="35" spans="5:12" ht="11.9" customHeight="1" x14ac:dyDescent="0.25">
      <c r="E35" s="33">
        <f t="shared" ca="1" si="3"/>
        <v>37077</v>
      </c>
      <c r="F35" s="33">
        <f t="shared" ca="1" si="3"/>
        <v>42042</v>
      </c>
      <c r="G35" s="34" t="str">
        <f ca="1">[1]!obMake("date-"&amp;COLUMN()&amp;"-"&amp;ROW(),obLibs&amp;"org.joda.time.LocalDate",[1]!obMake("","Date",E35))</f>
        <v>date-7-35 
[18889]</v>
      </c>
      <c r="H35" s="34" t="str">
        <f ca="1">[1]!obMake("date-"&amp;COLUMN()&amp;"-"&amp;ROW(),obLibs&amp;"org.joda.time.LocalDate",[1]!obMake("","Date",F35))</f>
        <v>date-8-35 
[20151]</v>
      </c>
      <c r="J35" s="14">
        <f ca="1">[1]!OBGET([1]!OBCALL("",$B$15,"getDaycountFraction",G35,H35))</f>
        <v>13.791666666666666</v>
      </c>
      <c r="K35" s="35">
        <f t="shared" ca="1" si="1"/>
        <v>13.791666666666666</v>
      </c>
      <c r="L35" s="15">
        <f t="shared" ca="1" si="2"/>
        <v>0</v>
      </c>
    </row>
    <row r="36" spans="5:12" ht="11.9" customHeight="1" x14ac:dyDescent="0.25">
      <c r="E36" s="33">
        <f t="shared" ca="1" si="3"/>
        <v>33812</v>
      </c>
      <c r="F36" s="33">
        <f t="shared" ca="1" si="3"/>
        <v>35058</v>
      </c>
      <c r="G36" s="34" t="str">
        <f ca="1">[1]!obMake("date-"&amp;COLUMN()&amp;"-"&amp;ROW(),obLibs&amp;"org.joda.time.LocalDate",[1]!obMake("","Date",E36))</f>
        <v>date-7-36 
[19464]</v>
      </c>
      <c r="H36" s="34" t="str">
        <f ca="1">[1]!obMake("date-"&amp;COLUMN()&amp;"-"&amp;ROW(),obLibs&amp;"org.joda.time.LocalDate",[1]!obMake("","Date",F36))</f>
        <v>date-8-36 
[18473]</v>
      </c>
      <c r="J36" s="14">
        <f ca="1">[1]!OBGET([1]!OBCALL("",$B$15,"getDaycountFraction",G36,H36))</f>
        <v>3.4611111111111112</v>
      </c>
      <c r="K36" s="35">
        <f t="shared" ca="1" si="1"/>
        <v>3.4611111111111112</v>
      </c>
      <c r="L36" s="15">
        <f t="shared" ca="1" si="2"/>
        <v>0</v>
      </c>
    </row>
    <row r="37" spans="5:12" ht="11.9" customHeight="1" x14ac:dyDescent="0.25">
      <c r="E37" s="33">
        <f t="shared" ca="1" si="3"/>
        <v>36284</v>
      </c>
      <c r="F37" s="33">
        <f t="shared" ca="1" si="3"/>
        <v>35028</v>
      </c>
      <c r="G37" s="34" t="str">
        <f ca="1">[1]!obMake("date-"&amp;COLUMN()&amp;"-"&amp;ROW(),obLibs&amp;"org.joda.time.LocalDate",[1]!obMake("","Date",E37))</f>
        <v>date-7-37 
[19082]</v>
      </c>
      <c r="H37" s="34" t="str">
        <f ca="1">[1]!obMake("date-"&amp;COLUMN()&amp;"-"&amp;ROW(),obLibs&amp;"org.joda.time.LocalDate",[1]!obMake("","Date",F37))</f>
        <v>date-8-37 
[18951]</v>
      </c>
      <c r="J37" s="14">
        <f ca="1">[1]!OBGET([1]!OBCALL("",$B$15,"getDaycountFraction",G37,H37))</f>
        <v>-3.4888888888888889</v>
      </c>
      <c r="K37" s="35">
        <f t="shared" ca="1" si="1"/>
        <v>3.4888888888888889</v>
      </c>
      <c r="L37" s="15">
        <f t="shared" ca="1" si="2"/>
        <v>0</v>
      </c>
    </row>
    <row r="38" spans="5:12" ht="11.9" customHeight="1" x14ac:dyDescent="0.25">
      <c r="E38" s="33">
        <f t="shared" ca="1" si="3"/>
        <v>31829</v>
      </c>
      <c r="F38" s="33">
        <f t="shared" ca="1" si="3"/>
        <v>30120</v>
      </c>
      <c r="G38" s="34" t="str">
        <f ca="1">[1]!obMake("date-"&amp;COLUMN()&amp;"-"&amp;ROW(),obLibs&amp;"org.joda.time.LocalDate",[1]!obMake("","Date",E38))</f>
        <v>date-7-38 
[20015]</v>
      </c>
      <c r="H38" s="34" t="str">
        <f ca="1">[1]!obMake("date-"&amp;COLUMN()&amp;"-"&amp;ROW(),obLibs&amp;"org.joda.time.LocalDate",[1]!obMake("","Date",F38))</f>
        <v>date-8-38 
[20045]</v>
      </c>
      <c r="J38" s="14">
        <f ca="1">[1]!OBGET([1]!OBCALL("",$B$15,"getDaycountFraction",G38,H38))</f>
        <v>-4.7472222222222218</v>
      </c>
      <c r="K38" s="35">
        <f t="shared" ca="1" si="1"/>
        <v>4.7472222222222218</v>
      </c>
      <c r="L38" s="15">
        <f t="shared" ca="1" si="2"/>
        <v>0</v>
      </c>
    </row>
    <row r="39" spans="5:12" ht="11.9" customHeight="1" x14ac:dyDescent="0.25">
      <c r="E39" s="33">
        <f t="shared" ca="1" si="3"/>
        <v>33037</v>
      </c>
      <c r="F39" s="33">
        <f t="shared" ca="1" si="3"/>
        <v>34000</v>
      </c>
      <c r="G39" s="34" t="str">
        <f ca="1">[1]!obMake("date-"&amp;COLUMN()&amp;"-"&amp;ROW(),obLibs&amp;"org.joda.time.LocalDate",[1]!obMake("","Date",E39))</f>
        <v>date-7-39 
[19889]</v>
      </c>
      <c r="H39" s="34" t="str">
        <f ca="1">[1]!obMake("date-"&amp;COLUMN()&amp;"-"&amp;ROW(),obLibs&amp;"org.joda.time.LocalDate",[1]!obMake("","Date",F39))</f>
        <v>date-8-39 
[19525]</v>
      </c>
      <c r="J39" s="14">
        <f ca="1">[1]!OBGET([1]!OBCALL("",$B$15,"getDaycountFraction",G39,H39))</f>
        <v>2.6749999999999998</v>
      </c>
      <c r="K39" s="35">
        <f t="shared" ca="1" si="1"/>
        <v>2.6749999999999998</v>
      </c>
      <c r="L39" s="15">
        <f t="shared" ca="1" si="2"/>
        <v>0</v>
      </c>
    </row>
    <row r="40" spans="5:12" ht="11.9" customHeight="1" x14ac:dyDescent="0.25">
      <c r="E40" s="33">
        <f t="shared" ca="1" si="3"/>
        <v>31647</v>
      </c>
      <c r="F40" s="33">
        <f t="shared" ca="1" si="3"/>
        <v>35220</v>
      </c>
      <c r="G40" s="34" t="str">
        <f ca="1">[1]!obMake("date-"&amp;COLUMN()&amp;"-"&amp;ROW(),obLibs&amp;"org.joda.time.LocalDate",[1]!obMake("","Date",E40))</f>
        <v>date-7-40 
[18535]</v>
      </c>
      <c r="H40" s="34" t="str">
        <f ca="1">[1]!obMake("date-"&amp;COLUMN()&amp;"-"&amp;ROW(),obLibs&amp;"org.joda.time.LocalDate",[1]!obMake("","Date",F40))</f>
        <v>date-8-40 
[19400]</v>
      </c>
      <c r="J40" s="14">
        <f ca="1">[1]!OBGET([1]!OBCALL("",$B$15,"getDaycountFraction",G40,H40))</f>
        <v>9.9250000000000007</v>
      </c>
      <c r="K40" s="35">
        <f t="shared" ca="1" si="1"/>
        <v>9.9250000000000007</v>
      </c>
      <c r="L40" s="15">
        <f t="shared" ca="1" si="2"/>
        <v>0</v>
      </c>
    </row>
    <row r="41" spans="5:12" ht="11.9" customHeight="1" x14ac:dyDescent="0.25">
      <c r="E41" s="33">
        <f t="shared" ca="1" si="3"/>
        <v>31696</v>
      </c>
      <c r="F41" s="33">
        <f t="shared" ca="1" si="3"/>
        <v>40161</v>
      </c>
      <c r="G41" s="34" t="str">
        <f ca="1">[1]!obMake("date-"&amp;COLUMN()&amp;"-"&amp;ROW(),obLibs&amp;"org.joda.time.LocalDate",[1]!obMake("","Date",E41))</f>
        <v>date-7-41 
[20133]</v>
      </c>
      <c r="H41" s="34" t="str">
        <f ca="1">[1]!obMake("date-"&amp;COLUMN()&amp;"-"&amp;ROW(),obLibs&amp;"org.joda.time.LocalDate",[1]!obMake("","Date",F41))</f>
        <v>date-8-41 
[19951]</v>
      </c>
      <c r="J41" s="14">
        <f ca="1">[1]!OBGET([1]!OBCALL("",$B$15,"getDaycountFraction",G41,H41))</f>
        <v>23.513888888888889</v>
      </c>
      <c r="K41" s="35">
        <f t="shared" ca="1" si="1"/>
        <v>23.513888888888889</v>
      </c>
      <c r="L41" s="15">
        <f t="shared" ca="1" si="2"/>
        <v>0</v>
      </c>
    </row>
    <row r="42" spans="5:12" ht="11.9" customHeight="1" x14ac:dyDescent="0.25">
      <c r="E42" s="33">
        <f t="shared" ca="1" si="3"/>
        <v>43643</v>
      </c>
      <c r="F42" s="33">
        <f t="shared" ca="1" si="3"/>
        <v>40103</v>
      </c>
      <c r="G42" s="34" t="str">
        <f ca="1">[1]!obMake("date-"&amp;COLUMN()&amp;"-"&amp;ROW(),obLibs&amp;"org.joda.time.LocalDate",[1]!obMake("","Date",E42))</f>
        <v>date-7-42 
[19012]</v>
      </c>
      <c r="H42" s="34" t="str">
        <f ca="1">[1]!obMake("date-"&amp;COLUMN()&amp;"-"&amp;ROW(),obLibs&amp;"org.joda.time.LocalDate",[1]!obMake("","Date",F42))</f>
        <v>date-8-42 
[20147]</v>
      </c>
      <c r="J42" s="14">
        <f ca="1">[1]!OBGET([1]!OBCALL("",$B$15,"getDaycountFraction",G42,H42))</f>
        <v>-9.8333333333333339</v>
      </c>
      <c r="K42" s="35">
        <f t="shared" ca="1" si="1"/>
        <v>9.8333333333333339</v>
      </c>
      <c r="L42" s="15">
        <f t="shared" ca="1" si="2"/>
        <v>0</v>
      </c>
    </row>
    <row r="43" spans="5:12" ht="11.9" customHeight="1" x14ac:dyDescent="0.25">
      <c r="E43" s="33">
        <f t="shared" ca="1" si="3"/>
        <v>30617</v>
      </c>
      <c r="F43" s="33">
        <f t="shared" ca="1" si="3"/>
        <v>44177</v>
      </c>
      <c r="G43" s="34" t="str">
        <f ca="1">[1]!obMake("date-"&amp;COLUMN()&amp;"-"&amp;ROW(),obLibs&amp;"org.joda.time.LocalDate",[1]!obMake("","Date",E43))</f>
        <v>date-7-43 
[18887]</v>
      </c>
      <c r="H43" s="34" t="str">
        <f ca="1">[1]!obMake("date-"&amp;COLUMN()&amp;"-"&amp;ROW(),obLibs&amp;"org.joda.time.LocalDate",[1]!obMake("","Date",F43))</f>
        <v>date-8-43 
[20127]</v>
      </c>
      <c r="J43" s="14">
        <f ca="1">[1]!OBGET([1]!OBCALL("",$B$15,"getDaycountFraction",G43,H43))</f>
        <v>37.666666666666664</v>
      </c>
      <c r="K43" s="35">
        <f t="shared" ca="1" si="1"/>
        <v>37.666666666666664</v>
      </c>
      <c r="L43" s="15">
        <f t="shared" ca="1" si="2"/>
        <v>0</v>
      </c>
    </row>
    <row r="44" spans="5:12" ht="11.9" customHeight="1" x14ac:dyDescent="0.25">
      <c r="E44" s="33">
        <f t="shared" ca="1" si="3"/>
        <v>40805</v>
      </c>
      <c r="F44" s="33">
        <f t="shared" ca="1" si="3"/>
        <v>34859</v>
      </c>
      <c r="G44" s="34" t="str">
        <f ca="1">[1]!obMake("date-"&amp;COLUMN()&amp;"-"&amp;ROW(),obLibs&amp;"org.joda.time.LocalDate",[1]!obMake("","Date",E44))</f>
        <v>date-7-44 
[19462]</v>
      </c>
      <c r="H44" s="34" t="str">
        <f ca="1">[1]!obMake("date-"&amp;COLUMN()&amp;"-"&amp;ROW(),obLibs&amp;"org.joda.time.LocalDate",[1]!obMake("","Date",F44))</f>
        <v>date-8-44 
[18471]</v>
      </c>
      <c r="J44" s="14">
        <f ca="1">[1]!OBGET([1]!OBCALL("",$B$15,"getDaycountFraction",G44,H44))</f>
        <v>-16.516666666666666</v>
      </c>
      <c r="K44" s="35">
        <f t="shared" ca="1" si="1"/>
        <v>16.516666666666666</v>
      </c>
      <c r="L44" s="15">
        <f t="shared" ca="1" si="2"/>
        <v>0</v>
      </c>
    </row>
    <row r="45" spans="5:12" ht="11.9" customHeight="1" x14ac:dyDescent="0.25">
      <c r="E45" s="33">
        <f t="shared" ca="1" si="3"/>
        <v>35095</v>
      </c>
      <c r="F45" s="33">
        <f t="shared" ca="1" si="3"/>
        <v>40881</v>
      </c>
      <c r="G45" s="34" t="str">
        <f ca="1">[1]!obMake("date-"&amp;COLUMN()&amp;"-"&amp;ROW(),obLibs&amp;"org.joda.time.LocalDate",[1]!obMake("","Date",E45))</f>
        <v>date-7-45 
[20109]</v>
      </c>
      <c r="H45" s="34" t="str">
        <f ca="1">[1]!obMake("date-"&amp;COLUMN()&amp;"-"&amp;ROW(),obLibs&amp;"org.joda.time.LocalDate",[1]!obMake("","Date",F45))</f>
        <v>date-8-45 
[18949]</v>
      </c>
      <c r="J45" s="14">
        <f ca="1">[1]!OBGET([1]!OBCALL("",$B$15,"getDaycountFraction",G45,H45))</f>
        <v>16.072222222222223</v>
      </c>
      <c r="K45" s="35">
        <f t="shared" ca="1" si="1"/>
        <v>16.072222222222223</v>
      </c>
      <c r="L45" s="15">
        <f t="shared" ca="1" si="2"/>
        <v>0</v>
      </c>
    </row>
    <row r="46" spans="5:12" ht="11.9" customHeight="1" x14ac:dyDescent="0.25">
      <c r="E46" s="33">
        <f t="shared" ref="E46:F65" ca="1" si="4">$C$11+INT(RAND()*($C$12-$C$11))</f>
        <v>37378</v>
      </c>
      <c r="F46" s="33">
        <f t="shared" ca="1" si="4"/>
        <v>38767</v>
      </c>
      <c r="G46" s="34" t="str">
        <f ca="1">[1]!obMake("date-"&amp;COLUMN()&amp;"-"&amp;ROW(),obLibs&amp;"org.joda.time.LocalDate",[1]!obMake("","Date",E46))</f>
        <v>date-7-46 
[20013]</v>
      </c>
      <c r="H46" s="34" t="str">
        <f ca="1">[1]!obMake("date-"&amp;COLUMN()&amp;"-"&amp;ROW(),obLibs&amp;"org.joda.time.LocalDate",[1]!obMake("","Date",F46))</f>
        <v>date-8-46 
[20037]</v>
      </c>
      <c r="J46" s="14">
        <f ca="1">[1]!OBGET([1]!OBCALL("",$B$15,"getDaycountFraction",G46,H46))</f>
        <v>3.8583333333333334</v>
      </c>
      <c r="K46" s="35">
        <f t="shared" ca="1" si="1"/>
        <v>3.8583333333333334</v>
      </c>
      <c r="L46" s="15">
        <f t="shared" ca="1" si="2"/>
        <v>0</v>
      </c>
    </row>
    <row r="47" spans="5:12" ht="11.9" customHeight="1" x14ac:dyDescent="0.25">
      <c r="E47" s="33">
        <f t="shared" ca="1" si="4"/>
        <v>46179</v>
      </c>
      <c r="F47" s="33">
        <f t="shared" ca="1" si="4"/>
        <v>45104</v>
      </c>
      <c r="G47" s="34" t="str">
        <f ca="1">[1]!obMake("date-"&amp;COLUMN()&amp;"-"&amp;ROW(),obLibs&amp;"org.joda.time.LocalDate",[1]!obMake("","Date",E47))</f>
        <v>date-7-47 
[19887]</v>
      </c>
      <c r="H47" s="34" t="str">
        <f ca="1">[1]!obMake("date-"&amp;COLUMN()&amp;"-"&amp;ROW(),obLibs&amp;"org.joda.time.LocalDate",[1]!obMake("","Date",F47))</f>
        <v>date-8-47 
[19523]</v>
      </c>
      <c r="J47" s="14">
        <f ca="1">[1]!OBGET([1]!OBCALL("",$B$15,"getDaycountFraction",G47,H47))</f>
        <v>-2.9861111111111112</v>
      </c>
      <c r="K47" s="35">
        <f t="shared" ca="1" si="1"/>
        <v>2.9861111111111112</v>
      </c>
      <c r="L47" s="15">
        <f t="shared" ca="1" si="2"/>
        <v>0</v>
      </c>
    </row>
    <row r="48" spans="5:12" ht="11.9" customHeight="1" x14ac:dyDescent="0.25">
      <c r="E48" s="33">
        <f t="shared" ca="1" si="4"/>
        <v>30576</v>
      </c>
      <c r="F48" s="33">
        <f t="shared" ca="1" si="4"/>
        <v>43938</v>
      </c>
      <c r="G48" s="34" t="str">
        <f ca="1">[1]!obMake("date-"&amp;COLUMN()&amp;"-"&amp;ROW(),obLibs&amp;"org.joda.time.LocalDate",[1]!obMake("","Date",E48))</f>
        <v>date-7-48 
[18533]</v>
      </c>
      <c r="H48" s="34" t="str">
        <f ca="1">[1]!obMake("date-"&amp;COLUMN()&amp;"-"&amp;ROW(),obLibs&amp;"org.joda.time.LocalDate",[1]!obMake("","Date",F48))</f>
        <v>date-8-48 
[19398]</v>
      </c>
      <c r="J48" s="14">
        <f ca="1">[1]!OBGET([1]!OBCALL("",$B$15,"getDaycountFraction",G48,H48))</f>
        <v>37.116666666666667</v>
      </c>
      <c r="K48" s="35">
        <f t="shared" ca="1" si="1"/>
        <v>37.116666666666667</v>
      </c>
      <c r="L48" s="15">
        <f t="shared" ca="1" si="2"/>
        <v>0</v>
      </c>
    </row>
    <row r="49" spans="5:12" ht="11.9" customHeight="1" x14ac:dyDescent="0.25">
      <c r="E49" s="33">
        <f t="shared" ca="1" si="4"/>
        <v>47045</v>
      </c>
      <c r="F49" s="33">
        <f t="shared" ca="1" si="4"/>
        <v>44042</v>
      </c>
      <c r="G49" s="34" t="str">
        <f ca="1">[1]!obMake("date-"&amp;COLUMN()&amp;"-"&amp;ROW(),obLibs&amp;"org.joda.time.LocalDate",[1]!obMake("","Date",E49))</f>
        <v>date-7-49 
[20069]</v>
      </c>
      <c r="H49" s="34" t="str">
        <f ca="1">[1]!obMake("date-"&amp;COLUMN()&amp;"-"&amp;ROW(),obLibs&amp;"org.joda.time.LocalDate",[1]!obMake("","Date",F49))</f>
        <v>date-8-49 
[19949]</v>
      </c>
      <c r="J49" s="14">
        <f ca="1">[1]!OBGET([1]!OBCALL("",$B$15,"getDaycountFraction",G49,H49))</f>
        <v>-8.3416666666666668</v>
      </c>
      <c r="K49" s="35">
        <f t="shared" ca="1" si="1"/>
        <v>8.3416666666666668</v>
      </c>
      <c r="L49" s="15">
        <f t="shared" ca="1" si="2"/>
        <v>0</v>
      </c>
    </row>
    <row r="50" spans="5:12" ht="11.9" customHeight="1" x14ac:dyDescent="0.25">
      <c r="E50" s="33">
        <f t="shared" ca="1" si="4"/>
        <v>37067</v>
      </c>
      <c r="F50" s="33">
        <f t="shared" ca="1" si="4"/>
        <v>47262</v>
      </c>
      <c r="G50" s="34" t="str">
        <f ca="1">[1]!obMake("date-"&amp;COLUMN()&amp;"-"&amp;ROW(),obLibs&amp;"org.joda.time.LocalDate",[1]!obMake("","Date",E50))</f>
        <v>date-7-50 
[19010]</v>
      </c>
      <c r="H50" s="34" t="str">
        <f ca="1">[1]!obMake("date-"&amp;COLUMN()&amp;"-"&amp;ROW(),obLibs&amp;"org.joda.time.LocalDate",[1]!obMake("","Date",F50))</f>
        <v>date-8-50 
[20059]</v>
      </c>
      <c r="J50" s="14">
        <f ca="1">[1]!OBGET([1]!OBCALL("",$B$15,"getDaycountFraction",G50,H50))</f>
        <v>28.319444444444443</v>
      </c>
      <c r="K50" s="35">
        <f t="shared" ca="1" si="1"/>
        <v>28.319444444444443</v>
      </c>
      <c r="L50" s="15">
        <f t="shared" ca="1" si="2"/>
        <v>0</v>
      </c>
    </row>
    <row r="51" spans="5:12" ht="11.9" customHeight="1" x14ac:dyDescent="0.25">
      <c r="E51" s="33">
        <f t="shared" ca="1" si="4"/>
        <v>36108</v>
      </c>
      <c r="F51" s="33">
        <f t="shared" ca="1" si="4"/>
        <v>31429</v>
      </c>
      <c r="G51" s="34" t="str">
        <f ca="1">[1]!obMake("date-"&amp;COLUMN()&amp;"-"&amp;ROW(),obLibs&amp;"org.joda.time.LocalDate",[1]!obMake("","Date",E51))</f>
        <v>date-7-51 
[18885]</v>
      </c>
      <c r="H51" s="34" t="str">
        <f ca="1">[1]!obMake("date-"&amp;COLUMN()&amp;"-"&amp;ROW(),obLibs&amp;"org.joda.time.LocalDate",[1]!obMake("","Date",F51))</f>
        <v>date-8-51 
[20115]</v>
      </c>
      <c r="J51" s="14">
        <f ca="1">[1]!OBGET([1]!OBCALL("",$B$15,"getDaycountFraction",G51,H51))</f>
        <v>-12.997222222222222</v>
      </c>
      <c r="K51" s="35">
        <f t="shared" ca="1" si="1"/>
        <v>12.997222222222222</v>
      </c>
      <c r="L51" s="15">
        <f t="shared" ca="1" si="2"/>
        <v>0</v>
      </c>
    </row>
    <row r="52" spans="5:12" ht="11.9" customHeight="1" x14ac:dyDescent="0.25">
      <c r="E52" s="33">
        <f t="shared" ca="1" si="4"/>
        <v>29461</v>
      </c>
      <c r="F52" s="33">
        <f t="shared" ca="1" si="4"/>
        <v>43801</v>
      </c>
      <c r="G52" s="34" t="str">
        <f ca="1">[1]!obMake("date-"&amp;COLUMN()&amp;"-"&amp;ROW(),obLibs&amp;"org.joda.time.LocalDate",[1]!obMake("","Date",E52))</f>
        <v>date-7-52 
[19460]</v>
      </c>
      <c r="H52" s="34" t="str">
        <f ca="1">[1]!obMake("date-"&amp;COLUMN()&amp;"-"&amp;ROW(),obLibs&amp;"org.joda.time.LocalDate",[1]!obMake("","Date",F52))</f>
        <v>date-8-52 
[18469]</v>
      </c>
      <c r="J52" s="14">
        <f ca="1">[1]!OBGET([1]!OBCALL("",$B$15,"getDaycountFraction",G52,H52))</f>
        <v>39.833333333333336</v>
      </c>
      <c r="K52" s="35">
        <f t="shared" ca="1" si="1"/>
        <v>39.833333333333336</v>
      </c>
      <c r="L52" s="15">
        <f t="shared" ca="1" si="2"/>
        <v>0</v>
      </c>
    </row>
    <row r="53" spans="5:12" ht="11.9" customHeight="1" x14ac:dyDescent="0.25">
      <c r="E53" s="33">
        <f t="shared" ca="1" si="4"/>
        <v>38511</v>
      </c>
      <c r="F53" s="33">
        <f t="shared" ca="1" si="4"/>
        <v>32537</v>
      </c>
      <c r="G53" s="34" t="str">
        <f ca="1">[1]!obMake("date-"&amp;COLUMN()&amp;"-"&amp;ROW(),obLibs&amp;"org.joda.time.LocalDate",[1]!obMake("","Date",E53))</f>
        <v>date-7-53 
[20123]</v>
      </c>
      <c r="H53" s="34" t="str">
        <f ca="1">[1]!obMake("date-"&amp;COLUMN()&amp;"-"&amp;ROW(),obLibs&amp;"org.joda.time.LocalDate",[1]!obMake("","Date",F53))</f>
        <v>date-8-53 
[18947]</v>
      </c>
      <c r="J53" s="14">
        <f ca="1">[1]!OBGET([1]!OBCALL("",$B$15,"getDaycountFraction",G53,H53))</f>
        <v>-16.594444444444445</v>
      </c>
      <c r="K53" s="35">
        <f t="shared" ca="1" si="1"/>
        <v>16.594444444444445</v>
      </c>
      <c r="L53" s="15">
        <f t="shared" ca="1" si="2"/>
        <v>0</v>
      </c>
    </row>
    <row r="54" spans="5:12" ht="11.9" customHeight="1" x14ac:dyDescent="0.25">
      <c r="E54" s="33">
        <f t="shared" ca="1" si="4"/>
        <v>36521</v>
      </c>
      <c r="F54" s="33">
        <f t="shared" ca="1" si="4"/>
        <v>30819</v>
      </c>
      <c r="G54" s="34" t="str">
        <f ca="1">[1]!obMake("date-"&amp;COLUMN()&amp;"-"&amp;ROW(),obLibs&amp;"org.joda.time.LocalDate",[1]!obMake("","Date",E54))</f>
        <v>date-7-54 
[20011]</v>
      </c>
      <c r="H54" s="34" t="str">
        <f ca="1">[1]!obMake("date-"&amp;COLUMN()&amp;"-"&amp;ROW(),obLibs&amp;"org.joda.time.LocalDate",[1]!obMake("","Date",F54))</f>
        <v>date-8-54 
[19575]</v>
      </c>
      <c r="J54" s="14">
        <f ca="1">[1]!OBGET([1]!OBCALL("",$B$15,"getDaycountFraction",G54,H54))</f>
        <v>-15.838888888888889</v>
      </c>
      <c r="K54" s="35">
        <f t="shared" ca="1" si="1"/>
        <v>15.838888888888889</v>
      </c>
      <c r="L54" s="15">
        <f t="shared" ca="1" si="2"/>
        <v>0</v>
      </c>
    </row>
    <row r="55" spans="5:12" ht="11.9" customHeight="1" x14ac:dyDescent="0.25">
      <c r="E55" s="33">
        <f t="shared" ca="1" si="4"/>
        <v>29452</v>
      </c>
      <c r="F55" s="33">
        <f t="shared" ca="1" si="4"/>
        <v>42583</v>
      </c>
      <c r="G55" s="34" t="str">
        <f ca="1">[1]!obMake("date-"&amp;COLUMN()&amp;"-"&amp;ROW(),obLibs&amp;"org.joda.time.LocalDate",[1]!obMake("","Date",E55))</f>
        <v>date-7-55 
[19885]</v>
      </c>
      <c r="H55" s="34" t="str">
        <f ca="1">[1]!obMake("date-"&amp;COLUMN()&amp;"-"&amp;ROW(),obLibs&amp;"org.joda.time.LocalDate",[1]!obMake("","Date",F55))</f>
        <v>date-8-55 
[19521]</v>
      </c>
      <c r="J55" s="14">
        <f ca="1">[1]!OBGET([1]!OBCALL("",$B$15,"getDaycountFraction",G55,H55))</f>
        <v>36.475000000000001</v>
      </c>
      <c r="K55" s="35">
        <f t="shared" ca="1" si="1"/>
        <v>36.475000000000001</v>
      </c>
      <c r="L55" s="15">
        <f t="shared" ca="1" si="2"/>
        <v>0</v>
      </c>
    </row>
    <row r="56" spans="5:12" ht="11.9" customHeight="1" x14ac:dyDescent="0.25">
      <c r="E56" s="33">
        <f t="shared" ca="1" si="4"/>
        <v>44784</v>
      </c>
      <c r="F56" s="33">
        <f t="shared" ca="1" si="4"/>
        <v>32880</v>
      </c>
      <c r="G56" s="34" t="str">
        <f ca="1">[1]!obMake("date-"&amp;COLUMN()&amp;"-"&amp;ROW(),obLibs&amp;"org.joda.time.LocalDate",[1]!obMake("","Date",E56))</f>
        <v>date-7-56 
[18531]</v>
      </c>
      <c r="H56" s="34" t="str">
        <f ca="1">[1]!obMake("date-"&amp;COLUMN()&amp;"-"&amp;ROW(),obLibs&amp;"org.joda.time.LocalDate",[1]!obMake("","Date",F56))</f>
        <v>date-8-56 
[19396]</v>
      </c>
      <c r="J56" s="14">
        <f ca="1">[1]!OBGET([1]!OBCALL("",$B$15,"getDaycountFraction",G56,H56))</f>
        <v>-33.06666666666667</v>
      </c>
      <c r="K56" s="35">
        <f t="shared" ca="1" si="1"/>
        <v>33.06666666666667</v>
      </c>
      <c r="L56" s="15">
        <f t="shared" ca="1" si="2"/>
        <v>0</v>
      </c>
    </row>
    <row r="57" spans="5:12" ht="11.9" customHeight="1" x14ac:dyDescent="0.25">
      <c r="E57" s="33">
        <f t="shared" ca="1" si="4"/>
        <v>45655</v>
      </c>
      <c r="F57" s="33">
        <f t="shared" ca="1" si="4"/>
        <v>39388</v>
      </c>
      <c r="G57" s="34" t="str">
        <f ca="1">[1]!obMake("date-"&amp;COLUMN()&amp;"-"&amp;ROW(),obLibs&amp;"org.joda.time.LocalDate",[1]!obMake("","Date",E57))</f>
        <v>date-7-57 
[19547]</v>
      </c>
      <c r="H57" s="34" t="str">
        <f ca="1">[1]!obMake("date-"&amp;COLUMN()&amp;"-"&amp;ROW(),obLibs&amp;"org.joda.time.LocalDate",[1]!obMake("","Date",F57))</f>
        <v>date-8-57 
[19947]</v>
      </c>
      <c r="J57" s="14">
        <f ca="1">[1]!OBGET([1]!OBCALL("",$B$15,"getDaycountFraction",G57,H57))</f>
        <v>-17.408333333333335</v>
      </c>
      <c r="K57" s="35">
        <f t="shared" ca="1" si="1"/>
        <v>17.408333333333335</v>
      </c>
      <c r="L57" s="15">
        <f t="shared" ca="1" si="2"/>
        <v>0</v>
      </c>
    </row>
    <row r="58" spans="5:12" ht="11.9" customHeight="1" x14ac:dyDescent="0.25">
      <c r="E58" s="33">
        <f t="shared" ca="1" si="4"/>
        <v>38130</v>
      </c>
      <c r="F58" s="33">
        <f t="shared" ca="1" si="4"/>
        <v>46457</v>
      </c>
      <c r="G58" s="34" t="str">
        <f ca="1">[1]!obMake("date-"&amp;COLUMN()&amp;"-"&amp;ROW(),obLibs&amp;"org.joda.time.LocalDate",[1]!obMake("","Date",E58))</f>
        <v>date-7-58 
[19008]</v>
      </c>
      <c r="H58" s="34" t="str">
        <f ca="1">[1]!obMake("date-"&amp;COLUMN()&amp;"-"&amp;ROW(),obLibs&amp;"org.joda.time.LocalDate",[1]!obMake("","Date",F58))</f>
        <v>date-8-58 
[19094]</v>
      </c>
      <c r="J58" s="14">
        <f ca="1">[1]!OBGET([1]!OBCALL("",$B$15,"getDaycountFraction",G58,H58))</f>
        <v>23.130555555555556</v>
      </c>
      <c r="K58" s="35">
        <f t="shared" ca="1" si="1"/>
        <v>23.130555555555556</v>
      </c>
      <c r="L58" s="15">
        <f t="shared" ca="1" si="2"/>
        <v>0</v>
      </c>
    </row>
    <row r="59" spans="5:12" ht="11.9" customHeight="1" x14ac:dyDescent="0.25">
      <c r="E59" s="33">
        <f t="shared" ca="1" si="4"/>
        <v>44037</v>
      </c>
      <c r="F59" s="33">
        <f t="shared" ca="1" si="4"/>
        <v>30699</v>
      </c>
      <c r="G59" s="34" t="str">
        <f ca="1">[1]!obMake("date-"&amp;COLUMN()&amp;"-"&amp;ROW(),obLibs&amp;"org.joda.time.LocalDate",[1]!obMake("","Date",E59))</f>
        <v>date-7-59 
[18883]</v>
      </c>
      <c r="H59" s="34" t="str">
        <f ca="1">[1]!obMake("date-"&amp;COLUMN()&amp;"-"&amp;ROW(),obLibs&amp;"org.joda.time.LocalDate",[1]!obMake("","Date",F59))</f>
        <v>date-8-59 
[20077]</v>
      </c>
      <c r="J59" s="14">
        <f ca="1">[1]!OBGET([1]!OBCALL("",$B$15,"getDaycountFraction",G59,H59))</f>
        <v>-37.049999999999997</v>
      </c>
      <c r="K59" s="35">
        <f t="shared" ca="1" si="1"/>
        <v>37.049999999999997</v>
      </c>
      <c r="L59" s="15">
        <f t="shared" ca="1" si="2"/>
        <v>0</v>
      </c>
    </row>
    <row r="60" spans="5:12" ht="11.9" customHeight="1" x14ac:dyDescent="0.25">
      <c r="E60" s="33">
        <f t="shared" ca="1" si="4"/>
        <v>33187</v>
      </c>
      <c r="F60" s="33">
        <f t="shared" ca="1" si="4"/>
        <v>30498</v>
      </c>
      <c r="G60" s="34" t="str">
        <f ca="1">[1]!obMake("date-"&amp;COLUMN()&amp;"-"&amp;ROW(),obLibs&amp;"org.joda.time.LocalDate",[1]!obMake("","Date",E60))</f>
        <v>date-7-60 
[19458]</v>
      </c>
      <c r="H60" s="34" t="str">
        <f ca="1">[1]!obMake("date-"&amp;COLUMN()&amp;"-"&amp;ROW(),obLibs&amp;"org.joda.time.LocalDate",[1]!obMake("","Date",F60))</f>
        <v>date-8-60 
[18467]</v>
      </c>
      <c r="J60" s="14">
        <f ca="1">[1]!OBGET([1]!OBCALL("",$B$15,"getDaycountFraction",G60,H60))</f>
        <v>-7.4694444444444441</v>
      </c>
      <c r="K60" s="35">
        <f t="shared" ca="1" si="1"/>
        <v>7.4694444444444441</v>
      </c>
      <c r="L60" s="15">
        <f t="shared" ca="1" si="2"/>
        <v>0</v>
      </c>
    </row>
    <row r="61" spans="5:12" ht="11.9" customHeight="1" x14ac:dyDescent="0.25">
      <c r="E61" s="33">
        <f t="shared" ca="1" si="4"/>
        <v>44159</v>
      </c>
      <c r="F61" s="33">
        <f t="shared" ca="1" si="4"/>
        <v>29277</v>
      </c>
      <c r="G61" s="34" t="str">
        <f ca="1">[1]!obMake("date-"&amp;COLUMN()&amp;"-"&amp;ROW(),obLibs&amp;"org.joda.time.LocalDate",[1]!obMake("","Date",E61))</f>
        <v>date-7-61 
[19569]</v>
      </c>
      <c r="H61" s="34" t="str">
        <f ca="1">[1]!obMake("date-"&amp;COLUMN()&amp;"-"&amp;ROW(),obLibs&amp;"org.joda.time.LocalDate",[1]!obMake("","Date",F61))</f>
        <v>date-8-61 
[18945]</v>
      </c>
      <c r="J61" s="14">
        <f ca="1">[1]!OBGET([1]!OBCALL("",$B$15,"getDaycountFraction",G61,H61))</f>
        <v>-41.338888888888889</v>
      </c>
      <c r="K61" s="35">
        <f t="shared" ca="1" si="1"/>
        <v>41.338888888888889</v>
      </c>
      <c r="L61" s="15">
        <f t="shared" ca="1" si="2"/>
        <v>0</v>
      </c>
    </row>
    <row r="62" spans="5:12" ht="11.9" customHeight="1" x14ac:dyDescent="0.25">
      <c r="E62" s="33">
        <f t="shared" ca="1" si="4"/>
        <v>33106</v>
      </c>
      <c r="F62" s="33">
        <f t="shared" ca="1" si="4"/>
        <v>32763</v>
      </c>
      <c r="G62" s="34" t="str">
        <f ca="1">[1]!obMake("date-"&amp;COLUMN()&amp;"-"&amp;ROW(),obLibs&amp;"org.joda.time.LocalDate",[1]!obMake("","Date",E62))</f>
        <v>date-7-62 
[20009]</v>
      </c>
      <c r="H62" s="34" t="str">
        <f ca="1">[1]!obMake("date-"&amp;COLUMN()&amp;"-"&amp;ROW(),obLibs&amp;"org.joda.time.LocalDate",[1]!obMake("","Date",F62))</f>
        <v>date-8-62 
[19034]</v>
      </c>
      <c r="J62" s="14">
        <f ca="1">[1]!OBGET([1]!OBCALL("",$B$15,"getDaycountFraction",G62,H62))</f>
        <v>-0.95277777777777772</v>
      </c>
      <c r="K62" s="35">
        <f t="shared" ca="1" si="1"/>
        <v>0.95277777777777772</v>
      </c>
      <c r="L62" s="15">
        <f t="shared" ca="1" si="2"/>
        <v>0</v>
      </c>
    </row>
    <row r="63" spans="5:12" ht="11.9" customHeight="1" x14ac:dyDescent="0.25">
      <c r="E63" s="33">
        <f t="shared" ca="1" si="4"/>
        <v>39185</v>
      </c>
      <c r="F63" s="33">
        <f t="shared" ca="1" si="4"/>
        <v>43824</v>
      </c>
      <c r="G63" s="34" t="str">
        <f ca="1">[1]!obMake("date-"&amp;COLUMN()&amp;"-"&amp;ROW(),obLibs&amp;"org.joda.time.LocalDate",[1]!obMake("","Date",E63))</f>
        <v>date-7-63 
[19883]</v>
      </c>
      <c r="H63" s="34" t="str">
        <f ca="1">[1]!obMake("date-"&amp;COLUMN()&amp;"-"&amp;ROW(),obLibs&amp;"org.joda.time.LocalDate",[1]!obMake("","Date",F63))</f>
        <v>date-8-63 
[19519]</v>
      </c>
      <c r="J63" s="14">
        <f ca="1">[1]!OBGET([1]!OBCALL("",$B$15,"getDaycountFraction",G63,H63))</f>
        <v>12.886111111111111</v>
      </c>
      <c r="K63" s="35">
        <f t="shared" ca="1" si="1"/>
        <v>12.886111111111111</v>
      </c>
      <c r="L63" s="15">
        <f t="shared" ca="1" si="2"/>
        <v>0</v>
      </c>
    </row>
    <row r="64" spans="5:12" ht="11.9" customHeight="1" x14ac:dyDescent="0.25">
      <c r="E64" s="33">
        <f t="shared" ca="1" si="4"/>
        <v>33376</v>
      </c>
      <c r="F64" s="33">
        <f t="shared" ca="1" si="4"/>
        <v>42026</v>
      </c>
      <c r="G64" s="34" t="str">
        <f ca="1">[1]!obMake("date-"&amp;COLUMN()&amp;"-"&amp;ROW(),obLibs&amp;"org.joda.time.LocalDate",[1]!obMake("","Date",E64))</f>
        <v>date-7-64 
[18529]</v>
      </c>
      <c r="H64" s="34" t="str">
        <f ca="1">[1]!obMake("date-"&amp;COLUMN()&amp;"-"&amp;ROW(),obLibs&amp;"org.joda.time.LocalDate",[1]!obMake("","Date",F64))</f>
        <v>date-8-64 
[19394]</v>
      </c>
      <c r="J64" s="14">
        <f ca="1">[1]!OBGET([1]!OBCALL("",$B$15,"getDaycountFraction",G64,H64))</f>
        <v>24.027777777777779</v>
      </c>
      <c r="K64" s="35">
        <f t="shared" ca="1" si="1"/>
        <v>24.027777777777779</v>
      </c>
      <c r="L64" s="15">
        <f t="shared" ca="1" si="2"/>
        <v>0</v>
      </c>
    </row>
    <row r="65" spans="5:12" ht="11.9" customHeight="1" x14ac:dyDescent="0.25">
      <c r="E65" s="33">
        <f t="shared" ca="1" si="4"/>
        <v>34575</v>
      </c>
      <c r="F65" s="33">
        <f t="shared" ca="1" si="4"/>
        <v>35608</v>
      </c>
      <c r="G65" s="34" t="str">
        <f ca="1">[1]!obMake("date-"&amp;COLUMN()&amp;"-"&amp;ROW(),obLibs&amp;"org.joda.time.LocalDate",[1]!obMake("","Date",E65))</f>
        <v>date-7-65 
[19066]</v>
      </c>
      <c r="H65" s="34" t="str">
        <f ca="1">[1]!obMake("date-"&amp;COLUMN()&amp;"-"&amp;ROW(),obLibs&amp;"org.joda.time.LocalDate",[1]!obMake("","Date",F65))</f>
        <v>date-8-65 
[19945]</v>
      </c>
      <c r="J65" s="14">
        <f ca="1">[1]!OBGET([1]!OBCALL("",$B$15,"getDaycountFraction",G65,H65))</f>
        <v>2.8694444444444445</v>
      </c>
      <c r="K65" s="35">
        <f t="shared" ca="1" si="1"/>
        <v>2.8694444444444445</v>
      </c>
      <c r="L65" s="15">
        <f t="shared" ca="1" si="2"/>
        <v>0</v>
      </c>
    </row>
    <row r="66" spans="5:12" ht="11.9" customHeight="1" x14ac:dyDescent="0.25">
      <c r="E66" s="33">
        <f t="shared" ref="E66:F85" ca="1" si="5">$C$11+INT(RAND()*($C$12-$C$11))</f>
        <v>36998</v>
      </c>
      <c r="F66" s="33">
        <f t="shared" ca="1" si="5"/>
        <v>44327</v>
      </c>
      <c r="G66" s="34" t="str">
        <f ca="1">[1]!obMake("date-"&amp;COLUMN()&amp;"-"&amp;ROW(),obLibs&amp;"org.joda.time.LocalDate",[1]!obMake("","Date",E66))</f>
        <v>date-7-66 
[19006]</v>
      </c>
      <c r="H66" s="34" t="str">
        <f ca="1">[1]!obMake("date-"&amp;COLUMN()&amp;"-"&amp;ROW(),obLibs&amp;"org.joda.time.LocalDate",[1]!obMake("","Date",F66))</f>
        <v>date-8-66 
[19056]</v>
      </c>
      <c r="J66" s="14">
        <f ca="1">[1]!OBGET([1]!OBCALL("",$B$15,"getDaycountFraction",G66,H66))</f>
        <v>20.358333333333334</v>
      </c>
      <c r="K66" s="35">
        <f t="shared" ca="1" si="1"/>
        <v>20.358333333333334</v>
      </c>
      <c r="L66" s="15">
        <f t="shared" ca="1" si="2"/>
        <v>0</v>
      </c>
    </row>
    <row r="67" spans="5:12" ht="11.9" customHeight="1" x14ac:dyDescent="0.25">
      <c r="E67" s="33">
        <f t="shared" ca="1" si="5"/>
        <v>42703</v>
      </c>
      <c r="F67" s="33">
        <f t="shared" ca="1" si="5"/>
        <v>42024</v>
      </c>
      <c r="G67" s="34" t="str">
        <f ca="1">[1]!obMake("date-"&amp;COLUMN()&amp;"-"&amp;ROW(),obLibs&amp;"org.joda.time.LocalDate",[1]!obMake("","Date",E67))</f>
        <v>date-7-67 
[18881]</v>
      </c>
      <c r="H67" s="34" t="str">
        <f ca="1">[1]!obMake("date-"&amp;COLUMN()&amp;"-"&amp;ROW(),obLibs&amp;"org.joda.time.LocalDate",[1]!obMake("","Date",F67))</f>
        <v>date-8-67 
[20149]</v>
      </c>
      <c r="J67" s="14">
        <f ca="1">[1]!OBGET([1]!OBCALL("",$B$15,"getDaycountFraction",G67,H67))</f>
        <v>-1.8861111111111111</v>
      </c>
      <c r="K67" s="35">
        <f t="shared" ca="1" si="1"/>
        <v>1.8861111111111111</v>
      </c>
      <c r="L67" s="15">
        <f t="shared" ca="1" si="2"/>
        <v>0</v>
      </c>
    </row>
    <row r="68" spans="5:12" ht="11.9" customHeight="1" x14ac:dyDescent="0.25">
      <c r="E68" s="33">
        <f t="shared" ca="1" si="5"/>
        <v>47363</v>
      </c>
      <c r="F68" s="33">
        <f t="shared" ca="1" si="5"/>
        <v>34723</v>
      </c>
      <c r="G68" s="34" t="str">
        <f ca="1">[1]!obMake("date-"&amp;COLUMN()&amp;"-"&amp;ROW(),obLibs&amp;"org.joda.time.LocalDate",[1]!obMake("","Date",E68))</f>
        <v>date-7-68 
[19456]</v>
      </c>
      <c r="H68" s="34" t="str">
        <f ca="1">[1]!obMake("date-"&amp;COLUMN()&amp;"-"&amp;ROW(),obLibs&amp;"org.joda.time.LocalDate",[1]!obMake("","Date",F68))</f>
        <v>date-8-68 
[18465]</v>
      </c>
      <c r="J68" s="14">
        <f ca="1">[1]!OBGET([1]!OBCALL("",$B$15,"getDaycountFraction",G68,H68))</f>
        <v>-35.111111111111114</v>
      </c>
      <c r="K68" s="35">
        <f t="shared" ca="1" si="1"/>
        <v>35.111111111111114</v>
      </c>
      <c r="L68" s="15">
        <f t="shared" ca="1" si="2"/>
        <v>0</v>
      </c>
    </row>
    <row r="69" spans="5:12" ht="11.9" customHeight="1" x14ac:dyDescent="0.25">
      <c r="E69" s="33">
        <f t="shared" ca="1" si="5"/>
        <v>33685</v>
      </c>
      <c r="F69" s="33">
        <f t="shared" ca="1" si="5"/>
        <v>44767</v>
      </c>
      <c r="G69" s="34" t="str">
        <f ca="1">[1]!obMake("date-"&amp;COLUMN()&amp;"-"&amp;ROW(),obLibs&amp;"org.joda.time.LocalDate",[1]!obMake("","Date",E69))</f>
        <v>date-7-69 
[19080]</v>
      </c>
      <c r="H69" s="34" t="str">
        <f ca="1">[1]!obMake("date-"&amp;COLUMN()&amp;"-"&amp;ROW(),obLibs&amp;"org.joda.time.LocalDate",[1]!obMake("","Date",F69))</f>
        <v>date-8-69 
[18943]</v>
      </c>
      <c r="J69" s="14">
        <f ca="1">[1]!OBGET([1]!OBCALL("",$B$15,"getDaycountFraction",G69,H69))</f>
        <v>30.783333333333335</v>
      </c>
      <c r="K69" s="35">
        <f t="shared" ca="1" si="1"/>
        <v>30.783333333333335</v>
      </c>
      <c r="L69" s="15">
        <f t="shared" ca="1" si="2"/>
        <v>0</v>
      </c>
    </row>
    <row r="70" spans="5:12" ht="11.9" customHeight="1" x14ac:dyDescent="0.25">
      <c r="E70" s="33">
        <f t="shared" ca="1" si="5"/>
        <v>38296</v>
      </c>
      <c r="F70" s="33">
        <f t="shared" ca="1" si="5"/>
        <v>41094</v>
      </c>
      <c r="G70" s="34" t="str">
        <f ca="1">[1]!obMake("date-"&amp;COLUMN()&amp;"-"&amp;ROW(),obLibs&amp;"org.joda.time.LocalDate",[1]!obMake("","Date",E70))</f>
        <v>date-7-70 
[20007]</v>
      </c>
      <c r="H70" s="34" t="str">
        <f ca="1">[1]!obMake("date-"&amp;COLUMN()&amp;"-"&amp;ROW(),obLibs&amp;"org.joda.time.LocalDate",[1]!obMake("","Date",F70))</f>
        <v>date-8-70 
[20119]</v>
      </c>
      <c r="J70" s="14">
        <f ca="1">[1]!OBGET([1]!OBCALL("",$B$15,"getDaycountFraction",G70,H70))</f>
        <v>7.7722222222222221</v>
      </c>
      <c r="K70" s="35">
        <f t="shared" ref="K70:K133" ca="1" si="6">(YEARFRAC(E70,F70,$C$9))</f>
        <v>7.7722222222222221</v>
      </c>
      <c r="L70" s="15">
        <f t="shared" ref="L70:L133" ca="1" si="7">ABS(J70)-K70</f>
        <v>0</v>
      </c>
    </row>
    <row r="71" spans="5:12" ht="11.9" customHeight="1" x14ac:dyDescent="0.25">
      <c r="E71" s="33">
        <f t="shared" ca="1" si="5"/>
        <v>43269</v>
      </c>
      <c r="F71" s="33">
        <f t="shared" ca="1" si="5"/>
        <v>31403</v>
      </c>
      <c r="G71" s="34" t="str">
        <f ca="1">[1]!obMake("date-"&amp;COLUMN()&amp;"-"&amp;ROW(),obLibs&amp;"org.joda.time.LocalDate",[1]!obMake("","Date",E71))</f>
        <v>date-7-71 
[19881]</v>
      </c>
      <c r="H71" s="34" t="str">
        <f ca="1">[1]!obMake("date-"&amp;COLUMN()&amp;"-"&amp;ROW(),obLibs&amp;"org.joda.time.LocalDate",[1]!obMake("","Date",F71))</f>
        <v>date-8-71 
[19517]</v>
      </c>
      <c r="J71" s="14">
        <f ca="1">[1]!OBGET([1]!OBCALL("",$B$15,"getDaycountFraction",G71,H71))</f>
        <v>-32.961111111111109</v>
      </c>
      <c r="K71" s="35">
        <f t="shared" ca="1" si="6"/>
        <v>32.961111111111109</v>
      </c>
      <c r="L71" s="15">
        <f t="shared" ca="1" si="7"/>
        <v>0</v>
      </c>
    </row>
    <row r="72" spans="5:12" ht="11.9" customHeight="1" x14ac:dyDescent="0.25">
      <c r="E72" s="33">
        <f t="shared" ca="1" si="5"/>
        <v>46794</v>
      </c>
      <c r="F72" s="33">
        <f t="shared" ca="1" si="5"/>
        <v>39407</v>
      </c>
      <c r="G72" s="34" t="str">
        <f ca="1">[1]!obMake("date-"&amp;COLUMN()&amp;"-"&amp;ROW(),obLibs&amp;"org.joda.time.LocalDate",[1]!obMake("","Date",E72))</f>
        <v>date-7-72 
[18527]</v>
      </c>
      <c r="H72" s="34" t="str">
        <f ca="1">[1]!obMake("date-"&amp;COLUMN()&amp;"-"&amp;ROW(),obLibs&amp;"org.joda.time.LocalDate",[1]!obMake("","Date",F72))</f>
        <v>date-8-72 
[19392]</v>
      </c>
      <c r="J72" s="14">
        <f ca="1">[1]!OBGET([1]!OBCALL("",$B$15,"getDaycountFraction",G72,H72))</f>
        <v>-20.519444444444446</v>
      </c>
      <c r="K72" s="35">
        <f t="shared" ca="1" si="6"/>
        <v>20.519444444444446</v>
      </c>
      <c r="L72" s="15">
        <f t="shared" ca="1" si="7"/>
        <v>0</v>
      </c>
    </row>
    <row r="73" spans="5:12" ht="11.9" customHeight="1" x14ac:dyDescent="0.25">
      <c r="E73" s="33">
        <f t="shared" ca="1" si="5"/>
        <v>37024</v>
      </c>
      <c r="F73" s="33">
        <f t="shared" ca="1" si="5"/>
        <v>31460</v>
      </c>
      <c r="G73" s="34" t="str">
        <f ca="1">[1]!obMake("date-"&amp;COLUMN()&amp;"-"&amp;ROW(),obLibs&amp;"org.joda.time.LocalDate",[1]!obMake("","Date",E73))</f>
        <v>date-7-73 
[20105]</v>
      </c>
      <c r="H73" s="34" t="str">
        <f ca="1">[1]!obMake("date-"&amp;COLUMN()&amp;"-"&amp;ROW(),obLibs&amp;"org.joda.time.LocalDate",[1]!obMake("","Date",F73))</f>
        <v>date-8-73 
[19943]</v>
      </c>
      <c r="J73" s="14">
        <f ca="1">[1]!OBGET([1]!OBCALL("",$B$15,"getDaycountFraction",G73,H73))</f>
        <v>-15.455555555555556</v>
      </c>
      <c r="K73" s="35">
        <f t="shared" ca="1" si="6"/>
        <v>15.455555555555556</v>
      </c>
      <c r="L73" s="15">
        <f t="shared" ca="1" si="7"/>
        <v>0</v>
      </c>
    </row>
    <row r="74" spans="5:12" ht="11.9" customHeight="1" x14ac:dyDescent="0.25">
      <c r="E74" s="33">
        <f t="shared" ca="1" si="5"/>
        <v>29708</v>
      </c>
      <c r="F74" s="33">
        <f t="shared" ca="1" si="5"/>
        <v>29709</v>
      </c>
      <c r="G74" s="34" t="str">
        <f ca="1">[1]!obMake("date-"&amp;COLUMN()&amp;"-"&amp;ROW(),obLibs&amp;"org.joda.time.LocalDate",[1]!obMake("","Date",E74))</f>
        <v>date-7-74 
[19004]</v>
      </c>
      <c r="H74" s="34" t="str">
        <f ca="1">[1]!obMake("date-"&amp;COLUMN()&amp;"-"&amp;ROW(),obLibs&amp;"org.joda.time.LocalDate",[1]!obMake("","Date",F74))</f>
        <v>date-8-74 
[20097]</v>
      </c>
      <c r="J74" s="14">
        <f ca="1">[1]!OBGET([1]!OBCALL("",$B$15,"getDaycountFraction",G74,H74))</f>
        <v>2.7777777777777779E-3</v>
      </c>
      <c r="K74" s="35">
        <f t="shared" ca="1" si="6"/>
        <v>2.7777777777777779E-3</v>
      </c>
      <c r="L74" s="15">
        <f t="shared" ca="1" si="7"/>
        <v>0</v>
      </c>
    </row>
    <row r="75" spans="5:12" ht="11.9" customHeight="1" x14ac:dyDescent="0.25">
      <c r="E75" s="33">
        <f t="shared" ca="1" si="5"/>
        <v>38949</v>
      </c>
      <c r="F75" s="33">
        <f t="shared" ca="1" si="5"/>
        <v>47306</v>
      </c>
      <c r="G75" s="34" t="str">
        <f ca="1">[1]!obMake("date-"&amp;COLUMN()&amp;"-"&amp;ROW(),obLibs&amp;"org.joda.time.LocalDate",[1]!obMake("","Date",E75))</f>
        <v>date-7-75 
[18879]</v>
      </c>
      <c r="H75" s="34" t="str">
        <f ca="1">[1]!obMake("date-"&amp;COLUMN()&amp;"-"&amp;ROW(),obLibs&amp;"org.joda.time.LocalDate",[1]!obMake("","Date",F75))</f>
        <v>date-8-75 
[20125]</v>
      </c>
      <c r="J75" s="14">
        <f ca="1">[1]!OBGET([1]!OBCALL("",$B$15,"getDaycountFraction",G75,H75))</f>
        <v>23.213888888888889</v>
      </c>
      <c r="K75" s="35">
        <f t="shared" ca="1" si="6"/>
        <v>23.213888888888889</v>
      </c>
      <c r="L75" s="15">
        <f t="shared" ca="1" si="7"/>
        <v>0</v>
      </c>
    </row>
    <row r="76" spans="5:12" ht="11.9" customHeight="1" x14ac:dyDescent="0.25">
      <c r="E76" s="33">
        <f t="shared" ca="1" si="5"/>
        <v>33741</v>
      </c>
      <c r="F76" s="33">
        <f t="shared" ca="1" si="5"/>
        <v>29540</v>
      </c>
      <c r="G76" s="34" t="str">
        <f ca="1">[1]!obMake("date-"&amp;COLUMN()&amp;"-"&amp;ROW(),obLibs&amp;"org.joda.time.LocalDate",[1]!obMake("","Date",E76))</f>
        <v>date-7-76 
[19454]</v>
      </c>
      <c r="H76" s="34" t="str">
        <f ca="1">[1]!obMake("date-"&amp;COLUMN()&amp;"-"&amp;ROW(),obLibs&amp;"org.joda.time.LocalDate",[1]!obMake("","Date",F76))</f>
        <v>date-8-76 
[18463]</v>
      </c>
      <c r="J76" s="14">
        <f ca="1">[1]!OBGET([1]!OBCALL("",$B$15,"getDaycountFraction",G76,H76))</f>
        <v>-11.669444444444444</v>
      </c>
      <c r="K76" s="35">
        <f t="shared" ca="1" si="6"/>
        <v>11.669444444444444</v>
      </c>
      <c r="L76" s="15">
        <f t="shared" ca="1" si="7"/>
        <v>0</v>
      </c>
    </row>
    <row r="77" spans="5:12" ht="11.9" customHeight="1" x14ac:dyDescent="0.25">
      <c r="E77" s="33">
        <f t="shared" ca="1" si="5"/>
        <v>43655</v>
      </c>
      <c r="F77" s="33">
        <f t="shared" ca="1" si="5"/>
        <v>32809</v>
      </c>
      <c r="G77" s="34" t="str">
        <f ca="1">[1]!obMake("date-"&amp;COLUMN()&amp;"-"&amp;ROW(),obLibs&amp;"org.joda.time.LocalDate",[1]!obMake("","Date",E77))</f>
        <v>date-7-77 
[20089]</v>
      </c>
      <c r="H77" s="34" t="str">
        <f ca="1">[1]!obMake("date-"&amp;COLUMN()&amp;"-"&amp;ROW(),obLibs&amp;"org.joda.time.LocalDate",[1]!obMake("","Date",F77))</f>
        <v>date-8-77 
[18941]</v>
      </c>
      <c r="J77" s="14">
        <f ca="1">[1]!OBGET([1]!OBCALL("",$B$15,"getDaycountFraction",G77,H77))</f>
        <v>-30.127777777777776</v>
      </c>
      <c r="K77" s="35">
        <f t="shared" ca="1" si="6"/>
        <v>30.127777777777776</v>
      </c>
      <c r="L77" s="15">
        <f t="shared" ca="1" si="7"/>
        <v>0</v>
      </c>
    </row>
    <row r="78" spans="5:12" ht="11.9" customHeight="1" x14ac:dyDescent="0.25">
      <c r="E78" s="33">
        <f t="shared" ca="1" si="5"/>
        <v>46819</v>
      </c>
      <c r="F78" s="33">
        <f t="shared" ca="1" si="5"/>
        <v>29720</v>
      </c>
      <c r="G78" s="34" t="str">
        <f ca="1">[1]!obMake("date-"&amp;COLUMN()&amp;"-"&amp;ROW(),obLibs&amp;"org.joda.time.LocalDate",[1]!obMake("","Date",E78))</f>
        <v>date-7-78 
[20005]</v>
      </c>
      <c r="H78" s="34" t="str">
        <f ca="1">[1]!obMake("date-"&amp;COLUMN()&amp;"-"&amp;ROW(),obLibs&amp;"org.joda.time.LocalDate",[1]!obMake("","Date",F78))</f>
        <v>date-8-78 
[20035]</v>
      </c>
      <c r="J78" s="14">
        <f ca="1">[1]!OBGET([1]!OBCALL("",$B$15,"getDaycountFraction",G78,H78))</f>
        <v>-47.49722222222222</v>
      </c>
      <c r="K78" s="35">
        <f t="shared" ca="1" si="6"/>
        <v>47.49722222222222</v>
      </c>
      <c r="L78" s="15">
        <f t="shared" ca="1" si="7"/>
        <v>0</v>
      </c>
    </row>
    <row r="79" spans="5:12" ht="11.9" customHeight="1" x14ac:dyDescent="0.25">
      <c r="E79" s="33">
        <f t="shared" ca="1" si="5"/>
        <v>36219</v>
      </c>
      <c r="F79" s="33">
        <f t="shared" ca="1" si="5"/>
        <v>41237</v>
      </c>
      <c r="G79" s="34" t="str">
        <f ca="1">[1]!obMake("date-"&amp;COLUMN()&amp;"-"&amp;ROW(),obLibs&amp;"org.joda.time.LocalDate",[1]!obMake("","Date",E79))</f>
        <v>date-7-79 
[19879]</v>
      </c>
      <c r="H79" s="34" t="str">
        <f ca="1">[1]!obMake("date-"&amp;COLUMN()&amp;"-"&amp;ROW(),obLibs&amp;"org.joda.time.LocalDate",[1]!obMake("","Date",F79))</f>
        <v>date-8-79 
[19515]</v>
      </c>
      <c r="J79" s="14">
        <f ca="1">[1]!OBGET([1]!OBCALL("",$B$15,"getDaycountFraction",G79,H79))</f>
        <v>13.938888888888888</v>
      </c>
      <c r="K79" s="35">
        <f t="shared" ca="1" si="6"/>
        <v>13.938888888888888</v>
      </c>
      <c r="L79" s="15">
        <f t="shared" ca="1" si="7"/>
        <v>0</v>
      </c>
    </row>
    <row r="80" spans="5:12" ht="11.9" customHeight="1" x14ac:dyDescent="0.25">
      <c r="E80" s="33">
        <f t="shared" ca="1" si="5"/>
        <v>44697</v>
      </c>
      <c r="F80" s="33">
        <f t="shared" ca="1" si="5"/>
        <v>36135</v>
      </c>
      <c r="G80" s="34" t="str">
        <f ca="1">[1]!obMake("date-"&amp;COLUMN()&amp;"-"&amp;ROW(),obLibs&amp;"org.joda.time.LocalDate",[1]!obMake("","Date",E80))</f>
        <v>date-7-80 
[18525]</v>
      </c>
      <c r="H80" s="34" t="str">
        <f ca="1">[1]!obMake("date-"&amp;COLUMN()&amp;"-"&amp;ROW(),obLibs&amp;"org.joda.time.LocalDate",[1]!obMake("","Date",F80))</f>
        <v>date-8-80 
[19390]</v>
      </c>
      <c r="J80" s="14">
        <f ca="1">[1]!OBGET([1]!OBCALL("",$B$15,"getDaycountFraction",G80,H80))</f>
        <v>-23.783333333333335</v>
      </c>
      <c r="K80" s="35">
        <f t="shared" ca="1" si="6"/>
        <v>23.783333333333335</v>
      </c>
      <c r="L80" s="15">
        <f t="shared" ca="1" si="7"/>
        <v>0</v>
      </c>
    </row>
    <row r="81" spans="5:12" ht="11.9" customHeight="1" x14ac:dyDescent="0.25">
      <c r="E81" s="33">
        <f t="shared" ca="1" si="5"/>
        <v>41657</v>
      </c>
      <c r="F81" s="33">
        <f t="shared" ca="1" si="5"/>
        <v>36596</v>
      </c>
      <c r="G81" s="34" t="str">
        <f ca="1">[1]!obMake("date-"&amp;COLUMN()&amp;"-"&amp;ROW(),obLibs&amp;"org.joda.time.LocalDate",[1]!obMake("","Date",E81))</f>
        <v>date-7-81 
[20067]</v>
      </c>
      <c r="H81" s="34" t="str">
        <f ca="1">[1]!obMake("date-"&amp;COLUMN()&amp;"-"&amp;ROW(),obLibs&amp;"org.joda.time.LocalDate",[1]!obMake("","Date",F81))</f>
        <v>date-8-81 
[19941]</v>
      </c>
      <c r="J81" s="14">
        <f ca="1">[1]!OBGET([1]!OBCALL("",$B$15,"getDaycountFraction",G81,H81))</f>
        <v>-14.058333333333334</v>
      </c>
      <c r="K81" s="35">
        <f t="shared" ca="1" si="6"/>
        <v>14.058333333333334</v>
      </c>
      <c r="L81" s="15">
        <f t="shared" ca="1" si="7"/>
        <v>0</v>
      </c>
    </row>
    <row r="82" spans="5:12" ht="11.9" customHeight="1" x14ac:dyDescent="0.25">
      <c r="E82" s="33">
        <f t="shared" ca="1" si="5"/>
        <v>39078</v>
      </c>
      <c r="F82" s="33">
        <f t="shared" ca="1" si="5"/>
        <v>41227</v>
      </c>
      <c r="G82" s="34" t="str">
        <f ca="1">[1]!obMake("date-"&amp;COLUMN()&amp;"-"&amp;ROW(),obLibs&amp;"org.joda.time.LocalDate",[1]!obMake("","Date",E82))</f>
        <v>date-7-82 
[19002]</v>
      </c>
      <c r="H82" s="34" t="str">
        <f ca="1">[1]!obMake("date-"&amp;COLUMN()&amp;"-"&amp;ROW(),obLibs&amp;"org.joda.time.LocalDate",[1]!obMake("","Date",F82))</f>
        <v>date-8-82 
[20057]</v>
      </c>
      <c r="J82" s="14">
        <f ca="1">[1]!OBGET([1]!OBCALL("",$B$15,"getDaycountFraction",G82,H82))</f>
        <v>5.9694444444444441</v>
      </c>
      <c r="K82" s="35">
        <f t="shared" ca="1" si="6"/>
        <v>5.9694444444444441</v>
      </c>
      <c r="L82" s="15">
        <f t="shared" ca="1" si="7"/>
        <v>0</v>
      </c>
    </row>
    <row r="83" spans="5:12" ht="11.9" customHeight="1" x14ac:dyDescent="0.25">
      <c r="E83" s="33">
        <f t="shared" ca="1" si="5"/>
        <v>32355</v>
      </c>
      <c r="F83" s="33">
        <f t="shared" ca="1" si="5"/>
        <v>45706</v>
      </c>
      <c r="G83" s="34" t="str">
        <f ca="1">[1]!obMake("date-"&amp;COLUMN()&amp;"-"&amp;ROW(),obLibs&amp;"org.joda.time.LocalDate",[1]!obMake("","Date",E83))</f>
        <v>date-7-83 
[18877]</v>
      </c>
      <c r="H83" s="34" t="str">
        <f ca="1">[1]!obMake("date-"&amp;COLUMN()&amp;"-"&amp;ROW(),obLibs&amp;"org.joda.time.LocalDate",[1]!obMake("","Date",F83))</f>
        <v>date-8-83 
[20099]</v>
      </c>
      <c r="J83" s="14">
        <f ca="1">[1]!OBGET([1]!OBCALL("",$B$15,"getDaycountFraction",G83,H83))</f>
        <v>37.086111111111109</v>
      </c>
      <c r="K83" s="35">
        <f t="shared" ca="1" si="6"/>
        <v>37.086111111111109</v>
      </c>
      <c r="L83" s="15">
        <f t="shared" ca="1" si="7"/>
        <v>0</v>
      </c>
    </row>
    <row r="84" spans="5:12" ht="11.9" customHeight="1" x14ac:dyDescent="0.25">
      <c r="E84" s="33">
        <f t="shared" ca="1" si="5"/>
        <v>35334</v>
      </c>
      <c r="F84" s="33">
        <f t="shared" ca="1" si="5"/>
        <v>42602</v>
      </c>
      <c r="G84" s="34" t="str">
        <f ca="1">[1]!obMake("date-"&amp;COLUMN()&amp;"-"&amp;ROW(),obLibs&amp;"org.joda.time.LocalDate",[1]!obMake("","Date",E84))</f>
        <v>date-7-84 
[19452]</v>
      </c>
      <c r="H84" s="34" t="str">
        <f ca="1">[1]!obMake("date-"&amp;COLUMN()&amp;"-"&amp;ROW(),obLibs&amp;"org.joda.time.LocalDate",[1]!obMake("","Date",F84))</f>
        <v>date-8-84 
[18461]</v>
      </c>
      <c r="J84" s="14">
        <f ca="1">[1]!OBGET([1]!OBCALL("",$B$15,"getDaycountFraction",G84,H84))</f>
        <v>20.18888888888889</v>
      </c>
      <c r="K84" s="35">
        <f t="shared" ca="1" si="6"/>
        <v>20.18888888888889</v>
      </c>
      <c r="L84" s="15">
        <f t="shared" ca="1" si="7"/>
        <v>0</v>
      </c>
    </row>
    <row r="85" spans="5:12" ht="11.9" customHeight="1" x14ac:dyDescent="0.25">
      <c r="E85" s="33">
        <f t="shared" ca="1" si="5"/>
        <v>32305</v>
      </c>
      <c r="F85" s="33">
        <f t="shared" ca="1" si="5"/>
        <v>36380</v>
      </c>
      <c r="G85" s="34" t="str">
        <f ca="1">[1]!obMake("date-"&amp;COLUMN()&amp;"-"&amp;ROW(),obLibs&amp;"org.joda.time.LocalDate",[1]!obMake("","Date",E85))</f>
        <v>date-7-85 
[20113]</v>
      </c>
      <c r="H85" s="34" t="str">
        <f ca="1">[1]!obMake("date-"&amp;COLUMN()&amp;"-"&amp;ROW(),obLibs&amp;"org.joda.time.LocalDate",[1]!obMake("","Date",F85))</f>
        <v>date-8-85 
[18939]</v>
      </c>
      <c r="J85" s="14">
        <f ca="1">[1]!OBGET([1]!OBCALL("",$B$15,"getDaycountFraction",G85,H85))</f>
        <v>11.319444444444445</v>
      </c>
      <c r="K85" s="35">
        <f t="shared" ca="1" si="6"/>
        <v>11.319444444444445</v>
      </c>
      <c r="L85" s="15">
        <f t="shared" ca="1" si="7"/>
        <v>0</v>
      </c>
    </row>
    <row r="86" spans="5:12" ht="11.9" customHeight="1" x14ac:dyDescent="0.25">
      <c r="E86" s="33">
        <f t="shared" ref="E86:F105" ca="1" si="8">$C$11+INT(RAND()*($C$12-$C$11))</f>
        <v>32759</v>
      </c>
      <c r="F86" s="33">
        <f t="shared" ca="1" si="8"/>
        <v>42673</v>
      </c>
      <c r="G86" s="34" t="str">
        <f ca="1">[1]!obMake("date-"&amp;COLUMN()&amp;"-"&amp;ROW(),obLibs&amp;"org.joda.time.LocalDate",[1]!obMake("","Date",E86))</f>
        <v>date-7-86 
[20003]</v>
      </c>
      <c r="H86" s="34" t="str">
        <f ca="1">[1]!obMake("date-"&amp;COLUMN()&amp;"-"&amp;ROW(),obLibs&amp;"org.joda.time.LocalDate",[1]!obMake("","Date",F86))</f>
        <v>date-8-86 
[19086]</v>
      </c>
      <c r="J86" s="14">
        <f ca="1">[1]!OBGET([1]!OBCALL("",$B$15,"getDaycountFraction",G86,H86))</f>
        <v>27.538888888888888</v>
      </c>
      <c r="K86" s="35">
        <f t="shared" ca="1" si="6"/>
        <v>27.538888888888888</v>
      </c>
      <c r="L86" s="15">
        <f t="shared" ca="1" si="7"/>
        <v>0</v>
      </c>
    </row>
    <row r="87" spans="5:12" ht="11.9" customHeight="1" x14ac:dyDescent="0.25">
      <c r="E87" s="33">
        <f t="shared" ca="1" si="8"/>
        <v>39769</v>
      </c>
      <c r="F87" s="33">
        <f t="shared" ca="1" si="8"/>
        <v>47057</v>
      </c>
      <c r="G87" s="34" t="str">
        <f ca="1">[1]!obMake("date-"&amp;COLUMN()&amp;"-"&amp;ROW(),obLibs&amp;"org.joda.time.LocalDate",[1]!obMake("","Date",E87))</f>
        <v>date-7-87 
[19877]</v>
      </c>
      <c r="H87" s="34" t="str">
        <f ca="1">[1]!obMake("date-"&amp;COLUMN()&amp;"-"&amp;ROW(),obLibs&amp;"org.joda.time.LocalDate",[1]!obMake("","Date",F87))</f>
        <v>date-8-87 
[19513]</v>
      </c>
      <c r="J87" s="14">
        <f ca="1">[1]!OBGET([1]!OBCALL("",$B$15,"getDaycountFraction",G87,H87))</f>
        <v>20.244444444444444</v>
      </c>
      <c r="K87" s="35">
        <f t="shared" ca="1" si="6"/>
        <v>20.244444444444444</v>
      </c>
      <c r="L87" s="15">
        <f t="shared" ca="1" si="7"/>
        <v>0</v>
      </c>
    </row>
    <row r="88" spans="5:12" ht="11.9" customHeight="1" x14ac:dyDescent="0.25">
      <c r="E88" s="33">
        <f t="shared" ca="1" si="8"/>
        <v>38058</v>
      </c>
      <c r="F88" s="33">
        <f t="shared" ca="1" si="8"/>
        <v>45517</v>
      </c>
      <c r="G88" s="34" t="str">
        <f ca="1">[1]!obMake("date-"&amp;COLUMN()&amp;"-"&amp;ROW(),obLibs&amp;"org.joda.time.LocalDate",[1]!obMake("","Date",E88))</f>
        <v>date-7-88 
[18523]</v>
      </c>
      <c r="H88" s="34" t="str">
        <f ca="1">[1]!obMake("date-"&amp;COLUMN()&amp;"-"&amp;ROW(),obLibs&amp;"org.joda.time.LocalDate",[1]!obMake("","Date",F88))</f>
        <v>date-8-88 
[19388]</v>
      </c>
      <c r="J88" s="14">
        <f ca="1">[1]!OBGET([1]!OBCALL("",$B$15,"getDaycountFraction",G88,H88))</f>
        <v>20.719444444444445</v>
      </c>
      <c r="K88" s="35">
        <f t="shared" ca="1" si="6"/>
        <v>20.719444444444445</v>
      </c>
      <c r="L88" s="15">
        <f t="shared" ca="1" si="7"/>
        <v>0</v>
      </c>
    </row>
    <row r="89" spans="5:12" ht="11.9" customHeight="1" x14ac:dyDescent="0.25">
      <c r="E89" s="33">
        <f t="shared" ca="1" si="8"/>
        <v>43839</v>
      </c>
      <c r="F89" s="33">
        <f t="shared" ca="1" si="8"/>
        <v>36789</v>
      </c>
      <c r="G89" s="34" t="str">
        <f ca="1">[1]!obMake("date-"&amp;COLUMN()&amp;"-"&amp;ROW(),obLibs&amp;"org.joda.time.LocalDate",[1]!obMake("","Date",E89))</f>
        <v>date-7-89 
[19545]</v>
      </c>
      <c r="H89" s="34" t="str">
        <f ca="1">[1]!obMake("date-"&amp;COLUMN()&amp;"-"&amp;ROW(),obLibs&amp;"org.joda.time.LocalDate",[1]!obMake("","Date",F89))</f>
        <v>date-8-89 
[19939]</v>
      </c>
      <c r="J89" s="14">
        <f ca="1">[1]!OBGET([1]!OBCALL("",$B$15,"getDaycountFraction",G89,H89))</f>
        <v>-19.583333333333332</v>
      </c>
      <c r="K89" s="35">
        <f t="shared" ca="1" si="6"/>
        <v>19.583333333333332</v>
      </c>
      <c r="L89" s="15">
        <f t="shared" ca="1" si="7"/>
        <v>0</v>
      </c>
    </row>
    <row r="90" spans="5:12" ht="11.9" customHeight="1" x14ac:dyDescent="0.25">
      <c r="E90" s="33">
        <f t="shared" ca="1" si="8"/>
        <v>37388</v>
      </c>
      <c r="F90" s="33">
        <f t="shared" ca="1" si="8"/>
        <v>39453</v>
      </c>
      <c r="G90" s="34" t="str">
        <f ca="1">[1]!obMake("date-"&amp;COLUMN()&amp;"-"&amp;ROW(),obLibs&amp;"org.joda.time.LocalDate",[1]!obMake("","Date",E90))</f>
        <v>date-7-90 
[19000]</v>
      </c>
      <c r="H90" s="34" t="str">
        <f ca="1">[1]!obMake("date-"&amp;COLUMN()&amp;"-"&amp;ROW(),obLibs&amp;"org.joda.time.LocalDate",[1]!obMake("","Date",F90))</f>
        <v>date-8-90 
[19581]</v>
      </c>
      <c r="J90" s="14">
        <f ca="1">[1]!OBGET([1]!OBCALL("",$B$15,"getDaycountFraction",G90,H90))</f>
        <v>5.7361111111111107</v>
      </c>
      <c r="K90" s="35">
        <f t="shared" ca="1" si="6"/>
        <v>5.7361111111111107</v>
      </c>
      <c r="L90" s="15">
        <f t="shared" ca="1" si="7"/>
        <v>0</v>
      </c>
    </row>
    <row r="91" spans="5:12" ht="11.9" customHeight="1" x14ac:dyDescent="0.25">
      <c r="E91" s="33">
        <f t="shared" ca="1" si="8"/>
        <v>37944</v>
      </c>
      <c r="F91" s="33">
        <f t="shared" ca="1" si="8"/>
        <v>32998</v>
      </c>
      <c r="G91" s="34" t="str">
        <f ca="1">[1]!obMake("date-"&amp;COLUMN()&amp;"-"&amp;ROW(),obLibs&amp;"org.joda.time.LocalDate",[1]!obMake("","Date",E91))</f>
        <v>date-7-91 
[18875]</v>
      </c>
      <c r="H91" s="34" t="str">
        <f ca="1">[1]!obMake("date-"&amp;COLUMN()&amp;"-"&amp;ROW(),obLibs&amp;"org.joda.time.LocalDate",[1]!obMake("","Date",F91))</f>
        <v>date-8-91 
[20075]</v>
      </c>
      <c r="J91" s="14">
        <f ca="1">[1]!OBGET([1]!OBCALL("",$B$15,"getDaycountFraction",G91,H91))</f>
        <v>-13.738888888888889</v>
      </c>
      <c r="K91" s="35">
        <f t="shared" ca="1" si="6"/>
        <v>13.738888888888889</v>
      </c>
      <c r="L91" s="15">
        <f t="shared" ca="1" si="7"/>
        <v>0</v>
      </c>
    </row>
    <row r="92" spans="5:12" ht="11.9" customHeight="1" x14ac:dyDescent="0.25">
      <c r="E92" s="33">
        <f t="shared" ca="1" si="8"/>
        <v>41171</v>
      </c>
      <c r="F92" s="33">
        <f t="shared" ca="1" si="8"/>
        <v>30306</v>
      </c>
      <c r="G92" s="34" t="str">
        <f ca="1">[1]!obMake("date-"&amp;COLUMN()&amp;"-"&amp;ROW(),obLibs&amp;"org.joda.time.LocalDate",[1]!obMake("","Date",E92))</f>
        <v>date-7-92 
[19450]</v>
      </c>
      <c r="H92" s="34" t="str">
        <f ca="1">[1]!obMake("date-"&amp;COLUMN()&amp;"-"&amp;ROW(),obLibs&amp;"org.joda.time.LocalDate",[1]!obMake("","Date",F92))</f>
        <v>date-8-92 
[18459]</v>
      </c>
      <c r="J92" s="14">
        <f ca="1">[1]!OBGET([1]!OBCALL("",$B$15,"getDaycountFraction",G92,H92))</f>
        <v>-30.180555555555557</v>
      </c>
      <c r="K92" s="35">
        <f t="shared" ca="1" si="6"/>
        <v>30.180555555555557</v>
      </c>
      <c r="L92" s="15">
        <f t="shared" ca="1" si="7"/>
        <v>0</v>
      </c>
    </row>
    <row r="93" spans="5:12" ht="11.9" customHeight="1" x14ac:dyDescent="0.25">
      <c r="E93" s="33">
        <f t="shared" ca="1" si="8"/>
        <v>33422</v>
      </c>
      <c r="F93" s="33">
        <f t="shared" ca="1" si="8"/>
        <v>47292</v>
      </c>
      <c r="G93" s="34" t="str">
        <f ca="1">[1]!obMake("date-"&amp;COLUMN()&amp;"-"&amp;ROW(),obLibs&amp;"org.joda.time.LocalDate",[1]!obMake("","Date",E93))</f>
        <v>date-7-93 
[19567]</v>
      </c>
      <c r="H93" s="34" t="str">
        <f ca="1">[1]!obMake("date-"&amp;COLUMN()&amp;"-"&amp;ROW(),obLibs&amp;"org.joda.time.LocalDate",[1]!obMake("","Date",F93))</f>
        <v>date-8-93 
[18937]</v>
      </c>
      <c r="J93" s="14">
        <f ca="1">[1]!OBGET([1]!OBCALL("",$B$15,"getDaycountFraction",G93,H93))</f>
        <v>38.527777777777779</v>
      </c>
      <c r="K93" s="35">
        <f t="shared" ca="1" si="6"/>
        <v>38.527777777777779</v>
      </c>
      <c r="L93" s="15">
        <f t="shared" ca="1" si="7"/>
        <v>0</v>
      </c>
    </row>
    <row r="94" spans="5:12" ht="11.9" customHeight="1" x14ac:dyDescent="0.25">
      <c r="E94" s="33">
        <f t="shared" ca="1" si="8"/>
        <v>32875</v>
      </c>
      <c r="F94" s="33">
        <f t="shared" ca="1" si="8"/>
        <v>34435</v>
      </c>
      <c r="G94" s="34" t="str">
        <f ca="1">[1]!obMake("date-"&amp;COLUMN()&amp;"-"&amp;ROW(),obLibs&amp;"org.joda.time.LocalDate",[1]!obMake("","Date",E94))</f>
        <v>date-7-94 
[20001]</v>
      </c>
      <c r="H94" s="34" t="str">
        <f ca="1">[1]!obMake("date-"&amp;COLUMN()&amp;"-"&amp;ROW(),obLibs&amp;"org.joda.time.LocalDate",[1]!obMake("","Date",F94))</f>
        <v>date-8-94 
[19032]</v>
      </c>
      <c r="J94" s="14">
        <f ca="1">[1]!OBGET([1]!OBCALL("",$B$15,"getDaycountFraction",G94,H94))</f>
        <v>4.333333333333333</v>
      </c>
      <c r="K94" s="35">
        <f t="shared" ca="1" si="6"/>
        <v>4.333333333333333</v>
      </c>
      <c r="L94" s="15">
        <f t="shared" ca="1" si="7"/>
        <v>0</v>
      </c>
    </row>
    <row r="95" spans="5:12" ht="11.9" customHeight="1" x14ac:dyDescent="0.25">
      <c r="E95" s="33">
        <f t="shared" ca="1" si="8"/>
        <v>41187</v>
      </c>
      <c r="F95" s="33">
        <f t="shared" ca="1" si="8"/>
        <v>35660</v>
      </c>
      <c r="G95" s="34" t="str">
        <f ca="1">[1]!obMake("date-"&amp;COLUMN()&amp;"-"&amp;ROW(),obLibs&amp;"org.joda.time.LocalDate",[1]!obMake("","Date",E95))</f>
        <v>date-7-95 
[19875]</v>
      </c>
      <c r="H95" s="34" t="str">
        <f ca="1">[1]!obMake("date-"&amp;COLUMN()&amp;"-"&amp;ROW(),obLibs&amp;"org.joda.time.LocalDate",[1]!obMake("","Date",F95))</f>
        <v>date-8-95 
[19511]</v>
      </c>
      <c r="J95" s="14">
        <f ca="1">[1]!OBGET([1]!OBCALL("",$B$15,"getDaycountFraction",G95,H95))</f>
        <v>-15.352777777777778</v>
      </c>
      <c r="K95" s="35">
        <f t="shared" ca="1" si="6"/>
        <v>15.352777777777778</v>
      </c>
      <c r="L95" s="15">
        <f t="shared" ca="1" si="7"/>
        <v>0</v>
      </c>
    </row>
    <row r="96" spans="5:12" ht="11.9" customHeight="1" x14ac:dyDescent="0.25">
      <c r="E96" s="33">
        <f t="shared" ca="1" si="8"/>
        <v>45850</v>
      </c>
      <c r="F96" s="33">
        <f t="shared" ca="1" si="8"/>
        <v>46865</v>
      </c>
      <c r="G96" s="34" t="str">
        <f ca="1">[1]!obMake("date-"&amp;COLUMN()&amp;"-"&amp;ROW(),obLibs&amp;"org.joda.time.LocalDate",[1]!obMake("","Date",E96))</f>
        <v>date-7-96 
[18521]</v>
      </c>
      <c r="H96" s="34" t="str">
        <f ca="1">[1]!obMake("date-"&amp;COLUMN()&amp;"-"&amp;ROW(),obLibs&amp;"org.joda.time.LocalDate",[1]!obMake("","Date",F96))</f>
        <v>date-8-96 
[19386]</v>
      </c>
      <c r="J96" s="14">
        <f ca="1">[1]!OBGET([1]!OBCALL("",$B$15,"getDaycountFraction",G96,H96))</f>
        <v>2.8194444444444446</v>
      </c>
      <c r="K96" s="35">
        <f t="shared" ca="1" si="6"/>
        <v>2.8194444444444446</v>
      </c>
      <c r="L96" s="15">
        <f t="shared" ca="1" si="7"/>
        <v>0</v>
      </c>
    </row>
    <row r="97" spans="5:12" ht="11.9" customHeight="1" x14ac:dyDescent="0.25">
      <c r="E97" s="33">
        <f t="shared" ca="1" si="8"/>
        <v>29443</v>
      </c>
      <c r="F97" s="33">
        <f t="shared" ca="1" si="8"/>
        <v>36590</v>
      </c>
      <c r="G97" s="34" t="str">
        <f ca="1">[1]!obMake("date-"&amp;COLUMN()&amp;"-"&amp;ROW(),obLibs&amp;"org.joda.time.LocalDate",[1]!obMake("","Date",E97))</f>
        <v>date-7-97 
[19555]</v>
      </c>
      <c r="H97" s="34" t="str">
        <f ca="1">[1]!obMake("date-"&amp;COLUMN()&amp;"-"&amp;ROW(),obLibs&amp;"org.joda.time.LocalDate",[1]!obMake("","Date",F97))</f>
        <v>date-8-97 
[19937]</v>
      </c>
      <c r="J97" s="14">
        <f ca="1">[1]!OBGET([1]!OBCALL("",$B$15,"getDaycountFraction",G97,H97))</f>
        <v>19.852777777777778</v>
      </c>
      <c r="K97" s="35">
        <f t="shared" ca="1" si="6"/>
        <v>19.852777777777778</v>
      </c>
      <c r="L97" s="15">
        <f t="shared" ca="1" si="7"/>
        <v>0</v>
      </c>
    </row>
    <row r="98" spans="5:12" ht="11.9" customHeight="1" x14ac:dyDescent="0.25">
      <c r="E98" s="33">
        <f t="shared" ca="1" si="8"/>
        <v>37257</v>
      </c>
      <c r="F98" s="33">
        <f t="shared" ca="1" si="8"/>
        <v>43430</v>
      </c>
      <c r="G98" s="34" t="str">
        <f ca="1">[1]!obMake("date-"&amp;COLUMN()&amp;"-"&amp;ROW(),obLibs&amp;"org.joda.time.LocalDate",[1]!obMake("","Date",E98))</f>
        <v>date-7-98 
[18998]</v>
      </c>
      <c r="H98" s="34" t="str">
        <f ca="1">[1]!obMake("date-"&amp;COLUMN()&amp;"-"&amp;ROW(),obLibs&amp;"org.joda.time.LocalDate",[1]!obMake("","Date",F98))</f>
        <v>date-8-98 
[19054]</v>
      </c>
      <c r="J98" s="14">
        <f ca="1">[1]!OBGET([1]!OBCALL("",$B$15,"getDaycountFraction",G98,H98))</f>
        <v>17.147222222222222</v>
      </c>
      <c r="K98" s="35">
        <f t="shared" ca="1" si="6"/>
        <v>17.147222222222222</v>
      </c>
      <c r="L98" s="15">
        <f t="shared" ca="1" si="7"/>
        <v>0</v>
      </c>
    </row>
    <row r="99" spans="5:12" ht="11.9" customHeight="1" x14ac:dyDescent="0.25">
      <c r="E99" s="33">
        <f t="shared" ca="1" si="8"/>
        <v>39901</v>
      </c>
      <c r="F99" s="33">
        <f t="shared" ca="1" si="8"/>
        <v>39782</v>
      </c>
      <c r="G99" s="34" t="str">
        <f ca="1">[1]!obMake("date-"&amp;COLUMN()&amp;"-"&amp;ROW(),obLibs&amp;"org.joda.time.LocalDate",[1]!obMake("","Date",E99))</f>
        <v>date-7-99 
[18873]</v>
      </c>
      <c r="H99" s="34" t="str">
        <f ca="1">[1]!obMake("date-"&amp;COLUMN()&amp;"-"&amp;ROW(),obLibs&amp;"org.joda.time.LocalDate",[1]!obMake("","Date",F99))</f>
        <v>date-8-99 
[18583]</v>
      </c>
      <c r="J99" s="14">
        <f ca="1">[1]!OBGET([1]!OBCALL("",$B$15,"getDaycountFraction",G99,H99))</f>
        <v>-0.33055555555555555</v>
      </c>
      <c r="K99" s="35">
        <f t="shared" ca="1" si="6"/>
        <v>0.33055555555555555</v>
      </c>
      <c r="L99" s="15">
        <f t="shared" ca="1" si="7"/>
        <v>0</v>
      </c>
    </row>
    <row r="100" spans="5:12" ht="11.9" customHeight="1" x14ac:dyDescent="0.25">
      <c r="E100" s="33">
        <f t="shared" ca="1" si="8"/>
        <v>38514</v>
      </c>
      <c r="F100" s="33">
        <f t="shared" ca="1" si="8"/>
        <v>35094</v>
      </c>
      <c r="G100" s="34" t="str">
        <f ca="1">[1]!obMake("date-"&amp;COLUMN()&amp;"-"&amp;ROW(),obLibs&amp;"org.joda.time.LocalDate",[1]!obMake("","Date",E100))</f>
        <v>date-7-100 
[19448]</v>
      </c>
      <c r="H100" s="34" t="str">
        <f ca="1">[1]!obMake("date-"&amp;COLUMN()&amp;"-"&amp;ROW(),obLibs&amp;"org.joda.time.LocalDate",[1]!obMake("","Date",F100))</f>
        <v>date-8-100 
[18457]</v>
      </c>
      <c r="J100" s="14">
        <f ca="1">[1]!OBGET([1]!OBCALL("",$B$15,"getDaycountFraction",G100,H100))</f>
        <v>-9.5</v>
      </c>
      <c r="K100" s="35">
        <f t="shared" ca="1" si="6"/>
        <v>9.5</v>
      </c>
      <c r="L100" s="15">
        <f t="shared" ca="1" si="7"/>
        <v>0</v>
      </c>
    </row>
    <row r="101" spans="5:12" ht="11.9" customHeight="1" x14ac:dyDescent="0.25">
      <c r="E101" s="33">
        <f t="shared" ca="1" si="8"/>
        <v>32399</v>
      </c>
      <c r="F101" s="33">
        <f t="shared" ca="1" si="8"/>
        <v>45953</v>
      </c>
      <c r="G101" s="34" t="str">
        <f ca="1">[1]!obMake("date-"&amp;COLUMN()&amp;"-"&amp;ROW(),obLibs&amp;"org.joda.time.LocalDate",[1]!obMake("","Date",E101))</f>
        <v>date-7-101 
[19078]</v>
      </c>
      <c r="H101" s="34" t="str">
        <f ca="1">[1]!obMake("date-"&amp;COLUMN()&amp;"-"&amp;ROW(),obLibs&amp;"org.joda.time.LocalDate",[1]!obMake("","Date",F101))</f>
        <v>date-8-101 
[18935]</v>
      </c>
      <c r="J101" s="14">
        <f ca="1">[1]!OBGET([1]!OBCALL("",$B$15,"getDaycountFraction",G101,H101))</f>
        <v>37.65</v>
      </c>
      <c r="K101" s="35">
        <f t="shared" ca="1" si="6"/>
        <v>37.65</v>
      </c>
      <c r="L101" s="15">
        <f t="shared" ca="1" si="7"/>
        <v>0</v>
      </c>
    </row>
    <row r="102" spans="5:12" ht="11.9" customHeight="1" x14ac:dyDescent="0.25">
      <c r="E102" s="33">
        <f t="shared" ca="1" si="8"/>
        <v>31955</v>
      </c>
      <c r="F102" s="33">
        <f t="shared" ca="1" si="8"/>
        <v>46470</v>
      </c>
      <c r="G102" s="34" t="str">
        <f ca="1">[1]!obMake("date-"&amp;COLUMN()&amp;"-"&amp;ROW(),obLibs&amp;"org.joda.time.LocalDate",[1]!obMake("","Date",E102))</f>
        <v>date-7-102 
[19999]</v>
      </c>
      <c r="H102" s="34" t="str">
        <f ca="1">[1]!obMake("date-"&amp;COLUMN()&amp;"-"&amp;ROW(),obLibs&amp;"org.joda.time.LocalDate",[1]!obMake("","Date",F102))</f>
        <v>date-8-102 
[19042]</v>
      </c>
      <c r="J102" s="14">
        <f ca="1">[1]!OBGET([1]!OBCALL("",$B$15,"getDaycountFraction",G102,H102))</f>
        <v>40.319444444444443</v>
      </c>
      <c r="K102" s="35">
        <f t="shared" ca="1" si="6"/>
        <v>40.319444444444443</v>
      </c>
      <c r="L102" s="15">
        <f t="shared" ca="1" si="7"/>
        <v>0</v>
      </c>
    </row>
    <row r="103" spans="5:12" ht="11.9" customHeight="1" x14ac:dyDescent="0.25">
      <c r="E103" s="33">
        <f t="shared" ca="1" si="8"/>
        <v>45940</v>
      </c>
      <c r="F103" s="33">
        <f t="shared" ca="1" si="8"/>
        <v>45218</v>
      </c>
      <c r="G103" s="34" t="str">
        <f ca="1">[1]!obMake("date-"&amp;COLUMN()&amp;"-"&amp;ROW(),obLibs&amp;"org.joda.time.LocalDate",[1]!obMake("","Date",E103))</f>
        <v>date-7-103 
[19873]</v>
      </c>
      <c r="H103" s="34" t="str">
        <f ca="1">[1]!obMake("date-"&amp;COLUMN()&amp;"-"&amp;ROW(),obLibs&amp;"org.joda.time.LocalDate",[1]!obMake("","Date",F103))</f>
        <v>date-8-103 
[19509]</v>
      </c>
      <c r="J103" s="14">
        <f ca="1">[1]!OBGET([1]!OBCALL("",$B$15,"getDaycountFraction",G103,H103))</f>
        <v>-2.0055555555555555</v>
      </c>
      <c r="K103" s="35">
        <f t="shared" ca="1" si="6"/>
        <v>2.0055555555555555</v>
      </c>
      <c r="L103" s="15">
        <f t="shared" ca="1" si="7"/>
        <v>0</v>
      </c>
    </row>
    <row r="104" spans="5:12" ht="11.9" customHeight="1" x14ac:dyDescent="0.25">
      <c r="E104" s="33">
        <f t="shared" ca="1" si="8"/>
        <v>37374</v>
      </c>
      <c r="F104" s="33">
        <f t="shared" ca="1" si="8"/>
        <v>36810</v>
      </c>
      <c r="G104" s="34" t="str">
        <f ca="1">[1]!obMake("date-"&amp;COLUMN()&amp;"-"&amp;ROW(),obLibs&amp;"org.joda.time.LocalDate",[1]!obMake("","Date",E104))</f>
        <v>date-7-104 
[18519]</v>
      </c>
      <c r="H104" s="34" t="str">
        <f ca="1">[1]!obMake("date-"&amp;COLUMN()&amp;"-"&amp;ROW(),obLibs&amp;"org.joda.time.LocalDate",[1]!obMake("","Date",F104))</f>
        <v>date-8-104 
[19384]</v>
      </c>
      <c r="J104" s="14">
        <f ca="1">[1]!OBGET([1]!OBCALL("",$B$15,"getDaycountFraction",G104,H104))</f>
        <v>-1.5666666666666667</v>
      </c>
      <c r="K104" s="35">
        <f t="shared" ca="1" si="6"/>
        <v>1.5666666666666667</v>
      </c>
      <c r="L104" s="15">
        <f t="shared" ca="1" si="7"/>
        <v>0</v>
      </c>
    </row>
    <row r="105" spans="5:12" ht="11.9" customHeight="1" x14ac:dyDescent="0.25">
      <c r="E105" s="33">
        <f t="shared" ca="1" si="8"/>
        <v>30746</v>
      </c>
      <c r="F105" s="33">
        <f t="shared" ca="1" si="8"/>
        <v>44154</v>
      </c>
      <c r="G105" s="34" t="str">
        <f ca="1">[1]!obMake("date-"&amp;COLUMN()&amp;"-"&amp;ROW(),obLibs&amp;"org.joda.time.LocalDate",[1]!obMake("","Date",E105))</f>
        <v>date-7-105 
[20083]</v>
      </c>
      <c r="H105" s="34" t="str">
        <f ca="1">[1]!obMake("date-"&amp;COLUMN()&amp;"-"&amp;ROW(),obLibs&amp;"org.joda.time.LocalDate",[1]!obMake("","Date",F105))</f>
        <v>date-8-105 
[19935]</v>
      </c>
      <c r="J105" s="14">
        <f ca="1">[1]!OBGET([1]!OBCALL("",$B$15,"getDaycountFraction",G105,H105))</f>
        <v>37.244444444444447</v>
      </c>
      <c r="K105" s="35">
        <f t="shared" ca="1" si="6"/>
        <v>37.244444444444447</v>
      </c>
      <c r="L105" s="15">
        <f t="shared" ca="1" si="7"/>
        <v>0</v>
      </c>
    </row>
    <row r="106" spans="5:12" ht="11.9" customHeight="1" x14ac:dyDescent="0.25">
      <c r="E106" s="33">
        <f t="shared" ref="E106:F125" ca="1" si="9">$C$11+INT(RAND()*($C$12-$C$11))</f>
        <v>42482</v>
      </c>
      <c r="F106" s="33">
        <f t="shared" ca="1" si="9"/>
        <v>40667</v>
      </c>
      <c r="G106" s="34" t="str">
        <f ca="1">[1]!obMake("date-"&amp;COLUMN()&amp;"-"&amp;ROW(),obLibs&amp;"org.joda.time.LocalDate",[1]!obMake("","Date",E106))</f>
        <v>date-7-106 
[18996]</v>
      </c>
      <c r="H106" s="34" t="str">
        <f ca="1">[1]!obMake("date-"&amp;COLUMN()&amp;"-"&amp;ROW(),obLibs&amp;"org.joda.time.LocalDate",[1]!obMake("","Date",F106))</f>
        <v>date-8-106 
[20145]</v>
      </c>
      <c r="J106" s="14">
        <f ca="1">[1]!OBGET([1]!OBCALL("",$B$15,"getDaycountFraction",G106,H106))</f>
        <v>-5.041666666666667</v>
      </c>
      <c r="K106" s="35">
        <f t="shared" ca="1" si="6"/>
        <v>5.041666666666667</v>
      </c>
      <c r="L106" s="15">
        <f t="shared" ca="1" si="7"/>
        <v>0</v>
      </c>
    </row>
    <row r="107" spans="5:12" ht="11.9" customHeight="1" x14ac:dyDescent="0.25">
      <c r="E107" s="33">
        <f t="shared" ca="1" si="9"/>
        <v>31152</v>
      </c>
      <c r="F107" s="33">
        <f t="shared" ca="1" si="9"/>
        <v>39662</v>
      </c>
      <c r="G107" s="34" t="str">
        <f ca="1">[1]!obMake("date-"&amp;COLUMN()&amp;"-"&amp;ROW(),obLibs&amp;"org.joda.time.LocalDate",[1]!obMake("","Date",E107))</f>
        <v>date-7-107 
[18871]</v>
      </c>
      <c r="H107" s="34" t="str">
        <f ca="1">[1]!obMake("date-"&amp;COLUMN()&amp;"-"&amp;ROW(),obLibs&amp;"org.joda.time.LocalDate",[1]!obMake("","Date",F107))</f>
        <v>date-8-107 
[18581]</v>
      </c>
      <c r="J107" s="14">
        <f ca="1">[1]!OBGET([1]!OBCALL("",$B$15,"getDaycountFraction",G107,H107))</f>
        <v>23.638888888888889</v>
      </c>
      <c r="K107" s="35">
        <f t="shared" ca="1" si="6"/>
        <v>23.638888888888889</v>
      </c>
      <c r="L107" s="15">
        <f t="shared" ca="1" si="7"/>
        <v>0</v>
      </c>
    </row>
    <row r="108" spans="5:12" ht="11.9" customHeight="1" x14ac:dyDescent="0.25">
      <c r="E108" s="33">
        <f t="shared" ca="1" si="9"/>
        <v>31339</v>
      </c>
      <c r="F108" s="33">
        <f t="shared" ca="1" si="9"/>
        <v>38335</v>
      </c>
      <c r="G108" s="34" t="str">
        <f ca="1">[1]!obMake("date-"&amp;COLUMN()&amp;"-"&amp;ROW(),obLibs&amp;"org.joda.time.LocalDate",[1]!obMake("","Date",E108))</f>
        <v>date-7-108 
[19446]</v>
      </c>
      <c r="H108" s="34" t="str">
        <f ca="1">[1]!obMake("date-"&amp;COLUMN()&amp;"-"&amp;ROW(),obLibs&amp;"org.joda.time.LocalDate",[1]!obMake("","Date",F108))</f>
        <v>date-8-108 
[18455]</v>
      </c>
      <c r="J108" s="14">
        <f ca="1">[1]!OBGET([1]!OBCALL("",$B$15,"getDaycountFraction",G108,H108))</f>
        <v>19.433333333333334</v>
      </c>
      <c r="K108" s="35">
        <f t="shared" ca="1" si="6"/>
        <v>19.433333333333334</v>
      </c>
      <c r="L108" s="15">
        <f t="shared" ca="1" si="7"/>
        <v>0</v>
      </c>
    </row>
    <row r="109" spans="5:12" ht="11.9" customHeight="1" x14ac:dyDescent="0.25">
      <c r="E109" s="33">
        <f t="shared" ca="1" si="9"/>
        <v>29874</v>
      </c>
      <c r="F109" s="33">
        <f t="shared" ca="1" si="9"/>
        <v>29849</v>
      </c>
      <c r="G109" s="34" t="str">
        <f ca="1">[1]!obMake("date-"&amp;COLUMN()&amp;"-"&amp;ROW(),obLibs&amp;"org.joda.time.LocalDate",[1]!obMake("","Date",E109))</f>
        <v>date-7-109 
[20161]</v>
      </c>
      <c r="H109" s="34" t="str">
        <f ca="1">[1]!obMake("date-"&amp;COLUMN()&amp;"-"&amp;ROW(),obLibs&amp;"org.joda.time.LocalDate",[1]!obMake("","Date",F109))</f>
        <v>date-8-109 
[18933]</v>
      </c>
      <c r="J109" s="14">
        <f ca="1">[1]!OBGET([1]!OBCALL("",$B$15,"getDaycountFraction",G109,H109))</f>
        <v>-6.9444444444444448E-2</v>
      </c>
      <c r="K109" s="35">
        <f t="shared" ca="1" si="6"/>
        <v>6.9444444444444448E-2</v>
      </c>
      <c r="L109" s="15">
        <f t="shared" ca="1" si="7"/>
        <v>0</v>
      </c>
    </row>
    <row r="110" spans="5:12" ht="11.9" customHeight="1" x14ac:dyDescent="0.25">
      <c r="E110" s="33">
        <f t="shared" ca="1" si="9"/>
        <v>37434</v>
      </c>
      <c r="F110" s="33">
        <f t="shared" ca="1" si="9"/>
        <v>39405</v>
      </c>
      <c r="G110" s="34" t="str">
        <f ca="1">[1]!obMake("date-"&amp;COLUMN()&amp;"-"&amp;ROW(),obLibs&amp;"org.joda.time.LocalDate",[1]!obMake("","Date",E110))</f>
        <v>date-7-110 
[19997]</v>
      </c>
      <c r="H110" s="34" t="str">
        <f ca="1">[1]!obMake("date-"&amp;COLUMN()&amp;"-"&amp;ROW(),obLibs&amp;"org.joda.time.LocalDate",[1]!obMake("","Date",F110))</f>
        <v>date-8-110 
[20033]</v>
      </c>
      <c r="J110" s="14">
        <f ca="1">[1]!OBGET([1]!OBCALL("",$B$15,"getDaycountFraction",G110,H110))</f>
        <v>5.4749999999999996</v>
      </c>
      <c r="K110" s="35">
        <f t="shared" ca="1" si="6"/>
        <v>5.4749999999999996</v>
      </c>
      <c r="L110" s="15">
        <f t="shared" ca="1" si="7"/>
        <v>0</v>
      </c>
    </row>
    <row r="111" spans="5:12" ht="11.9" customHeight="1" x14ac:dyDescent="0.25">
      <c r="E111" s="33">
        <f t="shared" ca="1" si="9"/>
        <v>37075</v>
      </c>
      <c r="F111" s="33">
        <f t="shared" ca="1" si="9"/>
        <v>39282</v>
      </c>
      <c r="G111" s="34" t="str">
        <f ca="1">[1]!obMake("date-"&amp;COLUMN()&amp;"-"&amp;ROW(),obLibs&amp;"org.joda.time.LocalDate",[1]!obMake("","Date",E111))</f>
        <v>date-7-111 
[19871]</v>
      </c>
      <c r="H111" s="34" t="str">
        <f ca="1">[1]!obMake("date-"&amp;COLUMN()&amp;"-"&amp;ROW(),obLibs&amp;"org.joda.time.LocalDate",[1]!obMake("","Date",F111))</f>
        <v>date-8-111 
[19507]</v>
      </c>
      <c r="J111" s="14">
        <f ca="1">[1]!OBGET([1]!OBCALL("",$B$15,"getDaycountFraction",G111,H111))</f>
        <v>6.1305555555555555</v>
      </c>
      <c r="K111" s="35">
        <f t="shared" ca="1" si="6"/>
        <v>6.1305555555555555</v>
      </c>
      <c r="L111" s="15">
        <f t="shared" ca="1" si="7"/>
        <v>0</v>
      </c>
    </row>
    <row r="112" spans="5:12" ht="11.9" customHeight="1" x14ac:dyDescent="0.25">
      <c r="E112" s="33">
        <f t="shared" ca="1" si="9"/>
        <v>37409</v>
      </c>
      <c r="F112" s="33">
        <f t="shared" ca="1" si="9"/>
        <v>32273</v>
      </c>
      <c r="G112" s="34" t="str">
        <f ca="1">[1]!obMake("date-"&amp;COLUMN()&amp;"-"&amp;ROW(),obLibs&amp;"org.joda.time.LocalDate",[1]!obMake("","Date",E112))</f>
        <v>date-7-112 
[18517]</v>
      </c>
      <c r="H112" s="34" t="str">
        <f ca="1">[1]!obMake("date-"&amp;COLUMN()&amp;"-"&amp;ROW(),obLibs&amp;"org.joda.time.LocalDate",[1]!obMake("","Date",F112))</f>
        <v>date-8-112 
[19382]</v>
      </c>
      <c r="J112" s="14">
        <f ca="1">[1]!OBGET([1]!OBCALL("",$B$15,"getDaycountFraction",G112,H112))</f>
        <v>-14.266666666666667</v>
      </c>
      <c r="K112" s="35">
        <f t="shared" ca="1" si="6"/>
        <v>14.266666666666667</v>
      </c>
      <c r="L112" s="15">
        <f t="shared" ca="1" si="7"/>
        <v>0</v>
      </c>
    </row>
    <row r="113" spans="5:12" ht="11.9" customHeight="1" x14ac:dyDescent="0.25">
      <c r="E113" s="33">
        <f t="shared" ca="1" si="9"/>
        <v>32382</v>
      </c>
      <c r="F113" s="33">
        <f t="shared" ca="1" si="9"/>
        <v>34327</v>
      </c>
      <c r="G113" s="34" t="str">
        <f ca="1">[1]!obMake("date-"&amp;COLUMN()&amp;"-"&amp;ROW(),obLibs&amp;"org.joda.time.LocalDate",[1]!obMake("","Date",E113))</f>
        <v>date-7-113 
[19064]</v>
      </c>
      <c r="H113" s="34" t="str">
        <f ca="1">[1]!obMake("date-"&amp;COLUMN()&amp;"-"&amp;ROW(),obLibs&amp;"org.joda.time.LocalDate",[1]!obMake("","Date",F113))</f>
        <v>date-8-113 
[19933]</v>
      </c>
      <c r="J113" s="14">
        <f ca="1">[1]!OBGET([1]!OBCALL("",$B$15,"getDaycountFraction",G113,H113))</f>
        <v>5.4027777777777777</v>
      </c>
      <c r="K113" s="35">
        <f t="shared" ca="1" si="6"/>
        <v>5.4027777777777777</v>
      </c>
      <c r="L113" s="15">
        <f t="shared" ca="1" si="7"/>
        <v>0</v>
      </c>
    </row>
    <row r="114" spans="5:12" ht="11.9" customHeight="1" x14ac:dyDescent="0.25">
      <c r="E114" s="33">
        <f t="shared" ca="1" si="9"/>
        <v>41879</v>
      </c>
      <c r="F114" s="33">
        <f t="shared" ca="1" si="9"/>
        <v>41838</v>
      </c>
      <c r="G114" s="34" t="str">
        <f ca="1">[1]!obMake("date-"&amp;COLUMN()&amp;"-"&amp;ROW(),obLibs&amp;"org.joda.time.LocalDate",[1]!obMake("","Date",E114))</f>
        <v>date-7-114 
[18994]</v>
      </c>
      <c r="H114" s="34" t="str">
        <f ca="1">[1]!obMake("date-"&amp;COLUMN()&amp;"-"&amp;ROW(),obLibs&amp;"org.joda.time.LocalDate",[1]!obMake("","Date",F114))</f>
        <v>date-8-114 
[20055]</v>
      </c>
      <c r="J114" s="14">
        <f ca="1">[1]!OBGET([1]!OBCALL("",$B$15,"getDaycountFraction",G114,H114))</f>
        <v>-0.11388888888888889</v>
      </c>
      <c r="K114" s="35">
        <f t="shared" ca="1" si="6"/>
        <v>0.11388888888888889</v>
      </c>
      <c r="L114" s="15">
        <f t="shared" ca="1" si="7"/>
        <v>0</v>
      </c>
    </row>
    <row r="115" spans="5:12" ht="11.9" customHeight="1" x14ac:dyDescent="0.25">
      <c r="E115" s="33">
        <f t="shared" ca="1" si="9"/>
        <v>40116</v>
      </c>
      <c r="F115" s="33">
        <f t="shared" ca="1" si="9"/>
        <v>31517</v>
      </c>
      <c r="G115" s="34" t="str">
        <f ca="1">[1]!obMake("date-"&amp;COLUMN()&amp;"-"&amp;ROW(),obLibs&amp;"org.joda.time.LocalDate",[1]!obMake("","Date",E115))</f>
        <v>date-7-115 
[18869]</v>
      </c>
      <c r="H115" s="34" t="str">
        <f ca="1">[1]!obMake("date-"&amp;COLUMN()&amp;"-"&amp;ROW(),obLibs&amp;"org.joda.time.LocalDate",[1]!obMake("","Date",F115))</f>
        <v>date-8-115 
[18579]</v>
      </c>
      <c r="J115" s="14">
        <f ca="1">[1]!OBGET([1]!OBCALL("",$B$15,"getDaycountFraction",G115,H115))</f>
        <v>-23.886111111111113</v>
      </c>
      <c r="K115" s="35">
        <f t="shared" ca="1" si="6"/>
        <v>23.886111111111113</v>
      </c>
      <c r="L115" s="15">
        <f t="shared" ca="1" si="7"/>
        <v>0</v>
      </c>
    </row>
    <row r="116" spans="5:12" ht="11.9" customHeight="1" x14ac:dyDescent="0.25">
      <c r="E116" s="33">
        <f t="shared" ca="1" si="9"/>
        <v>36919</v>
      </c>
      <c r="F116" s="33">
        <f t="shared" ca="1" si="9"/>
        <v>30102</v>
      </c>
      <c r="G116" s="34" t="str">
        <f ca="1">[1]!obMake("date-"&amp;COLUMN()&amp;"-"&amp;ROW(),obLibs&amp;"org.joda.time.LocalDate",[1]!obMake("","Date",E116))</f>
        <v>date-7-116 
[19444]</v>
      </c>
      <c r="H116" s="34" t="str">
        <f ca="1">[1]!obMake("date-"&amp;COLUMN()&amp;"-"&amp;ROW(),obLibs&amp;"org.joda.time.LocalDate",[1]!obMake("","Date",F116))</f>
        <v>date-8-116 
[18453]</v>
      </c>
      <c r="J116" s="14">
        <f ca="1">[1]!OBGET([1]!OBCALL("",$B$15,"getDaycountFraction",G116,H116))</f>
        <v>-18.93611111111111</v>
      </c>
      <c r="K116" s="35">
        <f t="shared" ca="1" si="6"/>
        <v>18.93611111111111</v>
      </c>
      <c r="L116" s="15">
        <f t="shared" ca="1" si="7"/>
        <v>0</v>
      </c>
    </row>
    <row r="117" spans="5:12" ht="11.9" customHeight="1" x14ac:dyDescent="0.25">
      <c r="E117" s="33">
        <f t="shared" ca="1" si="9"/>
        <v>30025</v>
      </c>
      <c r="F117" s="33">
        <f t="shared" ca="1" si="9"/>
        <v>30914</v>
      </c>
      <c r="G117" s="34" t="str">
        <f ca="1">[1]!obMake("date-"&amp;COLUMN()&amp;"-"&amp;ROW(),obLibs&amp;"org.joda.time.LocalDate",[1]!obMake("","Date",E117))</f>
        <v>date-7-117 
[20121]</v>
      </c>
      <c r="H117" s="34" t="str">
        <f ca="1">[1]!obMake("date-"&amp;COLUMN()&amp;"-"&amp;ROW(),obLibs&amp;"org.joda.time.LocalDate",[1]!obMake("","Date",F117))</f>
        <v>date-8-117 
[18931]</v>
      </c>
      <c r="J117" s="14">
        <f ca="1">[1]!OBGET([1]!OBCALL("",$B$15,"getDaycountFraction",G117,H117))</f>
        <v>2.4694444444444446</v>
      </c>
      <c r="K117" s="35">
        <f t="shared" ca="1" si="6"/>
        <v>2.4694444444444446</v>
      </c>
      <c r="L117" s="15">
        <f t="shared" ca="1" si="7"/>
        <v>0</v>
      </c>
    </row>
    <row r="118" spans="5:12" ht="11.9" customHeight="1" x14ac:dyDescent="0.25">
      <c r="E118" s="33">
        <f t="shared" ca="1" si="9"/>
        <v>30324</v>
      </c>
      <c r="F118" s="33">
        <f t="shared" ca="1" si="9"/>
        <v>43159</v>
      </c>
      <c r="G118" s="34" t="str">
        <f ca="1">[1]!obMake("date-"&amp;COLUMN()&amp;"-"&amp;ROW(),obLibs&amp;"org.joda.time.LocalDate",[1]!obMake("","Date",E118))</f>
        <v>date-7-118 
[19995]</v>
      </c>
      <c r="H118" s="34" t="str">
        <f ca="1">[1]!obMake("date-"&amp;COLUMN()&amp;"-"&amp;ROW(),obLibs&amp;"org.joda.time.LocalDate",[1]!obMake("","Date",F118))</f>
        <v>date-8-118 
[20091]</v>
      </c>
      <c r="J118" s="14">
        <f ca="1">[1]!OBGET([1]!OBCALL("",$B$15,"getDaycountFraction",G118,H118))</f>
        <v>35.652777777777779</v>
      </c>
      <c r="K118" s="35">
        <f t="shared" ca="1" si="6"/>
        <v>35.652777777777779</v>
      </c>
      <c r="L118" s="15">
        <f t="shared" ca="1" si="7"/>
        <v>0</v>
      </c>
    </row>
    <row r="119" spans="5:12" ht="11.9" customHeight="1" x14ac:dyDescent="0.25">
      <c r="E119" s="33">
        <f t="shared" ca="1" si="9"/>
        <v>33661</v>
      </c>
      <c r="F119" s="33">
        <f t="shared" ca="1" si="9"/>
        <v>46893</v>
      </c>
      <c r="G119" s="34" t="str">
        <f ca="1">[1]!obMake("date-"&amp;COLUMN()&amp;"-"&amp;ROW(),obLibs&amp;"org.joda.time.LocalDate",[1]!obMake("","Date",E119))</f>
        <v>date-7-119 
[19869]</v>
      </c>
      <c r="H119" s="34" t="str">
        <f ca="1">[1]!obMake("date-"&amp;COLUMN()&amp;"-"&amp;ROW(),obLibs&amp;"org.joda.time.LocalDate",[1]!obMake("","Date",F119))</f>
        <v>date-8-119 
[19505]</v>
      </c>
      <c r="J119" s="14">
        <f ca="1">[1]!OBGET([1]!OBCALL("",$B$15,"getDaycountFraction",G119,H119))</f>
        <v>36.755555555555553</v>
      </c>
      <c r="K119" s="35">
        <f t="shared" ca="1" si="6"/>
        <v>36.755555555555553</v>
      </c>
      <c r="L119" s="15">
        <f t="shared" ca="1" si="7"/>
        <v>0</v>
      </c>
    </row>
    <row r="120" spans="5:12" ht="11.9" customHeight="1" x14ac:dyDescent="0.25">
      <c r="E120" s="33">
        <f t="shared" ca="1" si="9"/>
        <v>41816</v>
      </c>
      <c r="F120" s="33">
        <f t="shared" ca="1" si="9"/>
        <v>36798</v>
      </c>
      <c r="G120" s="34" t="str">
        <f ca="1">[1]!obMake("date-"&amp;COLUMN()&amp;"-"&amp;ROW(),obLibs&amp;"org.joda.time.LocalDate",[1]!obMake("","Date",E120))</f>
        <v>date-7-120 
[18515]</v>
      </c>
      <c r="H120" s="34" t="str">
        <f ca="1">[1]!obMake("date-"&amp;COLUMN()&amp;"-"&amp;ROW(),obLibs&amp;"org.joda.time.LocalDate",[1]!obMake("","Date",F120))</f>
        <v>date-8-120 
[19380]</v>
      </c>
      <c r="J120" s="14">
        <f ca="1">[1]!OBGET([1]!OBCALL("",$B$15,"getDaycountFraction",G120,H120))</f>
        <v>-13.938888888888888</v>
      </c>
      <c r="K120" s="35">
        <f t="shared" ca="1" si="6"/>
        <v>13.938888888888888</v>
      </c>
      <c r="L120" s="15">
        <f t="shared" ca="1" si="7"/>
        <v>0</v>
      </c>
    </row>
    <row r="121" spans="5:12" ht="11.9" customHeight="1" x14ac:dyDescent="0.25">
      <c r="E121" s="33">
        <f t="shared" ca="1" si="9"/>
        <v>46021</v>
      </c>
      <c r="F121" s="33">
        <f t="shared" ca="1" si="9"/>
        <v>43624</v>
      </c>
      <c r="G121" s="34" t="str">
        <f ca="1">[1]!obMake("date-"&amp;COLUMN()&amp;"-"&amp;ROW(),obLibs&amp;"org.joda.time.LocalDate",[1]!obMake("","Date",E121))</f>
        <v>date-7-121 
[19543]</v>
      </c>
      <c r="H121" s="34" t="str">
        <f ca="1">[1]!obMake("date-"&amp;COLUMN()&amp;"-"&amp;ROW(),obLibs&amp;"org.joda.time.LocalDate",[1]!obMake("","Date",F121))</f>
        <v>date-8-121 
[19931]</v>
      </c>
      <c r="J121" s="14">
        <f ca="1">[1]!OBGET([1]!OBCALL("",$B$15,"getDaycountFraction",G121,H121))</f>
        <v>-6.6583333333333332</v>
      </c>
      <c r="K121" s="35">
        <f t="shared" ca="1" si="6"/>
        <v>6.6583333333333332</v>
      </c>
      <c r="L121" s="15">
        <f t="shared" ca="1" si="7"/>
        <v>0</v>
      </c>
    </row>
    <row r="122" spans="5:12" ht="11.9" customHeight="1" x14ac:dyDescent="0.25">
      <c r="E122" s="33">
        <f t="shared" ca="1" si="9"/>
        <v>36265</v>
      </c>
      <c r="F122" s="33">
        <f t="shared" ca="1" si="9"/>
        <v>39031</v>
      </c>
      <c r="G122" s="34" t="str">
        <f ca="1">[1]!obMake("date-"&amp;COLUMN()&amp;"-"&amp;ROW(),obLibs&amp;"org.joda.time.LocalDate",[1]!obMake("","Date",E122))</f>
        <v>date-7-122 
[18992]</v>
      </c>
      <c r="H122" s="34" t="str">
        <f ca="1">[1]!obMake("date-"&amp;COLUMN()&amp;"-"&amp;ROW(),obLibs&amp;"org.joda.time.LocalDate",[1]!obMake("","Date",F122))</f>
        <v>date-8-122 
[19092]</v>
      </c>
      <c r="J122" s="14">
        <f ca="1">[1]!OBGET([1]!OBCALL("",$B$15,"getDaycountFraction",G122,H122))</f>
        <v>7.6833333333333336</v>
      </c>
      <c r="K122" s="35">
        <f t="shared" ca="1" si="6"/>
        <v>7.6833333333333336</v>
      </c>
      <c r="L122" s="15">
        <f t="shared" ca="1" si="7"/>
        <v>0</v>
      </c>
    </row>
    <row r="123" spans="5:12" ht="11.9" customHeight="1" x14ac:dyDescent="0.25">
      <c r="E123" s="33">
        <f t="shared" ca="1" si="9"/>
        <v>32268</v>
      </c>
      <c r="F123" s="33">
        <f t="shared" ca="1" si="9"/>
        <v>40131</v>
      </c>
      <c r="G123" s="34" t="str">
        <f ca="1">[1]!obMake("date-"&amp;COLUMN()&amp;"-"&amp;ROW(),obLibs&amp;"org.joda.time.LocalDate",[1]!obMake("","Date",E123))</f>
        <v>date-7-123 
[18867]</v>
      </c>
      <c r="H123" s="34" t="str">
        <f ca="1">[1]!obMake("date-"&amp;COLUMN()&amp;"-"&amp;ROW(),obLibs&amp;"org.joda.time.LocalDate",[1]!obMake("","Date",F123))</f>
        <v>date-8-123 
[18577]</v>
      </c>
      <c r="J123" s="14">
        <f ca="1">[1]!OBGET([1]!OBCALL("",$B$15,"getDaycountFraction",G123,H123))</f>
        <v>21.841666666666665</v>
      </c>
      <c r="K123" s="35">
        <f t="shared" ca="1" si="6"/>
        <v>21.841666666666665</v>
      </c>
      <c r="L123" s="15">
        <f t="shared" ca="1" si="7"/>
        <v>0</v>
      </c>
    </row>
    <row r="124" spans="5:12" ht="11.9" customHeight="1" x14ac:dyDescent="0.25">
      <c r="E124" s="33">
        <f t="shared" ca="1" si="9"/>
        <v>36457</v>
      </c>
      <c r="F124" s="33">
        <f t="shared" ca="1" si="9"/>
        <v>30771</v>
      </c>
      <c r="G124" s="34" t="str">
        <f ca="1">[1]!obMake("date-"&amp;COLUMN()&amp;"-"&amp;ROW(),obLibs&amp;"org.joda.time.LocalDate",[1]!obMake("","Date",E124))</f>
        <v>date-7-124 
[19442]</v>
      </c>
      <c r="H124" s="34" t="str">
        <f ca="1">[1]!obMake("date-"&amp;COLUMN()&amp;"-"&amp;ROW(),obLibs&amp;"org.joda.time.LocalDate",[1]!obMake("","Date",F124))</f>
        <v>date-8-124 
[18451]</v>
      </c>
      <c r="J124" s="14">
        <f ca="1">[1]!OBGET([1]!OBCALL("",$B$15,"getDaycountFraction",G124,H124))</f>
        <v>-15.794444444444444</v>
      </c>
      <c r="K124" s="35">
        <f t="shared" ca="1" si="6"/>
        <v>15.794444444444444</v>
      </c>
      <c r="L124" s="15">
        <f t="shared" ca="1" si="7"/>
        <v>0</v>
      </c>
    </row>
    <row r="125" spans="5:12" ht="11.9" customHeight="1" x14ac:dyDescent="0.25">
      <c r="E125" s="33">
        <f t="shared" ca="1" si="9"/>
        <v>45895</v>
      </c>
      <c r="F125" s="33">
        <f t="shared" ca="1" si="9"/>
        <v>47301</v>
      </c>
      <c r="G125" s="34" t="str">
        <f ca="1">[1]!obMake("date-"&amp;COLUMN()&amp;"-"&amp;ROW(),obLibs&amp;"org.joda.time.LocalDate",[1]!obMake("","Date",E125))</f>
        <v>date-7-125 
[19565]</v>
      </c>
      <c r="H125" s="34" t="str">
        <f ca="1">[1]!obMake("date-"&amp;COLUMN()&amp;"-"&amp;ROW(),obLibs&amp;"org.joda.time.LocalDate",[1]!obMake("","Date",F125))</f>
        <v>date-8-125 
[18929]</v>
      </c>
      <c r="J125" s="14">
        <f ca="1">[1]!OBGET([1]!OBCALL("",$B$15,"getDaycountFraction",G125,H125))</f>
        <v>3.9055555555555554</v>
      </c>
      <c r="K125" s="35">
        <f t="shared" ca="1" si="6"/>
        <v>3.9055555555555554</v>
      </c>
      <c r="L125" s="15">
        <f t="shared" ca="1" si="7"/>
        <v>0</v>
      </c>
    </row>
    <row r="126" spans="5:12" ht="11.9" customHeight="1" x14ac:dyDescent="0.25">
      <c r="E126" s="33">
        <f t="shared" ref="E126:F145" ca="1" si="10">$C$11+INT(RAND()*($C$12-$C$11))</f>
        <v>30401</v>
      </c>
      <c r="F126" s="33">
        <f t="shared" ca="1" si="10"/>
        <v>42024</v>
      </c>
      <c r="G126" s="34" t="str">
        <f ca="1">[1]!obMake("date-"&amp;COLUMN()&amp;"-"&amp;ROW(),obLibs&amp;"org.joda.time.LocalDate",[1]!obMake("","Date",E126))</f>
        <v>date-7-126 
[19993]</v>
      </c>
      <c r="H126" s="34" t="str">
        <f ca="1">[1]!obMake("date-"&amp;COLUMN()&amp;"-"&amp;ROW(),obLibs&amp;"org.joda.time.LocalDate",[1]!obMake("","Date",F126))</f>
        <v>date-8-126 
[19030]</v>
      </c>
      <c r="J126" s="14">
        <f ca="1">[1]!OBGET([1]!OBCALL("",$B$15,"getDaycountFraction",G126,H126))</f>
        <v>32.286111111111111</v>
      </c>
      <c r="K126" s="35">
        <f t="shared" ca="1" si="6"/>
        <v>32.286111111111111</v>
      </c>
      <c r="L126" s="15">
        <f t="shared" ca="1" si="7"/>
        <v>0</v>
      </c>
    </row>
    <row r="127" spans="5:12" ht="11.9" customHeight="1" x14ac:dyDescent="0.25">
      <c r="E127" s="33">
        <f t="shared" ca="1" si="10"/>
        <v>37907</v>
      </c>
      <c r="F127" s="33">
        <f t="shared" ca="1" si="10"/>
        <v>36578</v>
      </c>
      <c r="G127" s="34" t="str">
        <f ca="1">[1]!obMake("date-"&amp;COLUMN()&amp;"-"&amp;ROW(),obLibs&amp;"org.joda.time.LocalDate",[1]!obMake("","Date",E127))</f>
        <v>date-7-127 
[19867]</v>
      </c>
      <c r="H127" s="34" t="str">
        <f ca="1">[1]!obMake("date-"&amp;COLUMN()&amp;"-"&amp;ROW(),obLibs&amp;"org.joda.time.LocalDate",[1]!obMake("","Date",F127))</f>
        <v>date-8-127 
[19503]</v>
      </c>
      <c r="J127" s="14">
        <f ca="1">[1]!OBGET([1]!OBCALL("",$B$15,"getDaycountFraction",G127,H127))</f>
        <v>-3.6916666666666669</v>
      </c>
      <c r="K127" s="35">
        <f t="shared" ca="1" si="6"/>
        <v>3.6916666666666669</v>
      </c>
      <c r="L127" s="15">
        <f t="shared" ca="1" si="7"/>
        <v>0</v>
      </c>
    </row>
    <row r="128" spans="5:12" ht="11.9" customHeight="1" x14ac:dyDescent="0.25">
      <c r="E128" s="33">
        <f t="shared" ca="1" si="10"/>
        <v>46285</v>
      </c>
      <c r="F128" s="33">
        <f t="shared" ca="1" si="10"/>
        <v>40993</v>
      </c>
      <c r="G128" s="34" t="str">
        <f ca="1">[1]!obMake("date-"&amp;COLUMN()&amp;"-"&amp;ROW(),obLibs&amp;"org.joda.time.LocalDate",[1]!obMake("","Date",E128))</f>
        <v>date-7-128 
[18513]</v>
      </c>
      <c r="H128" s="34" t="str">
        <f ca="1">[1]!obMake("date-"&amp;COLUMN()&amp;"-"&amp;ROW(),obLibs&amp;"org.joda.time.LocalDate",[1]!obMake("","Date",F128))</f>
        <v>date-8-128 
[19378]</v>
      </c>
      <c r="J128" s="14">
        <f ca="1">[1]!OBGET([1]!OBCALL("",$B$15,"getDaycountFraction",G128,H128))</f>
        <v>-14.7</v>
      </c>
      <c r="K128" s="35">
        <f t="shared" ca="1" si="6"/>
        <v>14.7</v>
      </c>
      <c r="L128" s="15">
        <f t="shared" ca="1" si="7"/>
        <v>0</v>
      </c>
    </row>
    <row r="129" spans="5:12" ht="11.9" customHeight="1" x14ac:dyDescent="0.25">
      <c r="E129" s="33">
        <f t="shared" ca="1" si="10"/>
        <v>35594</v>
      </c>
      <c r="F129" s="33">
        <f t="shared" ca="1" si="10"/>
        <v>30083</v>
      </c>
      <c r="G129" s="34" t="str">
        <f ca="1">[1]!obMake("date-"&amp;COLUMN()&amp;"-"&amp;ROW(),obLibs&amp;"org.joda.time.LocalDate",[1]!obMake("","Date",E129))</f>
        <v>date-7-129 
[20107]</v>
      </c>
      <c r="H129" s="34" t="str">
        <f ca="1">[1]!obMake("date-"&amp;COLUMN()&amp;"-"&amp;ROW(),obLibs&amp;"org.joda.time.LocalDate",[1]!obMake("","Date",F129))</f>
        <v>date-8-129 
[19929]</v>
      </c>
      <c r="J129" s="14">
        <f ca="1">[1]!OBGET([1]!OBCALL("",$B$15,"getDaycountFraction",G129,H129))</f>
        <v>-15.308333333333334</v>
      </c>
      <c r="K129" s="35">
        <f t="shared" ca="1" si="6"/>
        <v>15.308333333333334</v>
      </c>
      <c r="L129" s="15">
        <f t="shared" ca="1" si="7"/>
        <v>0</v>
      </c>
    </row>
    <row r="130" spans="5:12" ht="11.9" customHeight="1" x14ac:dyDescent="0.25">
      <c r="E130" s="33">
        <f t="shared" ca="1" si="10"/>
        <v>39230</v>
      </c>
      <c r="F130" s="33">
        <f t="shared" ca="1" si="10"/>
        <v>31870</v>
      </c>
      <c r="G130" s="34" t="str">
        <f ca="1">[1]!obMake("date-"&amp;COLUMN()&amp;"-"&amp;ROW(),obLibs&amp;"org.joda.time.LocalDate",[1]!obMake("","Date",E130))</f>
        <v>date-7-130 
[18990]</v>
      </c>
      <c r="H130" s="34" t="str">
        <f ca="1">[1]!obMake("date-"&amp;COLUMN()&amp;"-"&amp;ROW(),obLibs&amp;"org.joda.time.LocalDate",[1]!obMake("","Date",F130))</f>
        <v>date-8-130 
[19052]</v>
      </c>
      <c r="J130" s="14">
        <f ca="1">[1]!OBGET([1]!OBCALL("",$B$15,"getDaycountFraction",G130,H130))</f>
        <v>-20.444444444444443</v>
      </c>
      <c r="K130" s="35">
        <f t="shared" ca="1" si="6"/>
        <v>20.444444444444443</v>
      </c>
      <c r="L130" s="15">
        <f t="shared" ca="1" si="7"/>
        <v>0</v>
      </c>
    </row>
    <row r="131" spans="5:12" ht="11.9" customHeight="1" x14ac:dyDescent="0.25">
      <c r="E131" s="33">
        <f t="shared" ca="1" si="10"/>
        <v>43143</v>
      </c>
      <c r="F131" s="33">
        <f t="shared" ca="1" si="10"/>
        <v>39774</v>
      </c>
      <c r="G131" s="34" t="str">
        <f ca="1">[1]!obMake("date-"&amp;COLUMN()&amp;"-"&amp;ROW(),obLibs&amp;"org.joda.time.LocalDate",[1]!obMake("","Date",E131))</f>
        <v>date-7-131 
[18865]</v>
      </c>
      <c r="H131" s="34" t="str">
        <f ca="1">[1]!obMake("date-"&amp;COLUMN()&amp;"-"&amp;ROW(),obLibs&amp;"org.joda.time.LocalDate",[1]!obMake("","Date",F131))</f>
        <v>date-8-131 
[18575]</v>
      </c>
      <c r="J131" s="14">
        <f ca="1">[1]!OBGET([1]!OBCALL("",$B$15,"getDaycountFraction",G131,H131))</f>
        <v>-9.3583333333333325</v>
      </c>
      <c r="K131" s="35">
        <f t="shared" ca="1" si="6"/>
        <v>9.3583333333333325</v>
      </c>
      <c r="L131" s="15">
        <f t="shared" ca="1" si="7"/>
        <v>0</v>
      </c>
    </row>
    <row r="132" spans="5:12" ht="11.9" customHeight="1" x14ac:dyDescent="0.25">
      <c r="E132" s="33">
        <f t="shared" ca="1" si="10"/>
        <v>36731</v>
      </c>
      <c r="F132" s="33">
        <f t="shared" ca="1" si="10"/>
        <v>30408</v>
      </c>
      <c r="G132" s="34" t="str">
        <f ca="1">[1]!obMake("date-"&amp;COLUMN()&amp;"-"&amp;ROW(),obLibs&amp;"org.joda.time.LocalDate",[1]!obMake("","Date",E132))</f>
        <v>date-7-132 
[19440]</v>
      </c>
      <c r="H132" s="34" t="str">
        <f ca="1">[1]!obMake("date-"&amp;COLUMN()&amp;"-"&amp;ROW(),obLibs&amp;"org.joda.time.LocalDate",[1]!obMake("","Date",F132))</f>
        <v>date-8-132 
[18449]</v>
      </c>
      <c r="J132" s="14">
        <f ca="1">[1]!OBGET([1]!OBCALL("",$B$15,"getDaycountFraction",G132,H132))</f>
        <v>-17.56388888888889</v>
      </c>
      <c r="K132" s="35">
        <f t="shared" ca="1" si="6"/>
        <v>17.56388888888889</v>
      </c>
      <c r="L132" s="15">
        <f t="shared" ca="1" si="7"/>
        <v>0</v>
      </c>
    </row>
    <row r="133" spans="5:12" ht="11.9" customHeight="1" x14ac:dyDescent="0.25">
      <c r="E133" s="33">
        <f t="shared" ca="1" si="10"/>
        <v>31468</v>
      </c>
      <c r="F133" s="33">
        <f t="shared" ca="1" si="10"/>
        <v>30693</v>
      </c>
      <c r="G133" s="34" t="str">
        <f ca="1">[1]!obMake("date-"&amp;COLUMN()&amp;"-"&amp;ROW(),obLibs&amp;"org.joda.time.LocalDate",[1]!obMake("","Date",E133))</f>
        <v>date-7-133 
[19076]</v>
      </c>
      <c r="H133" s="34" t="str">
        <f ca="1">[1]!obMake("date-"&amp;COLUMN()&amp;"-"&amp;ROW(),obLibs&amp;"org.joda.time.LocalDate",[1]!obMake("","Date",F133))</f>
        <v>date-8-133 
[18927]</v>
      </c>
      <c r="J133" s="14">
        <f ca="1">[1]!OBGET([1]!OBCALL("",$B$15,"getDaycountFraction",G133,H133))</f>
        <v>-2.1527777777777777</v>
      </c>
      <c r="K133" s="35">
        <f t="shared" ca="1" si="6"/>
        <v>2.1527777777777777</v>
      </c>
      <c r="L133" s="15">
        <f t="shared" ca="1" si="7"/>
        <v>0</v>
      </c>
    </row>
    <row r="134" spans="5:12" ht="11.9" customHeight="1" x14ac:dyDescent="0.25">
      <c r="E134" s="33">
        <f t="shared" ca="1" si="10"/>
        <v>36289</v>
      </c>
      <c r="F134" s="33">
        <f t="shared" ca="1" si="10"/>
        <v>44789</v>
      </c>
      <c r="G134" s="34" t="str">
        <f ca="1">[1]!obMake("date-"&amp;COLUMN()&amp;"-"&amp;ROW(),obLibs&amp;"org.joda.time.LocalDate",[1]!obMake("","Date",E134))</f>
        <v>date-7-134 
[19991]</v>
      </c>
      <c r="H134" s="34" t="str">
        <f ca="1">[1]!obMake("date-"&amp;COLUMN()&amp;"-"&amp;ROW(),obLibs&amp;"org.joda.time.LocalDate",[1]!obMake("","Date",F134))</f>
        <v>date-8-134 
[20043]</v>
      </c>
      <c r="J134" s="14">
        <f ca="1">[1]!OBGET([1]!OBCALL("",$B$15,"getDaycountFraction",G134,H134))</f>
        <v>23.611111111111111</v>
      </c>
      <c r="K134" s="35">
        <f t="shared" ref="K134:K197" ca="1" si="11">(YEARFRAC(E134,F134,$C$9))</f>
        <v>23.611111111111111</v>
      </c>
      <c r="L134" s="15">
        <f t="shared" ref="L134:L197" ca="1" si="12">ABS(J134)-K134</f>
        <v>0</v>
      </c>
    </row>
    <row r="135" spans="5:12" ht="11.9" customHeight="1" x14ac:dyDescent="0.25">
      <c r="E135" s="33">
        <f t="shared" ca="1" si="10"/>
        <v>30085</v>
      </c>
      <c r="F135" s="33">
        <f t="shared" ca="1" si="10"/>
        <v>30634</v>
      </c>
      <c r="G135" s="34" t="str">
        <f ca="1">[1]!obMake("date-"&amp;COLUMN()&amp;"-"&amp;ROW(),obLibs&amp;"org.joda.time.LocalDate",[1]!obMake("","Date",E135))</f>
        <v>date-7-135 
[19865]</v>
      </c>
      <c r="H135" s="34" t="str">
        <f ca="1">[1]!obMake("date-"&amp;COLUMN()&amp;"-"&amp;ROW(),obLibs&amp;"org.joda.time.LocalDate",[1]!obMake("","Date",F135))</f>
        <v>date-8-135 
[19501]</v>
      </c>
      <c r="J135" s="14">
        <f ca="1">[1]!OBGET([1]!OBCALL("",$B$15,"getDaycountFraction",G135,H135))</f>
        <v>1.5249999999999999</v>
      </c>
      <c r="K135" s="35">
        <f t="shared" ca="1" si="11"/>
        <v>1.5249999999999999</v>
      </c>
      <c r="L135" s="15">
        <f t="shared" ca="1" si="12"/>
        <v>0</v>
      </c>
    </row>
    <row r="136" spans="5:12" ht="11.9" customHeight="1" x14ac:dyDescent="0.25">
      <c r="E136" s="33">
        <f t="shared" ca="1" si="10"/>
        <v>39301</v>
      </c>
      <c r="F136" s="33">
        <f t="shared" ca="1" si="10"/>
        <v>29228</v>
      </c>
      <c r="G136" s="34" t="str">
        <f ca="1">[1]!obMake("date-"&amp;COLUMN()&amp;"-"&amp;ROW(),obLibs&amp;"org.joda.time.LocalDate",[1]!obMake("","Date",E136))</f>
        <v>date-7-136 
[18511]</v>
      </c>
      <c r="H136" s="34" t="str">
        <f ca="1">[1]!obMake("date-"&amp;COLUMN()&amp;"-"&amp;ROW(),obLibs&amp;"org.joda.time.LocalDate",[1]!obMake("","Date",F136))</f>
        <v>date-8-136 
[19376]</v>
      </c>
      <c r="J136" s="14">
        <f ca="1">[1]!OBGET([1]!OBCALL("",$B$15,"getDaycountFraction",G136,H136))</f>
        <v>-27.980555555555554</v>
      </c>
      <c r="K136" s="35">
        <f t="shared" ca="1" si="11"/>
        <v>27.980555555555554</v>
      </c>
      <c r="L136" s="15">
        <f t="shared" ca="1" si="12"/>
        <v>0</v>
      </c>
    </row>
    <row r="137" spans="5:12" ht="11.9" customHeight="1" x14ac:dyDescent="0.25">
      <c r="E137" s="33">
        <f t="shared" ca="1" si="10"/>
        <v>46506</v>
      </c>
      <c r="F137" s="33">
        <f t="shared" ca="1" si="10"/>
        <v>44614</v>
      </c>
      <c r="G137" s="34" t="str">
        <f ca="1">[1]!obMake("date-"&amp;COLUMN()&amp;"-"&amp;ROW(),obLibs&amp;"org.joda.time.LocalDate",[1]!obMake("","Date",E137))</f>
        <v>date-7-137 
[20155]</v>
      </c>
      <c r="H137" s="34" t="str">
        <f ca="1">[1]!obMake("date-"&amp;COLUMN()&amp;"-"&amp;ROW(),obLibs&amp;"org.joda.time.LocalDate",[1]!obMake("","Date",F137))</f>
        <v>date-8-137 
[19927]</v>
      </c>
      <c r="J137" s="14">
        <f ca="1">[1]!OBGET([1]!OBCALL("",$B$15,"getDaycountFraction",G137,H137))</f>
        <v>-5.2555555555555555</v>
      </c>
      <c r="K137" s="35">
        <f t="shared" ca="1" si="11"/>
        <v>5.2555555555555555</v>
      </c>
      <c r="L137" s="15">
        <f t="shared" ca="1" si="12"/>
        <v>0</v>
      </c>
    </row>
    <row r="138" spans="5:12" ht="11.9" customHeight="1" x14ac:dyDescent="0.25">
      <c r="E138" s="33">
        <f t="shared" ca="1" si="10"/>
        <v>40997</v>
      </c>
      <c r="F138" s="33">
        <f t="shared" ca="1" si="10"/>
        <v>37113</v>
      </c>
      <c r="G138" s="34" t="str">
        <f ca="1">[1]!obMake("date-"&amp;COLUMN()&amp;"-"&amp;ROW(),obLibs&amp;"org.joda.time.LocalDate",[1]!obMake("","Date",E138))</f>
        <v>date-7-138 
[18988]</v>
      </c>
      <c r="H138" s="34" t="str">
        <f ca="1">[1]!obMake("date-"&amp;COLUMN()&amp;"-"&amp;ROW(),obLibs&amp;"org.joda.time.LocalDate",[1]!obMake("","Date",F138))</f>
        <v>date-8-138 
[20095]</v>
      </c>
      <c r="J138" s="14">
        <f ca="1">[1]!OBGET([1]!OBCALL("",$B$15,"getDaycountFraction",G138,H138))</f>
        <v>-10.78888888888889</v>
      </c>
      <c r="K138" s="35">
        <f t="shared" ca="1" si="11"/>
        <v>10.78888888888889</v>
      </c>
      <c r="L138" s="15">
        <f t="shared" ca="1" si="12"/>
        <v>0</v>
      </c>
    </row>
    <row r="139" spans="5:12" ht="11.9" customHeight="1" x14ac:dyDescent="0.25">
      <c r="E139" s="33">
        <f t="shared" ca="1" si="10"/>
        <v>37738</v>
      </c>
      <c r="F139" s="33">
        <f t="shared" ca="1" si="10"/>
        <v>44496</v>
      </c>
      <c r="G139" s="34" t="str">
        <f ca="1">[1]!obMake("date-"&amp;COLUMN()&amp;"-"&amp;ROW(),obLibs&amp;"org.joda.time.LocalDate",[1]!obMake("","Date",E139))</f>
        <v>date-7-139 
[18863]</v>
      </c>
      <c r="H139" s="34" t="str">
        <f ca="1">[1]!obMake("date-"&amp;COLUMN()&amp;"-"&amp;ROW(),obLibs&amp;"org.joda.time.LocalDate",[1]!obMake("","Date",F139))</f>
        <v>date-8-139 
[18573]</v>
      </c>
      <c r="J139" s="14">
        <f ca="1">[1]!OBGET([1]!OBCALL("",$B$15,"getDaycountFraction",G139,H139))</f>
        <v>18.772222222222222</v>
      </c>
      <c r="K139" s="35">
        <f t="shared" ca="1" si="11"/>
        <v>18.772222222222222</v>
      </c>
      <c r="L139" s="15">
        <f t="shared" ca="1" si="12"/>
        <v>0</v>
      </c>
    </row>
    <row r="140" spans="5:12" ht="11.9" customHeight="1" x14ac:dyDescent="0.25">
      <c r="E140" s="33">
        <f t="shared" ca="1" si="10"/>
        <v>45784</v>
      </c>
      <c r="F140" s="33">
        <f t="shared" ca="1" si="10"/>
        <v>38849</v>
      </c>
      <c r="G140" s="34" t="str">
        <f ca="1">[1]!obMake("date-"&amp;COLUMN()&amp;"-"&amp;ROW(),obLibs&amp;"org.joda.time.LocalDate",[1]!obMake("","Date",E140))</f>
        <v>date-7-140 
[19438]</v>
      </c>
      <c r="H140" s="34" t="str">
        <f ca="1">[1]!obMake("date-"&amp;COLUMN()&amp;"-"&amp;ROW(),obLibs&amp;"org.joda.time.LocalDate",[1]!obMake("","Date",F140))</f>
        <v>date-8-140 
[18447]</v>
      </c>
      <c r="J140" s="14">
        <f ca="1">[1]!OBGET([1]!OBCALL("",$B$15,"getDaycountFraction",G140,H140))</f>
        <v>-19.263888888888889</v>
      </c>
      <c r="K140" s="35">
        <f t="shared" ca="1" si="11"/>
        <v>19.263888888888889</v>
      </c>
      <c r="L140" s="15">
        <f t="shared" ca="1" si="12"/>
        <v>0</v>
      </c>
    </row>
    <row r="141" spans="5:12" ht="11.9" customHeight="1" x14ac:dyDescent="0.25">
      <c r="E141" s="33">
        <f t="shared" ca="1" si="10"/>
        <v>32682</v>
      </c>
      <c r="F141" s="33">
        <f t="shared" ca="1" si="10"/>
        <v>32164</v>
      </c>
      <c r="G141" s="34" t="str">
        <f ca="1">[1]!obMake("date-"&amp;COLUMN()&amp;"-"&amp;ROW(),obLibs&amp;"org.joda.time.LocalDate",[1]!obMake("","Date",E141))</f>
        <v>date-7-141 
[20137]</v>
      </c>
      <c r="H141" s="34" t="str">
        <f ca="1">[1]!obMake("date-"&amp;COLUMN()&amp;"-"&amp;ROW(),obLibs&amp;"org.joda.time.LocalDate",[1]!obMake("","Date",F141))</f>
        <v>date-8-141 
[18925]</v>
      </c>
      <c r="J141" s="14">
        <f ca="1">[1]!OBGET([1]!OBCALL("",$B$15,"getDaycountFraction",G141,H141))</f>
        <v>-1.4388888888888889</v>
      </c>
      <c r="K141" s="35">
        <f t="shared" ca="1" si="11"/>
        <v>1.4388888888888889</v>
      </c>
      <c r="L141" s="15">
        <f t="shared" ca="1" si="12"/>
        <v>0</v>
      </c>
    </row>
    <row r="142" spans="5:12" ht="11.9" customHeight="1" x14ac:dyDescent="0.25">
      <c r="E142" s="33">
        <f t="shared" ca="1" si="10"/>
        <v>39831</v>
      </c>
      <c r="F142" s="33">
        <f t="shared" ca="1" si="10"/>
        <v>31374</v>
      </c>
      <c r="G142" s="34" t="str">
        <f ca="1">[1]!obMake("date-"&amp;COLUMN()&amp;"-"&amp;ROW(),obLibs&amp;"org.joda.time.LocalDate",[1]!obMake("","Date",E142))</f>
        <v>date-7-142 
[19989]</v>
      </c>
      <c r="H142" s="34" t="str">
        <f ca="1">[1]!obMake("date-"&amp;COLUMN()&amp;"-"&amp;ROW(),obLibs&amp;"org.joda.time.LocalDate",[1]!obMake("","Date",F142))</f>
        <v>date-8-142 
[20031]</v>
      </c>
      <c r="J142" s="14">
        <f ca="1">[1]!OBGET([1]!OBCALL("",$B$15,"getDaycountFraction",G142,H142))</f>
        <v>-23.491666666666667</v>
      </c>
      <c r="K142" s="35">
        <f t="shared" ca="1" si="11"/>
        <v>23.491666666666667</v>
      </c>
      <c r="L142" s="15">
        <f t="shared" ca="1" si="12"/>
        <v>0</v>
      </c>
    </row>
    <row r="143" spans="5:12" ht="11.9" customHeight="1" x14ac:dyDescent="0.25">
      <c r="E143" s="33">
        <f t="shared" ca="1" si="10"/>
        <v>38349</v>
      </c>
      <c r="F143" s="33">
        <f t="shared" ca="1" si="10"/>
        <v>34662</v>
      </c>
      <c r="G143" s="34" t="str">
        <f ca="1">[1]!obMake("date-"&amp;COLUMN()&amp;"-"&amp;ROW(),obLibs&amp;"org.joda.time.LocalDate",[1]!obMake("","Date",E143))</f>
        <v>date-7-143 
[19863]</v>
      </c>
      <c r="H143" s="34" t="str">
        <f ca="1">[1]!obMake("date-"&amp;COLUMN()&amp;"-"&amp;ROW(),obLibs&amp;"org.joda.time.LocalDate",[1]!obMake("","Date",F143))</f>
        <v>date-8-143 
[19499]</v>
      </c>
      <c r="J143" s="14">
        <f ca="1">[1]!OBGET([1]!OBCALL("",$B$15,"getDaycountFraction",G143,H143))</f>
        <v>-10.241666666666667</v>
      </c>
      <c r="K143" s="35">
        <f t="shared" ca="1" si="11"/>
        <v>10.241666666666667</v>
      </c>
      <c r="L143" s="15">
        <f t="shared" ca="1" si="12"/>
        <v>0</v>
      </c>
    </row>
    <row r="144" spans="5:12" ht="11.9" customHeight="1" x14ac:dyDescent="0.25">
      <c r="E144" s="33">
        <f t="shared" ca="1" si="10"/>
        <v>34852</v>
      </c>
      <c r="F144" s="33">
        <f t="shared" ca="1" si="10"/>
        <v>38103</v>
      </c>
      <c r="G144" s="34" t="str">
        <f ca="1">[1]!obMake("date-"&amp;COLUMN()&amp;"-"&amp;ROW(),obLibs&amp;"org.joda.time.LocalDate",[1]!obMake("","Date",E144))</f>
        <v>date-7-144 
[18509]</v>
      </c>
      <c r="H144" s="34" t="str">
        <f ca="1">[1]!obMake("date-"&amp;COLUMN()&amp;"-"&amp;ROW(),obLibs&amp;"org.joda.time.LocalDate",[1]!obMake("","Date",F144))</f>
        <v>date-8-144 
[19374]</v>
      </c>
      <c r="J144" s="14">
        <f ca="1">[1]!OBGET([1]!OBCALL("",$B$15,"getDaycountFraction",G144,H144))</f>
        <v>9.030555555555555</v>
      </c>
      <c r="K144" s="35">
        <f t="shared" ca="1" si="11"/>
        <v>9.030555555555555</v>
      </c>
      <c r="L144" s="15">
        <f t="shared" ca="1" si="12"/>
        <v>0</v>
      </c>
    </row>
    <row r="145" spans="5:12" ht="11.9" customHeight="1" x14ac:dyDescent="0.25">
      <c r="E145" s="33">
        <f t="shared" ca="1" si="10"/>
        <v>41721</v>
      </c>
      <c r="F145" s="33">
        <f t="shared" ca="1" si="10"/>
        <v>30594</v>
      </c>
      <c r="G145" s="34" t="str">
        <f ca="1">[1]!obMake("date-"&amp;COLUMN()&amp;"-"&amp;ROW(),obLibs&amp;"org.joda.time.LocalDate",[1]!obMake("","Date",E145))</f>
        <v>date-7-145 
[19553]</v>
      </c>
      <c r="H145" s="34" t="str">
        <f ca="1">[1]!obMake("date-"&amp;COLUMN()&amp;"-"&amp;ROW(),obLibs&amp;"org.joda.time.LocalDate",[1]!obMake("","Date",F145))</f>
        <v>date-8-145 
[19925]</v>
      </c>
      <c r="J145" s="14">
        <f ca="1">[1]!OBGET([1]!OBCALL("",$B$15,"getDaycountFraction",G145,H145))</f>
        <v>-30.908333333333335</v>
      </c>
      <c r="K145" s="35">
        <f t="shared" ca="1" si="11"/>
        <v>30.908333333333335</v>
      </c>
      <c r="L145" s="15">
        <f t="shared" ca="1" si="12"/>
        <v>0</v>
      </c>
    </row>
    <row r="146" spans="5:12" ht="11.9" customHeight="1" x14ac:dyDescent="0.25">
      <c r="E146" s="33">
        <f t="shared" ref="E146:F165" ca="1" si="13">$C$11+INT(RAND()*($C$12-$C$11))</f>
        <v>31783</v>
      </c>
      <c r="F146" s="33">
        <f t="shared" ca="1" si="13"/>
        <v>29515</v>
      </c>
      <c r="G146" s="34" t="str">
        <f ca="1">[1]!obMake("date-"&amp;COLUMN()&amp;"-"&amp;ROW(),obLibs&amp;"org.joda.time.LocalDate",[1]!obMake("","Date",E146))</f>
        <v>date-7-146 
[18986]</v>
      </c>
      <c r="H146" s="34" t="str">
        <f ca="1">[1]!obMake("date-"&amp;COLUMN()&amp;"-"&amp;ROW(),obLibs&amp;"org.joda.time.LocalDate",[1]!obMake("","Date",F146))</f>
        <v>date-8-146 
[20053]</v>
      </c>
      <c r="J146" s="14">
        <f ca="1">[1]!OBGET([1]!OBCALL("",$B$15,"getDaycountFraction",G146,H146))</f>
        <v>-6.3</v>
      </c>
      <c r="K146" s="35">
        <f t="shared" ca="1" si="11"/>
        <v>6.3</v>
      </c>
      <c r="L146" s="15">
        <f t="shared" ca="1" si="12"/>
        <v>0</v>
      </c>
    </row>
    <row r="147" spans="5:12" ht="11.9" customHeight="1" x14ac:dyDescent="0.25">
      <c r="E147" s="33">
        <f t="shared" ca="1" si="13"/>
        <v>36794</v>
      </c>
      <c r="F147" s="33">
        <f t="shared" ca="1" si="13"/>
        <v>44081</v>
      </c>
      <c r="G147" s="34" t="str">
        <f ca="1">[1]!obMake("date-"&amp;COLUMN()&amp;"-"&amp;ROW(),obLibs&amp;"org.joda.time.LocalDate",[1]!obMake("","Date",E147))</f>
        <v>date-7-147 
[18861]</v>
      </c>
      <c r="H147" s="34" t="str">
        <f ca="1">[1]!obMake("date-"&amp;COLUMN()&amp;"-"&amp;ROW(),obLibs&amp;"org.joda.time.LocalDate",[1]!obMake("","Date",F147))</f>
        <v>date-8-147 
[18571]</v>
      </c>
      <c r="J147" s="14">
        <f ca="1">[1]!OBGET([1]!OBCALL("",$B$15,"getDaycountFraction",G147,H147))</f>
        <v>20.241666666666667</v>
      </c>
      <c r="K147" s="35">
        <f t="shared" ca="1" si="11"/>
        <v>20.241666666666667</v>
      </c>
      <c r="L147" s="15">
        <f t="shared" ca="1" si="12"/>
        <v>0</v>
      </c>
    </row>
    <row r="148" spans="5:12" ht="11.9" customHeight="1" x14ac:dyDescent="0.25">
      <c r="E148" s="33">
        <f t="shared" ca="1" si="13"/>
        <v>44793</v>
      </c>
      <c r="F148" s="33">
        <f t="shared" ca="1" si="13"/>
        <v>39177</v>
      </c>
      <c r="G148" s="34" t="str">
        <f ca="1">[1]!obMake("date-"&amp;COLUMN()&amp;"-"&amp;ROW(),obLibs&amp;"org.joda.time.LocalDate",[1]!obMake("","Date",E148))</f>
        <v>date-7-148 
[19436]</v>
      </c>
      <c r="H148" s="34" t="str">
        <f ca="1">[1]!obMake("date-"&amp;COLUMN()&amp;"-"&amp;ROW(),obLibs&amp;"org.joda.time.LocalDate",[1]!obMake("","Date",F148))</f>
        <v>date-8-148 
[18445]</v>
      </c>
      <c r="J148" s="14">
        <f ca="1">[1]!OBGET([1]!OBCALL("",$B$15,"getDaycountFraction",G148,H148))</f>
        <v>-15.6</v>
      </c>
      <c r="K148" s="35">
        <f t="shared" ca="1" si="11"/>
        <v>15.6</v>
      </c>
      <c r="L148" s="15">
        <f t="shared" ca="1" si="12"/>
        <v>0</v>
      </c>
    </row>
    <row r="149" spans="5:12" ht="11.9" customHeight="1" x14ac:dyDescent="0.25">
      <c r="E149" s="33">
        <f t="shared" ca="1" si="13"/>
        <v>45533</v>
      </c>
      <c r="F149" s="33">
        <f t="shared" ca="1" si="13"/>
        <v>41547</v>
      </c>
      <c r="G149" s="34" t="str">
        <f ca="1">[1]!obMake("date-"&amp;COLUMN()&amp;"-"&amp;ROW(),obLibs&amp;"org.joda.time.LocalDate",[1]!obMake("","Date",E149))</f>
        <v>date-7-149 
[20167]</v>
      </c>
      <c r="H149" s="34" t="str">
        <f ca="1">[1]!obMake("date-"&amp;COLUMN()&amp;"-"&amp;ROW(),obLibs&amp;"org.joda.time.LocalDate",[1]!obMake("","Date",F149))</f>
        <v>date-8-149 
[18923]</v>
      </c>
      <c r="J149" s="14">
        <f ca="1">[1]!OBGET([1]!OBCALL("",$B$15,"getDaycountFraction",G149,H149))</f>
        <v>-11.072222222222223</v>
      </c>
      <c r="K149" s="35">
        <f t="shared" ca="1" si="11"/>
        <v>11.072222222222223</v>
      </c>
      <c r="L149" s="15">
        <f t="shared" ca="1" si="12"/>
        <v>0</v>
      </c>
    </row>
    <row r="150" spans="5:12" ht="11.9" customHeight="1" x14ac:dyDescent="0.25">
      <c r="E150" s="33">
        <f t="shared" ca="1" si="13"/>
        <v>29849</v>
      </c>
      <c r="F150" s="33">
        <f t="shared" ca="1" si="13"/>
        <v>34510</v>
      </c>
      <c r="G150" s="34" t="str">
        <f ca="1">[1]!obMake("date-"&amp;COLUMN()&amp;"-"&amp;ROW(),obLibs&amp;"org.joda.time.LocalDate",[1]!obMake("","Date",E150))</f>
        <v>date-7-150 
[19987]</v>
      </c>
      <c r="H150" s="34" t="str">
        <f ca="1">[1]!obMake("date-"&amp;COLUMN()&amp;"-"&amp;ROW(),obLibs&amp;"org.joda.time.LocalDate",[1]!obMake("","Date",F150))</f>
        <v>date-8-150 
[19040]</v>
      </c>
      <c r="J150" s="14">
        <f ca="1">[1]!OBGET([1]!OBCALL("",$B$15,"getDaycountFraction",G150,H150))</f>
        <v>12.947222222222223</v>
      </c>
      <c r="K150" s="35">
        <f t="shared" ca="1" si="11"/>
        <v>12.947222222222223</v>
      </c>
      <c r="L150" s="15">
        <f t="shared" ca="1" si="12"/>
        <v>0</v>
      </c>
    </row>
    <row r="151" spans="5:12" ht="11.9" customHeight="1" x14ac:dyDescent="0.25">
      <c r="E151" s="33">
        <f t="shared" ca="1" si="13"/>
        <v>30837</v>
      </c>
      <c r="F151" s="33">
        <f t="shared" ca="1" si="13"/>
        <v>46746</v>
      </c>
      <c r="G151" s="34" t="str">
        <f ca="1">[1]!obMake("date-"&amp;COLUMN()&amp;"-"&amp;ROW(),obLibs&amp;"org.joda.time.LocalDate",[1]!obMake("","Date",E151))</f>
        <v>date-7-151 
[19861]</v>
      </c>
      <c r="H151" s="34" t="str">
        <f ca="1">[1]!obMake("date-"&amp;COLUMN()&amp;"-"&amp;ROW(),obLibs&amp;"org.joda.time.LocalDate",[1]!obMake("","Date",F151))</f>
        <v>date-8-151 
[19497]</v>
      </c>
      <c r="J151" s="14">
        <f ca="1">[1]!OBGET([1]!OBCALL("",$B$15,"getDaycountFraction",G151,H151))</f>
        <v>44.19166666666667</v>
      </c>
      <c r="K151" s="35">
        <f t="shared" ca="1" si="11"/>
        <v>44.19166666666667</v>
      </c>
      <c r="L151" s="15">
        <f t="shared" ca="1" si="12"/>
        <v>0</v>
      </c>
    </row>
    <row r="152" spans="5:12" ht="11.9" customHeight="1" x14ac:dyDescent="0.25">
      <c r="E152" s="33">
        <f t="shared" ca="1" si="13"/>
        <v>46229</v>
      </c>
      <c r="F152" s="33">
        <f t="shared" ca="1" si="13"/>
        <v>40573</v>
      </c>
      <c r="G152" s="34" t="str">
        <f ca="1">[1]!obMake("date-"&amp;COLUMN()&amp;"-"&amp;ROW(),obLibs&amp;"org.joda.time.LocalDate",[1]!obMake("","Date",E152))</f>
        <v>date-7-152 
[18507]</v>
      </c>
      <c r="H152" s="34" t="str">
        <f ca="1">[1]!obMake("date-"&amp;COLUMN()&amp;"-"&amp;ROW(),obLibs&amp;"org.joda.time.LocalDate",[1]!obMake("","Date",F152))</f>
        <v>date-8-152 
[19372]</v>
      </c>
      <c r="J152" s="14">
        <f ca="1">[1]!OBGET([1]!OBCALL("",$B$15,"getDaycountFraction",G152,H152))</f>
        <v>-15.71111111111111</v>
      </c>
      <c r="K152" s="35">
        <f t="shared" ca="1" si="11"/>
        <v>15.71111111111111</v>
      </c>
      <c r="L152" s="15">
        <f t="shared" ca="1" si="12"/>
        <v>0</v>
      </c>
    </row>
    <row r="153" spans="5:12" ht="11.9" customHeight="1" x14ac:dyDescent="0.25">
      <c r="E153" s="33">
        <f t="shared" ca="1" si="13"/>
        <v>33239</v>
      </c>
      <c r="F153" s="33">
        <f t="shared" ca="1" si="13"/>
        <v>31766</v>
      </c>
      <c r="G153" s="34" t="str">
        <f ca="1">[1]!obMake("date-"&amp;COLUMN()&amp;"-"&amp;ROW(),obLibs&amp;"org.joda.time.LocalDate",[1]!obMake("","Date",E153))</f>
        <v>date-7-153 
[19541]</v>
      </c>
      <c r="H153" s="34" t="str">
        <f ca="1">[1]!obMake("date-"&amp;COLUMN()&amp;"-"&amp;ROW(),obLibs&amp;"org.joda.time.LocalDate",[1]!obMake("","Date",F153))</f>
        <v>date-8-153 
[19923]</v>
      </c>
      <c r="J153" s="14">
        <f ca="1">[1]!OBGET([1]!OBCALL("",$B$15,"getDaycountFraction",G153,H153))</f>
        <v>-4.0916666666666668</v>
      </c>
      <c r="K153" s="35">
        <f t="shared" ca="1" si="11"/>
        <v>4.0916666666666668</v>
      </c>
      <c r="L153" s="15">
        <f t="shared" ca="1" si="12"/>
        <v>0</v>
      </c>
    </row>
    <row r="154" spans="5:12" ht="11.9" customHeight="1" x14ac:dyDescent="0.25">
      <c r="E154" s="33">
        <f t="shared" ca="1" si="13"/>
        <v>43638</v>
      </c>
      <c r="F154" s="33">
        <f t="shared" ca="1" si="13"/>
        <v>30843</v>
      </c>
      <c r="G154" s="34" t="str">
        <f ca="1">[1]!obMake("date-"&amp;COLUMN()&amp;"-"&amp;ROW(),obLibs&amp;"org.joda.time.LocalDate",[1]!obMake("","Date",E154))</f>
        <v>date-7-154 
[18984]</v>
      </c>
      <c r="H154" s="34" t="str">
        <f ca="1">[1]!obMake("date-"&amp;COLUMN()&amp;"-"&amp;ROW(),obLibs&amp;"org.joda.time.LocalDate",[1]!obMake("","Date",F154))</f>
        <v>date-8-154 
[19579]</v>
      </c>
      <c r="J154" s="14">
        <f ca="1">[1]!OBGET([1]!OBCALL("",$B$15,"getDaycountFraction",G154,H154))</f>
        <v>-35.541666666666664</v>
      </c>
      <c r="K154" s="35">
        <f t="shared" ca="1" si="11"/>
        <v>35.541666666666664</v>
      </c>
      <c r="L154" s="15">
        <f t="shared" ca="1" si="12"/>
        <v>0</v>
      </c>
    </row>
    <row r="155" spans="5:12" ht="11.9" customHeight="1" x14ac:dyDescent="0.25">
      <c r="E155" s="33">
        <f t="shared" ca="1" si="13"/>
        <v>39778</v>
      </c>
      <c r="F155" s="33">
        <f t="shared" ca="1" si="13"/>
        <v>31999</v>
      </c>
      <c r="G155" s="34" t="str">
        <f ca="1">[1]!obMake("date-"&amp;COLUMN()&amp;"-"&amp;ROW(),obLibs&amp;"org.joda.time.LocalDate",[1]!obMake("","Date",E155))</f>
        <v>date-7-155 
[18859]</v>
      </c>
      <c r="H155" s="34" t="str">
        <f ca="1">[1]!obMake("date-"&amp;COLUMN()&amp;"-"&amp;ROW(),obLibs&amp;"org.joda.time.LocalDate",[1]!obMake("","Date",F155))</f>
        <v>date-8-155 
[18569]</v>
      </c>
      <c r="J155" s="14">
        <f ca="1">[1]!OBGET([1]!OBCALL("",$B$15,"getDaycountFraction",G155,H155))</f>
        <v>-21.608333333333334</v>
      </c>
      <c r="K155" s="35">
        <f t="shared" ca="1" si="11"/>
        <v>21.608333333333334</v>
      </c>
      <c r="L155" s="15">
        <f t="shared" ca="1" si="12"/>
        <v>0</v>
      </c>
    </row>
    <row r="156" spans="5:12" ht="11.9" customHeight="1" x14ac:dyDescent="0.25">
      <c r="E156" s="33">
        <f t="shared" ca="1" si="13"/>
        <v>39531</v>
      </c>
      <c r="F156" s="33">
        <f t="shared" ca="1" si="13"/>
        <v>40072</v>
      </c>
      <c r="G156" s="34" t="str">
        <f ca="1">[1]!obMake("date-"&amp;COLUMN()&amp;"-"&amp;ROW(),obLibs&amp;"org.joda.time.LocalDate",[1]!obMake("","Date",E156))</f>
        <v>date-7-156 
[19434]</v>
      </c>
      <c r="H156" s="34" t="str">
        <f ca="1">[1]!obMake("date-"&amp;COLUMN()&amp;"-"&amp;ROW(),obLibs&amp;"org.joda.time.LocalDate",[1]!obMake("","Date",F156))</f>
        <v>date-8-156 
[18443]</v>
      </c>
      <c r="J156" s="14">
        <f ca="1">[1]!OBGET([1]!OBCALL("",$B$15,"getDaycountFraction",G156,H156))</f>
        <v>1.5027777777777778</v>
      </c>
      <c r="K156" s="35">
        <f t="shared" ca="1" si="11"/>
        <v>1.5027777777777778</v>
      </c>
      <c r="L156" s="15">
        <f t="shared" ca="1" si="12"/>
        <v>0</v>
      </c>
    </row>
    <row r="157" spans="5:12" ht="11.9" customHeight="1" x14ac:dyDescent="0.25">
      <c r="E157" s="33">
        <f t="shared" ca="1" si="13"/>
        <v>37995</v>
      </c>
      <c r="F157" s="33">
        <f t="shared" ca="1" si="13"/>
        <v>43068</v>
      </c>
      <c r="G157" s="34" t="str">
        <f ca="1">[1]!obMake("date-"&amp;COLUMN()&amp;"-"&amp;ROW(),obLibs&amp;"org.joda.time.LocalDate",[1]!obMake("","Date",E157))</f>
        <v>date-7-157 
[19563]</v>
      </c>
      <c r="H157" s="34" t="str">
        <f ca="1">[1]!obMake("date-"&amp;COLUMN()&amp;"-"&amp;ROW(),obLibs&amp;"org.joda.time.LocalDate",[1]!obMake("","Date",F157))</f>
        <v>date-8-157 
[18921]</v>
      </c>
      <c r="J157" s="14">
        <f ca="1">[1]!OBGET([1]!OBCALL("",$B$15,"getDaycountFraction",G157,H157))</f>
        <v>14.091666666666667</v>
      </c>
      <c r="K157" s="35">
        <f t="shared" ca="1" si="11"/>
        <v>14.091666666666667</v>
      </c>
      <c r="L157" s="15">
        <f t="shared" ca="1" si="12"/>
        <v>0</v>
      </c>
    </row>
    <row r="158" spans="5:12" ht="11.9" customHeight="1" x14ac:dyDescent="0.25">
      <c r="E158" s="33">
        <f t="shared" ca="1" si="13"/>
        <v>40099</v>
      </c>
      <c r="F158" s="33">
        <f t="shared" ca="1" si="13"/>
        <v>31860</v>
      </c>
      <c r="G158" s="34" t="str">
        <f ca="1">[1]!obMake("date-"&amp;COLUMN()&amp;"-"&amp;ROW(),obLibs&amp;"org.joda.time.LocalDate",[1]!obMake("","Date",E158))</f>
        <v>date-7-158 
[19985]</v>
      </c>
      <c r="H158" s="34" t="str">
        <f ca="1">[1]!obMake("date-"&amp;COLUMN()&amp;"-"&amp;ROW(),obLibs&amp;"org.joda.time.LocalDate",[1]!obMake("","Date",F158))</f>
        <v>date-8-158 
[19028]</v>
      </c>
      <c r="J158" s="14">
        <f ca="1">[1]!OBGET([1]!OBCALL("",$B$15,"getDaycountFraction",G158,H158))</f>
        <v>-22.886111111111113</v>
      </c>
      <c r="K158" s="35">
        <f t="shared" ca="1" si="11"/>
        <v>22.886111111111113</v>
      </c>
      <c r="L158" s="15">
        <f t="shared" ca="1" si="12"/>
        <v>0</v>
      </c>
    </row>
    <row r="159" spans="5:12" ht="11.9" customHeight="1" x14ac:dyDescent="0.25">
      <c r="E159" s="33">
        <f t="shared" ca="1" si="13"/>
        <v>42510</v>
      </c>
      <c r="F159" s="33">
        <f t="shared" ca="1" si="13"/>
        <v>34577</v>
      </c>
      <c r="G159" s="34" t="str">
        <f ca="1">[1]!obMake("date-"&amp;COLUMN()&amp;"-"&amp;ROW(),obLibs&amp;"org.joda.time.LocalDate",[1]!obMake("","Date",E159))</f>
        <v>date-7-159 
[19859]</v>
      </c>
      <c r="H159" s="34" t="str">
        <f ca="1">[1]!obMake("date-"&amp;COLUMN()&amp;"-"&amp;ROW(),obLibs&amp;"org.joda.time.LocalDate",[1]!obMake("","Date",F159))</f>
        <v>date-8-159 
[19495]</v>
      </c>
      <c r="J159" s="14">
        <f ca="1">[1]!OBGET([1]!OBCALL("",$B$15,"getDaycountFraction",G159,H159))</f>
        <v>-22.036111111111111</v>
      </c>
      <c r="K159" s="35">
        <f t="shared" ca="1" si="11"/>
        <v>22.036111111111111</v>
      </c>
      <c r="L159" s="15">
        <f t="shared" ca="1" si="12"/>
        <v>0</v>
      </c>
    </row>
    <row r="160" spans="5:12" ht="11.9" customHeight="1" x14ac:dyDescent="0.25">
      <c r="E160" s="33">
        <f t="shared" ca="1" si="13"/>
        <v>44964</v>
      </c>
      <c r="F160" s="33">
        <f t="shared" ca="1" si="13"/>
        <v>38807</v>
      </c>
      <c r="G160" s="34" t="str">
        <f ca="1">[1]!obMake("date-"&amp;COLUMN()&amp;"-"&amp;ROW(),obLibs&amp;"org.joda.time.LocalDate",[1]!obMake("","Date",E160))</f>
        <v>date-7-160 
[18505]</v>
      </c>
      <c r="H160" s="34" t="str">
        <f ca="1">[1]!obMake("date-"&amp;COLUMN()&amp;"-"&amp;ROW(),obLibs&amp;"org.joda.time.LocalDate",[1]!obMake("","Date",F160))</f>
        <v>date-8-160 
[19370]</v>
      </c>
      <c r="J160" s="14">
        <f ca="1">[1]!OBGET([1]!OBCALL("",$B$15,"getDaycountFraction",G160,H160))</f>
        <v>-17.102777777777778</v>
      </c>
      <c r="K160" s="35">
        <f t="shared" ca="1" si="11"/>
        <v>17.102777777777778</v>
      </c>
      <c r="L160" s="15">
        <f t="shared" ca="1" si="12"/>
        <v>0</v>
      </c>
    </row>
    <row r="161" spans="5:12" ht="11.9" customHeight="1" x14ac:dyDescent="0.25">
      <c r="E161" s="33">
        <f t="shared" ca="1" si="13"/>
        <v>39992</v>
      </c>
      <c r="F161" s="33">
        <f t="shared" ca="1" si="13"/>
        <v>39440</v>
      </c>
      <c r="G161" s="34" t="str">
        <f ca="1">[1]!obMake("date-"&amp;COLUMN()&amp;"-"&amp;ROW(),obLibs&amp;"org.joda.time.LocalDate",[1]!obMake("","Date",E161))</f>
        <v>date-7-161 
[20085]</v>
      </c>
      <c r="H161" s="34" t="str">
        <f ca="1">[1]!obMake("date-"&amp;COLUMN()&amp;"-"&amp;ROW(),obLibs&amp;"org.joda.time.LocalDate",[1]!obMake("","Date",F161))</f>
        <v>date-8-161 
[19921]</v>
      </c>
      <c r="J161" s="14">
        <f ca="1">[1]!OBGET([1]!OBCALL("",$B$15,"getDaycountFraction",G161,H161))</f>
        <v>-1.5333333333333334</v>
      </c>
      <c r="K161" s="35">
        <f t="shared" ca="1" si="11"/>
        <v>1.5333333333333334</v>
      </c>
      <c r="L161" s="15">
        <f t="shared" ca="1" si="12"/>
        <v>0</v>
      </c>
    </row>
    <row r="162" spans="5:12" ht="11.9" customHeight="1" x14ac:dyDescent="0.25">
      <c r="E162" s="33">
        <f t="shared" ca="1" si="13"/>
        <v>31191</v>
      </c>
      <c r="F162" s="33">
        <f t="shared" ca="1" si="13"/>
        <v>32018</v>
      </c>
      <c r="G162" s="34" t="str">
        <f ca="1">[1]!obMake("date-"&amp;COLUMN()&amp;"-"&amp;ROW(),obLibs&amp;"org.joda.time.LocalDate",[1]!obMake("","Date",E162))</f>
        <v>date-7-162 
[18982]</v>
      </c>
      <c r="H162" s="34" t="str">
        <f ca="1">[1]!obMake("date-"&amp;COLUMN()&amp;"-"&amp;ROW(),obLibs&amp;"org.joda.time.LocalDate",[1]!obMake("","Date",F162))</f>
        <v>date-8-162 
[19050]</v>
      </c>
      <c r="J162" s="14">
        <f ca="1">[1]!OBGET([1]!OBCALL("",$B$15,"getDaycountFraction",G162,H162))</f>
        <v>2.2972222222222221</v>
      </c>
      <c r="K162" s="35">
        <f t="shared" ca="1" si="11"/>
        <v>2.2972222222222221</v>
      </c>
      <c r="L162" s="15">
        <f t="shared" ca="1" si="12"/>
        <v>0</v>
      </c>
    </row>
    <row r="163" spans="5:12" ht="11.9" customHeight="1" x14ac:dyDescent="0.25">
      <c r="E163" s="33">
        <f t="shared" ca="1" si="13"/>
        <v>33151</v>
      </c>
      <c r="F163" s="33">
        <f t="shared" ca="1" si="13"/>
        <v>42277</v>
      </c>
      <c r="G163" s="34" t="str">
        <f ca="1">[1]!obMake("date-"&amp;COLUMN()&amp;"-"&amp;ROW(),obLibs&amp;"org.joda.time.LocalDate",[1]!obMake("","Date",E163))</f>
        <v>date-7-163 
[18857]</v>
      </c>
      <c r="H163" s="34" t="str">
        <f ca="1">[1]!obMake("date-"&amp;COLUMN()&amp;"-"&amp;ROW(),obLibs&amp;"org.joda.time.LocalDate",[1]!obMake("","Date",F163))</f>
        <v>date-8-163 
[18567]</v>
      </c>
      <c r="J163" s="14">
        <f ca="1">[1]!OBGET([1]!OBCALL("",$B$15,"getDaycountFraction",G163,H163))</f>
        <v>25.35</v>
      </c>
      <c r="K163" s="35">
        <f t="shared" ca="1" si="11"/>
        <v>25.35</v>
      </c>
      <c r="L163" s="15">
        <f t="shared" ca="1" si="12"/>
        <v>0</v>
      </c>
    </row>
    <row r="164" spans="5:12" ht="11.9" customHeight="1" x14ac:dyDescent="0.25">
      <c r="E164" s="33">
        <f t="shared" ca="1" si="13"/>
        <v>47070</v>
      </c>
      <c r="F164" s="33">
        <f t="shared" ca="1" si="13"/>
        <v>31351</v>
      </c>
      <c r="G164" s="34" t="str">
        <f ca="1">[1]!obMake("date-"&amp;COLUMN()&amp;"-"&amp;ROW(),obLibs&amp;"org.joda.time.LocalDate",[1]!obMake("","Date",E164))</f>
        <v>date-7-164 
[19432]</v>
      </c>
      <c r="H164" s="34" t="str">
        <f ca="1">[1]!obMake("date-"&amp;COLUMN()&amp;"-"&amp;ROW(),obLibs&amp;"org.joda.time.LocalDate",[1]!obMake("","Date",F164))</f>
        <v>date-8-164 
[18441]</v>
      </c>
      <c r="J164" s="14">
        <f ca="1">[1]!OBGET([1]!OBCALL("",$B$15,"getDaycountFraction",G164,H164))</f>
        <v>-43.663888888888891</v>
      </c>
      <c r="K164" s="35">
        <f t="shared" ca="1" si="11"/>
        <v>43.663888888888891</v>
      </c>
      <c r="L164" s="15">
        <f t="shared" ca="1" si="12"/>
        <v>0</v>
      </c>
    </row>
    <row r="165" spans="5:12" ht="11.9" customHeight="1" x14ac:dyDescent="0.25">
      <c r="E165" s="33">
        <f t="shared" ca="1" si="13"/>
        <v>45568</v>
      </c>
      <c r="F165" s="33">
        <f t="shared" ca="1" si="13"/>
        <v>37553</v>
      </c>
      <c r="G165" s="34" t="str">
        <f ca="1">[1]!obMake("date-"&amp;COLUMN()&amp;"-"&amp;ROW(),obLibs&amp;"org.joda.time.LocalDate",[1]!obMake("","Date",E165))</f>
        <v>date-7-165 
[19074]</v>
      </c>
      <c r="H165" s="34" t="str">
        <f ca="1">[1]!obMake("date-"&amp;COLUMN()&amp;"-"&amp;ROW(),obLibs&amp;"org.joda.time.LocalDate",[1]!obMake("","Date",F165))</f>
        <v>date-8-165 
[18919]</v>
      </c>
      <c r="J165" s="14">
        <f ca="1">[1]!OBGET([1]!OBCALL("",$B$15,"getDaycountFraction",G165,H165))</f>
        <v>-22.263888888888889</v>
      </c>
      <c r="K165" s="35">
        <f t="shared" ca="1" si="11"/>
        <v>22.263888888888889</v>
      </c>
      <c r="L165" s="15">
        <f t="shared" ca="1" si="12"/>
        <v>0</v>
      </c>
    </row>
    <row r="166" spans="5:12" ht="11.9" customHeight="1" x14ac:dyDescent="0.25">
      <c r="E166" s="33">
        <f t="shared" ref="E166:F185" ca="1" si="14">$C$11+INT(RAND()*($C$12-$C$11))</f>
        <v>38342</v>
      </c>
      <c r="F166" s="33">
        <f t="shared" ca="1" si="14"/>
        <v>43371</v>
      </c>
      <c r="G166" s="34" t="str">
        <f ca="1">[1]!obMake("date-"&amp;COLUMN()&amp;"-"&amp;ROW(),obLibs&amp;"org.joda.time.LocalDate",[1]!obMake("","Date",E166))</f>
        <v>date-7-166 
[19983]</v>
      </c>
      <c r="H166" s="34" t="str">
        <f ca="1">[1]!obMake("date-"&amp;COLUMN()&amp;"-"&amp;ROW(),obLibs&amp;"org.joda.time.LocalDate",[1]!obMake("","Date",F166))</f>
        <v>date-8-166 
[20065]</v>
      </c>
      <c r="J166" s="14">
        <f ca="1">[1]!OBGET([1]!OBCALL("",$B$15,"getDaycountFraction",G166,H166))</f>
        <v>13.969444444444445</v>
      </c>
      <c r="K166" s="35">
        <f t="shared" ca="1" si="11"/>
        <v>13.969444444444445</v>
      </c>
      <c r="L166" s="15">
        <f t="shared" ca="1" si="12"/>
        <v>0</v>
      </c>
    </row>
    <row r="167" spans="5:12" ht="11.9" customHeight="1" x14ac:dyDescent="0.25">
      <c r="E167" s="33">
        <f t="shared" ca="1" si="14"/>
        <v>30713</v>
      </c>
      <c r="F167" s="33">
        <f t="shared" ca="1" si="14"/>
        <v>45666</v>
      </c>
      <c r="G167" s="34" t="str">
        <f ca="1">[1]!obMake("date-"&amp;COLUMN()&amp;"-"&amp;ROW(),obLibs&amp;"org.joda.time.LocalDate",[1]!obMake("","Date",E167))</f>
        <v>date-7-167 
[19857]</v>
      </c>
      <c r="H167" s="34" t="str">
        <f ca="1">[1]!obMake("date-"&amp;COLUMN()&amp;"-"&amp;ROW(),obLibs&amp;"org.joda.time.LocalDate",[1]!obMake("","Date",F167))</f>
        <v>date-8-167 
[19493]</v>
      </c>
      <c r="J167" s="14">
        <f ca="1">[1]!OBGET([1]!OBCALL("",$B$15,"getDaycountFraction",G167,H167))</f>
        <v>41.536111111111111</v>
      </c>
      <c r="K167" s="35">
        <f t="shared" ca="1" si="11"/>
        <v>41.536111111111111</v>
      </c>
      <c r="L167" s="15">
        <f t="shared" ca="1" si="12"/>
        <v>0</v>
      </c>
    </row>
    <row r="168" spans="5:12" ht="11.9" customHeight="1" x14ac:dyDescent="0.25">
      <c r="E168" s="33">
        <f t="shared" ca="1" si="14"/>
        <v>39997</v>
      </c>
      <c r="F168" s="33">
        <f t="shared" ca="1" si="14"/>
        <v>31929</v>
      </c>
      <c r="G168" s="34" t="str">
        <f ca="1">[1]!obMake("date-"&amp;COLUMN()&amp;"-"&amp;ROW(),obLibs&amp;"org.joda.time.LocalDate",[1]!obMake("","Date",E168))</f>
        <v>date-7-168 
[18503]</v>
      </c>
      <c r="H168" s="34" t="str">
        <f ca="1">[1]!obMake("date-"&amp;COLUMN()&amp;"-"&amp;ROW(),obLibs&amp;"org.joda.time.LocalDate",[1]!obMake("","Date",F168))</f>
        <v>date-8-168 
[19368]</v>
      </c>
      <c r="J168" s="14">
        <f ca="1">[1]!OBGET([1]!OBCALL("",$B$15,"getDaycountFraction",G168,H168))</f>
        <v>-22.411111111111111</v>
      </c>
      <c r="K168" s="35">
        <f t="shared" ca="1" si="11"/>
        <v>22.411111111111111</v>
      </c>
      <c r="L168" s="15">
        <f t="shared" ca="1" si="12"/>
        <v>0</v>
      </c>
    </row>
    <row r="169" spans="5:12" ht="11.9" customHeight="1" x14ac:dyDescent="0.25">
      <c r="E169" s="33">
        <f t="shared" ca="1" si="14"/>
        <v>32385</v>
      </c>
      <c r="F169" s="33">
        <f t="shared" ca="1" si="14"/>
        <v>38065</v>
      </c>
      <c r="G169" s="34" t="str">
        <f ca="1">[1]!obMake("date-"&amp;COLUMN()&amp;"-"&amp;ROW(),obLibs&amp;"org.joda.time.LocalDate",[1]!obMake("","Date",E169))</f>
        <v>date-7-169 
[20131]</v>
      </c>
      <c r="H169" s="34" t="str">
        <f ca="1">[1]!obMake("date-"&amp;COLUMN()&amp;"-"&amp;ROW(),obLibs&amp;"org.joda.time.LocalDate",[1]!obMake("","Date",F169))</f>
        <v>date-8-169 
[19919]</v>
      </c>
      <c r="J169" s="14">
        <f ca="1">[1]!OBGET([1]!OBCALL("",$B$15,"getDaycountFraction",G169,H169))</f>
        <v>15.777777777777779</v>
      </c>
      <c r="K169" s="35">
        <f t="shared" ca="1" si="11"/>
        <v>15.777777777777779</v>
      </c>
      <c r="L169" s="15">
        <f t="shared" ca="1" si="12"/>
        <v>0</v>
      </c>
    </row>
    <row r="170" spans="5:12" ht="11.9" customHeight="1" x14ac:dyDescent="0.25">
      <c r="E170" s="33">
        <f t="shared" ca="1" si="14"/>
        <v>38528</v>
      </c>
      <c r="F170" s="33">
        <f t="shared" ca="1" si="14"/>
        <v>42697</v>
      </c>
      <c r="G170" s="34" t="str">
        <f ca="1">[1]!obMake("date-"&amp;COLUMN()&amp;"-"&amp;ROW(),obLibs&amp;"org.joda.time.LocalDate",[1]!obMake("","Date",E170))</f>
        <v>date-7-170 
[18980]</v>
      </c>
      <c r="H170" s="34" t="str">
        <f ca="1">[1]!obMake("date-"&amp;COLUMN()&amp;"-"&amp;ROW(),obLibs&amp;"org.joda.time.LocalDate",[1]!obMake("","Date",F170))</f>
        <v>date-8-170 
[20143]</v>
      </c>
      <c r="J170" s="14">
        <f ca="1">[1]!OBGET([1]!OBCALL("",$B$15,"getDaycountFraction",G170,H170))</f>
        <v>11.580555555555556</v>
      </c>
      <c r="K170" s="35">
        <f t="shared" ca="1" si="11"/>
        <v>11.580555555555556</v>
      </c>
      <c r="L170" s="15">
        <f t="shared" ca="1" si="12"/>
        <v>0</v>
      </c>
    </row>
    <row r="171" spans="5:12" ht="11.9" customHeight="1" x14ac:dyDescent="0.25">
      <c r="E171" s="33">
        <f t="shared" ca="1" si="14"/>
        <v>34707</v>
      </c>
      <c r="F171" s="33">
        <f t="shared" ca="1" si="14"/>
        <v>45587</v>
      </c>
      <c r="G171" s="34" t="str">
        <f ca="1">[1]!obMake("date-"&amp;COLUMN()&amp;"-"&amp;ROW(),obLibs&amp;"org.joda.time.LocalDate",[1]!obMake("","Date",E171))</f>
        <v>date-7-171 
[18855]</v>
      </c>
      <c r="H171" s="34" t="str">
        <f ca="1">[1]!obMake("date-"&amp;COLUMN()&amp;"-"&amp;ROW(),obLibs&amp;"org.joda.time.LocalDate",[1]!obMake("","Date",F171))</f>
        <v>date-8-171 
[18565]</v>
      </c>
      <c r="J171" s="14">
        <f ca="1">[1]!OBGET([1]!OBCALL("",$B$15,"getDaycountFraction",G171,H171))</f>
        <v>30.222222222222221</v>
      </c>
      <c r="K171" s="35">
        <f t="shared" ca="1" si="11"/>
        <v>30.222222222222221</v>
      </c>
      <c r="L171" s="15">
        <f t="shared" ca="1" si="12"/>
        <v>0</v>
      </c>
    </row>
    <row r="172" spans="5:12" ht="11.9" customHeight="1" x14ac:dyDescent="0.25">
      <c r="E172" s="33">
        <f t="shared" ca="1" si="14"/>
        <v>32346</v>
      </c>
      <c r="F172" s="33">
        <f t="shared" ca="1" si="14"/>
        <v>33368</v>
      </c>
      <c r="G172" s="34" t="str">
        <f ca="1">[1]!obMake("date-"&amp;COLUMN()&amp;"-"&amp;ROW(),obLibs&amp;"org.joda.time.LocalDate",[1]!obMake("","Date",E172))</f>
        <v>date-7-172 
[19430]</v>
      </c>
      <c r="H172" s="34" t="str">
        <f ca="1">[1]!obMake("date-"&amp;COLUMN()&amp;"-"&amp;ROW(),obLibs&amp;"org.joda.time.LocalDate",[1]!obMake("","Date",F172))</f>
        <v>date-8-172 
[18439]</v>
      </c>
      <c r="J172" s="14">
        <f ca="1">[1]!OBGET([1]!OBCALL("",$B$15,"getDaycountFraction",G172,H172))</f>
        <v>2.838888888888889</v>
      </c>
      <c r="K172" s="35">
        <f t="shared" ca="1" si="11"/>
        <v>2.838888888888889</v>
      </c>
      <c r="L172" s="15">
        <f t="shared" ca="1" si="12"/>
        <v>0</v>
      </c>
    </row>
    <row r="173" spans="5:12" ht="11.9" customHeight="1" x14ac:dyDescent="0.25">
      <c r="E173" s="33">
        <f t="shared" ca="1" si="14"/>
        <v>32489</v>
      </c>
      <c r="F173" s="33">
        <f t="shared" ca="1" si="14"/>
        <v>34795</v>
      </c>
      <c r="G173" s="34" t="str">
        <f ca="1">[1]!obMake("date-"&amp;COLUMN()&amp;"-"&amp;ROW(),obLibs&amp;"org.joda.time.LocalDate",[1]!obMake("","Date",E173))</f>
        <v>date-7-173 
[20117]</v>
      </c>
      <c r="H173" s="34" t="str">
        <f ca="1">[1]!obMake("date-"&amp;COLUMN()&amp;"-"&amp;ROW(),obLibs&amp;"org.joda.time.LocalDate",[1]!obMake("","Date",F173))</f>
        <v>date-8-173 
[18917]</v>
      </c>
      <c r="J173" s="14">
        <f ca="1">[1]!OBGET([1]!OBCALL("",$B$15,"getDaycountFraction",G173,H173))</f>
        <v>6.4055555555555559</v>
      </c>
      <c r="K173" s="35">
        <f t="shared" ca="1" si="11"/>
        <v>6.4055555555555559</v>
      </c>
      <c r="L173" s="15">
        <f t="shared" ca="1" si="12"/>
        <v>0</v>
      </c>
    </row>
    <row r="174" spans="5:12" ht="11.9" customHeight="1" x14ac:dyDescent="0.25">
      <c r="E174" s="33">
        <f t="shared" ca="1" si="14"/>
        <v>34720</v>
      </c>
      <c r="F174" s="33">
        <f t="shared" ca="1" si="14"/>
        <v>29627</v>
      </c>
      <c r="G174" s="34" t="str">
        <f ca="1">[1]!obMake("date-"&amp;COLUMN()&amp;"-"&amp;ROW(),obLibs&amp;"org.joda.time.LocalDate",[1]!obMake("","Date",E174))</f>
        <v>date-7-174 
[19981]</v>
      </c>
      <c r="H174" s="34" t="str">
        <f ca="1">[1]!obMake("date-"&amp;COLUMN()&amp;"-"&amp;ROW(),obLibs&amp;"org.joda.time.LocalDate",[1]!obMake("","Date",F174))</f>
        <v>date-8-174 
[20029]</v>
      </c>
      <c r="J174" s="14">
        <f ca="1">[1]!OBGET([1]!OBCALL("",$B$15,"getDaycountFraction",G174,H174))</f>
        <v>-14.147222222222222</v>
      </c>
      <c r="K174" s="35">
        <f t="shared" ca="1" si="11"/>
        <v>14.147222222222222</v>
      </c>
      <c r="L174" s="15">
        <f t="shared" ca="1" si="12"/>
        <v>0</v>
      </c>
    </row>
    <row r="175" spans="5:12" ht="11.9" customHeight="1" x14ac:dyDescent="0.25">
      <c r="E175" s="33">
        <f t="shared" ca="1" si="14"/>
        <v>39844</v>
      </c>
      <c r="F175" s="33">
        <f t="shared" ca="1" si="14"/>
        <v>43362</v>
      </c>
      <c r="G175" s="34" t="str">
        <f ca="1">[1]!obMake("date-"&amp;COLUMN()&amp;"-"&amp;ROW(),obLibs&amp;"org.joda.time.LocalDate",[1]!obMake("","Date",E175))</f>
        <v>date-7-175 
[19855]</v>
      </c>
      <c r="H175" s="34" t="str">
        <f ca="1">[1]!obMake("date-"&amp;COLUMN()&amp;"-"&amp;ROW(),obLibs&amp;"org.joda.time.LocalDate",[1]!obMake("","Date",F175))</f>
        <v>date-8-175 
[19491]</v>
      </c>
      <c r="J175" s="14">
        <f ca="1">[1]!OBGET([1]!OBCALL("",$B$15,"getDaycountFraction",G175,H175))</f>
        <v>9.7722222222222221</v>
      </c>
      <c r="K175" s="35">
        <f t="shared" ca="1" si="11"/>
        <v>9.7722222222222221</v>
      </c>
      <c r="L175" s="15">
        <f t="shared" ca="1" si="12"/>
        <v>0</v>
      </c>
    </row>
    <row r="176" spans="5:12" ht="11.9" customHeight="1" x14ac:dyDescent="0.25">
      <c r="E176" s="33">
        <f t="shared" ca="1" si="14"/>
        <v>45891</v>
      </c>
      <c r="F176" s="33">
        <f t="shared" ca="1" si="14"/>
        <v>44020</v>
      </c>
      <c r="G176" s="34" t="str">
        <f ca="1">[1]!obMake("date-"&amp;COLUMN()&amp;"-"&amp;ROW(),obLibs&amp;"org.joda.time.LocalDate",[1]!obMake("","Date",E176))</f>
        <v>date-7-176 
[18501]</v>
      </c>
      <c r="H176" s="34" t="str">
        <f ca="1">[1]!obMake("date-"&amp;COLUMN()&amp;"-"&amp;ROW(),obLibs&amp;"org.joda.time.LocalDate",[1]!obMake("","Date",F176))</f>
        <v>date-8-176 
[19366]</v>
      </c>
      <c r="J176" s="14">
        <f ca="1">[1]!OBGET([1]!OBCALL("",$B$15,"getDaycountFraction",G176,H176))</f>
        <v>-5.197222222222222</v>
      </c>
      <c r="K176" s="35">
        <f t="shared" ca="1" si="11"/>
        <v>5.197222222222222</v>
      </c>
      <c r="L176" s="15">
        <f t="shared" ca="1" si="12"/>
        <v>0</v>
      </c>
    </row>
    <row r="177" spans="5:12" ht="11.9" customHeight="1" x14ac:dyDescent="0.25">
      <c r="E177" s="33">
        <f t="shared" ca="1" si="14"/>
        <v>42150</v>
      </c>
      <c r="F177" s="33">
        <f t="shared" ca="1" si="14"/>
        <v>38294</v>
      </c>
      <c r="G177" s="34" t="str">
        <f ca="1">[1]!obMake("date-"&amp;COLUMN()&amp;"-"&amp;ROW(),obLibs&amp;"org.joda.time.LocalDate",[1]!obMake("","Date",E177))</f>
        <v>date-7-177 
[20041]</v>
      </c>
      <c r="H177" s="34" t="str">
        <f ca="1">[1]!obMake("date-"&amp;COLUMN()&amp;"-"&amp;ROW(),obLibs&amp;"org.joda.time.LocalDate",[1]!obMake("","Date",F177))</f>
        <v>date-8-177 
[19917]</v>
      </c>
      <c r="J177" s="14">
        <f ca="1">[1]!OBGET([1]!OBCALL("",$B$15,"getDaycountFraction",G177,H177))</f>
        <v>-10.71111111111111</v>
      </c>
      <c r="K177" s="35">
        <f t="shared" ca="1" si="11"/>
        <v>10.71111111111111</v>
      </c>
      <c r="L177" s="15">
        <f t="shared" ca="1" si="12"/>
        <v>0</v>
      </c>
    </row>
    <row r="178" spans="5:12" ht="11.9" customHeight="1" x14ac:dyDescent="0.25">
      <c r="E178" s="33">
        <f t="shared" ca="1" si="14"/>
        <v>45804</v>
      </c>
      <c r="F178" s="33">
        <f t="shared" ca="1" si="14"/>
        <v>32810</v>
      </c>
      <c r="G178" s="34" t="str">
        <f ca="1">[1]!obMake("date-"&amp;COLUMN()&amp;"-"&amp;ROW(),obLibs&amp;"org.joda.time.LocalDate",[1]!obMake("","Date",E178))</f>
        <v>date-7-178 
[18978]</v>
      </c>
      <c r="H178" s="34" t="str">
        <f ca="1">[1]!obMake("date-"&amp;COLUMN()&amp;"-"&amp;ROW(),obLibs&amp;"org.joda.time.LocalDate",[1]!obMake("","Date",F178))</f>
        <v>date-8-178 
[20051]</v>
      </c>
      <c r="J178" s="14">
        <f ca="1">[1]!OBGET([1]!OBCALL("",$B$15,"getDaycountFraction",G178,H178))</f>
        <v>-36.094444444444441</v>
      </c>
      <c r="K178" s="35">
        <f t="shared" ca="1" si="11"/>
        <v>36.094444444444441</v>
      </c>
      <c r="L178" s="15">
        <f t="shared" ca="1" si="12"/>
        <v>0</v>
      </c>
    </row>
    <row r="179" spans="5:12" ht="11.9" customHeight="1" x14ac:dyDescent="0.25">
      <c r="E179" s="33">
        <f t="shared" ca="1" si="14"/>
        <v>45560</v>
      </c>
      <c r="F179" s="33">
        <f t="shared" ca="1" si="14"/>
        <v>46047</v>
      </c>
      <c r="G179" s="34" t="str">
        <f ca="1">[1]!obMake("date-"&amp;COLUMN()&amp;"-"&amp;ROW(),obLibs&amp;"org.joda.time.LocalDate",[1]!obMake("","Date",E179))</f>
        <v>date-7-179 
[18853]</v>
      </c>
      <c r="H179" s="34" t="str">
        <f ca="1">[1]!obMake("date-"&amp;COLUMN()&amp;"-"&amp;ROW(),obLibs&amp;"org.joda.time.LocalDate",[1]!obMake("","Date",F179))</f>
        <v>date-8-179 
[18563]</v>
      </c>
      <c r="J179" s="14">
        <f ca="1">[1]!OBGET([1]!OBCALL("",$B$15,"getDaycountFraction",G179,H179))</f>
        <v>1.3527777777777779</v>
      </c>
      <c r="K179" s="35">
        <f t="shared" ca="1" si="11"/>
        <v>1.3527777777777779</v>
      </c>
      <c r="L179" s="15">
        <f t="shared" ca="1" si="12"/>
        <v>0</v>
      </c>
    </row>
    <row r="180" spans="5:12" ht="11.9" customHeight="1" x14ac:dyDescent="0.25">
      <c r="E180" s="33">
        <f t="shared" ca="1" si="14"/>
        <v>34163</v>
      </c>
      <c r="F180" s="33">
        <f t="shared" ca="1" si="14"/>
        <v>39035</v>
      </c>
      <c r="G180" s="34" t="str">
        <f ca="1">[1]!obMake("date-"&amp;COLUMN()&amp;"-"&amp;ROW(),obLibs&amp;"org.joda.time.LocalDate",[1]!obMake("","Date",E180))</f>
        <v>date-7-180 
[19428]</v>
      </c>
      <c r="H180" s="34" t="str">
        <f ca="1">[1]!obMake("date-"&amp;COLUMN()&amp;"-"&amp;ROW(),obLibs&amp;"org.joda.time.LocalDate",[1]!obMake("","Date",F180))</f>
        <v>date-8-180 
[18437]</v>
      </c>
      <c r="J180" s="14">
        <f ca="1">[1]!OBGET([1]!OBCALL("",$B$15,"getDaycountFraction",G180,H180))</f>
        <v>13.533333333333333</v>
      </c>
      <c r="K180" s="35">
        <f t="shared" ca="1" si="11"/>
        <v>13.533333333333333</v>
      </c>
      <c r="L180" s="15">
        <f t="shared" ca="1" si="12"/>
        <v>0</v>
      </c>
    </row>
    <row r="181" spans="5:12" ht="11.9" customHeight="1" x14ac:dyDescent="0.25">
      <c r="E181" s="33">
        <f t="shared" ca="1" si="14"/>
        <v>41611</v>
      </c>
      <c r="F181" s="33">
        <f t="shared" ca="1" si="14"/>
        <v>42852</v>
      </c>
      <c r="G181" s="34" t="str">
        <f ca="1">[1]!obMake("date-"&amp;COLUMN()&amp;"-"&amp;ROW(),obLibs&amp;"org.joda.time.LocalDate",[1]!obMake("","Date",E181))</f>
        <v>date-7-181 
[20111]</v>
      </c>
      <c r="H181" s="34" t="str">
        <f ca="1">[1]!obMake("date-"&amp;COLUMN()&amp;"-"&amp;ROW(),obLibs&amp;"org.joda.time.LocalDate",[1]!obMake("","Date",F181))</f>
        <v>date-8-181 
[18915]</v>
      </c>
      <c r="J181" s="14">
        <f ca="1">[1]!OBGET([1]!OBCALL("",$B$15,"getDaycountFraction",G181,H181))</f>
        <v>3.4472222222222224</v>
      </c>
      <c r="K181" s="35">
        <f t="shared" ca="1" si="11"/>
        <v>3.4472222222222224</v>
      </c>
      <c r="L181" s="15">
        <f t="shared" ca="1" si="12"/>
        <v>0</v>
      </c>
    </row>
    <row r="182" spans="5:12" ht="11.9" customHeight="1" x14ac:dyDescent="0.25">
      <c r="E182" s="33">
        <f t="shared" ca="1" si="14"/>
        <v>35415</v>
      </c>
      <c r="F182" s="33">
        <f t="shared" ca="1" si="14"/>
        <v>32326</v>
      </c>
      <c r="G182" s="34" t="str">
        <f ca="1">[1]!obMake("date-"&amp;COLUMN()&amp;"-"&amp;ROW(),obLibs&amp;"org.joda.time.LocalDate",[1]!obMake("","Date",E182))</f>
        <v>date-7-182 
[19979]</v>
      </c>
      <c r="H182" s="34" t="str">
        <f ca="1">[1]!obMake("date-"&amp;COLUMN()&amp;"-"&amp;ROW(),obLibs&amp;"org.joda.time.LocalDate",[1]!obMake("","Date",F182))</f>
        <v>date-8-182 
[19551]</v>
      </c>
      <c r="J182" s="14">
        <f ca="1">[1]!OBGET([1]!OBCALL("",$B$15,"getDaycountFraction",G182,H182))</f>
        <v>-8.5805555555555557</v>
      </c>
      <c r="K182" s="35">
        <f t="shared" ca="1" si="11"/>
        <v>8.5805555555555557</v>
      </c>
      <c r="L182" s="15">
        <f t="shared" ca="1" si="12"/>
        <v>0</v>
      </c>
    </row>
    <row r="183" spans="5:12" ht="11.9" customHeight="1" x14ac:dyDescent="0.25">
      <c r="E183" s="33">
        <f t="shared" ca="1" si="14"/>
        <v>38336</v>
      </c>
      <c r="F183" s="33">
        <f t="shared" ca="1" si="14"/>
        <v>42482</v>
      </c>
      <c r="G183" s="34" t="str">
        <f ca="1">[1]!obMake("date-"&amp;COLUMN()&amp;"-"&amp;ROW(),obLibs&amp;"org.joda.time.LocalDate",[1]!obMake("","Date",E183))</f>
        <v>date-7-183 
[19853]</v>
      </c>
      <c r="H183" s="34" t="str">
        <f ca="1">[1]!obMake("date-"&amp;COLUMN()&amp;"-"&amp;ROW(),obLibs&amp;"org.joda.time.LocalDate",[1]!obMake("","Date",F183))</f>
        <v>date-8-183 
[19489]</v>
      </c>
      <c r="J183" s="14">
        <f ca="1">[1]!OBGET([1]!OBCALL("",$B$15,"getDaycountFraction",G183,H183))</f>
        <v>11.516666666666667</v>
      </c>
      <c r="K183" s="35">
        <f t="shared" ca="1" si="11"/>
        <v>11.516666666666667</v>
      </c>
      <c r="L183" s="15">
        <f t="shared" ca="1" si="12"/>
        <v>0</v>
      </c>
    </row>
    <row r="184" spans="5:12" ht="11.9" customHeight="1" x14ac:dyDescent="0.25">
      <c r="E184" s="33">
        <f t="shared" ca="1" si="14"/>
        <v>47253</v>
      </c>
      <c r="F184" s="33">
        <f t="shared" ca="1" si="14"/>
        <v>37363</v>
      </c>
      <c r="G184" s="34" t="str">
        <f ca="1">[1]!obMake("date-"&amp;COLUMN()&amp;"-"&amp;ROW(),obLibs&amp;"org.joda.time.LocalDate",[1]!obMake("","Date",E184))</f>
        <v>date-7-184 
[18499]</v>
      </c>
      <c r="H184" s="34" t="str">
        <f ca="1">[1]!obMake("date-"&amp;COLUMN()&amp;"-"&amp;ROW(),obLibs&amp;"org.joda.time.LocalDate",[1]!obMake("","Date",F184))</f>
        <v>date-8-184 
[19364]</v>
      </c>
      <c r="J184" s="14">
        <f ca="1">[1]!OBGET([1]!OBCALL("",$B$15,"getDaycountFraction",G184,H184))</f>
        <v>-27.472222222222221</v>
      </c>
      <c r="K184" s="35">
        <f t="shared" ca="1" si="11"/>
        <v>27.472222222222221</v>
      </c>
      <c r="L184" s="15">
        <f t="shared" ca="1" si="12"/>
        <v>0</v>
      </c>
    </row>
    <row r="185" spans="5:12" ht="11.9" customHeight="1" x14ac:dyDescent="0.25">
      <c r="E185" s="33">
        <f t="shared" ca="1" si="14"/>
        <v>32766</v>
      </c>
      <c r="F185" s="33">
        <f t="shared" ca="1" si="14"/>
        <v>30928</v>
      </c>
      <c r="G185" s="34" t="str">
        <f ca="1">[1]!obMake("date-"&amp;COLUMN()&amp;"-"&amp;ROW(),obLibs&amp;"org.joda.time.LocalDate",[1]!obMake("","Date",E185))</f>
        <v>date-7-185 
[19539]</v>
      </c>
      <c r="H185" s="34" t="str">
        <f ca="1">[1]!obMake("date-"&amp;COLUMN()&amp;"-"&amp;ROW(),obLibs&amp;"org.joda.time.LocalDate",[1]!obMake("","Date",F185))</f>
        <v>date-8-185 
[19915]</v>
      </c>
      <c r="J185" s="14">
        <f ca="1">[1]!OBGET([1]!OBCALL("",$B$15,"getDaycountFraction",G185,H185))</f>
        <v>-5.1055555555555552</v>
      </c>
      <c r="K185" s="35">
        <f t="shared" ca="1" si="11"/>
        <v>5.1055555555555552</v>
      </c>
      <c r="L185" s="15">
        <f t="shared" ca="1" si="12"/>
        <v>0</v>
      </c>
    </row>
    <row r="186" spans="5:12" ht="11.9" customHeight="1" x14ac:dyDescent="0.25">
      <c r="E186" s="33">
        <f t="shared" ref="E186:F205" ca="1" si="15">$C$11+INT(RAND()*($C$12-$C$11))</f>
        <v>30394</v>
      </c>
      <c r="F186" s="33">
        <f t="shared" ca="1" si="15"/>
        <v>29958</v>
      </c>
      <c r="G186" s="34" t="str">
        <f ca="1">[1]!obMake("date-"&amp;COLUMN()&amp;"-"&amp;ROW(),obLibs&amp;"org.joda.time.LocalDate",[1]!obMake("","Date",E186))</f>
        <v>date-7-186 
[18976]</v>
      </c>
      <c r="H186" s="34" t="str">
        <f ca="1">[1]!obMake("date-"&amp;COLUMN()&amp;"-"&amp;ROW(),obLibs&amp;"org.joda.time.LocalDate",[1]!obMake("","Date",F186))</f>
        <v>date-8-186 
[19090]</v>
      </c>
      <c r="J186" s="14">
        <f ca="1">[1]!OBGET([1]!OBCALL("",$B$15,"getDaycountFraction",G186,H186))</f>
        <v>-1.211111111111111</v>
      </c>
      <c r="K186" s="35">
        <f t="shared" ca="1" si="11"/>
        <v>1.211111111111111</v>
      </c>
      <c r="L186" s="15">
        <f t="shared" ca="1" si="12"/>
        <v>0</v>
      </c>
    </row>
    <row r="187" spans="5:12" ht="11.9" customHeight="1" x14ac:dyDescent="0.25">
      <c r="E187" s="33">
        <f t="shared" ca="1" si="15"/>
        <v>31821</v>
      </c>
      <c r="F187" s="33">
        <f t="shared" ca="1" si="15"/>
        <v>46536</v>
      </c>
      <c r="G187" s="34" t="str">
        <f ca="1">[1]!obMake("date-"&amp;COLUMN()&amp;"-"&amp;ROW(),obLibs&amp;"org.joda.time.LocalDate",[1]!obMake("","Date",E187))</f>
        <v>date-7-187 
[18851]</v>
      </c>
      <c r="H187" s="34" t="str">
        <f ca="1">[1]!obMake("date-"&amp;COLUMN()&amp;"-"&amp;ROW(),obLibs&amp;"org.joda.time.LocalDate",[1]!obMake("","Date",F187))</f>
        <v>date-8-187 
[18561]</v>
      </c>
      <c r="J187" s="14">
        <f ca="1">[1]!OBGET([1]!OBCALL("",$B$15,"getDaycountFraction",G187,H187))</f>
        <v>40.875</v>
      </c>
      <c r="K187" s="35">
        <f t="shared" ca="1" si="11"/>
        <v>40.875</v>
      </c>
      <c r="L187" s="15">
        <f t="shared" ca="1" si="12"/>
        <v>0</v>
      </c>
    </row>
    <row r="188" spans="5:12" ht="11.9" customHeight="1" x14ac:dyDescent="0.25">
      <c r="E188" s="33">
        <f t="shared" ca="1" si="15"/>
        <v>33589</v>
      </c>
      <c r="F188" s="33">
        <f t="shared" ca="1" si="15"/>
        <v>46083</v>
      </c>
      <c r="G188" s="34" t="str">
        <f ca="1">[1]!obMake("date-"&amp;COLUMN()&amp;"-"&amp;ROW(),obLibs&amp;"org.joda.time.LocalDate",[1]!obMake("","Date",E188))</f>
        <v>date-7-188 
[19426]</v>
      </c>
      <c r="H188" s="34" t="str">
        <f ca="1">[1]!obMake("date-"&amp;COLUMN()&amp;"-"&amp;ROW(),obLibs&amp;"org.joda.time.LocalDate",[1]!obMake("","Date",F188))</f>
        <v>date-8-188 
[18435]</v>
      </c>
      <c r="J188" s="14">
        <f ca="1">[1]!OBGET([1]!OBCALL("",$B$15,"getDaycountFraction",G188,H188))</f>
        <v>34.705555555555556</v>
      </c>
      <c r="K188" s="35">
        <f t="shared" ca="1" si="11"/>
        <v>34.705555555555556</v>
      </c>
      <c r="L188" s="15">
        <f t="shared" ca="1" si="12"/>
        <v>0</v>
      </c>
    </row>
    <row r="189" spans="5:12" ht="11.9" customHeight="1" x14ac:dyDescent="0.25">
      <c r="E189" s="33">
        <f t="shared" ca="1" si="15"/>
        <v>34276</v>
      </c>
      <c r="F189" s="33">
        <f t="shared" ca="1" si="15"/>
        <v>41336</v>
      </c>
      <c r="G189" s="34" t="str">
        <f ca="1">[1]!obMake("date-"&amp;COLUMN()&amp;"-"&amp;ROW(),obLibs&amp;"org.joda.time.LocalDate",[1]!obMake("","Date",E189))</f>
        <v>date-7-189 
[19561]</v>
      </c>
      <c r="H189" s="34" t="str">
        <f ca="1">[1]!obMake("date-"&amp;COLUMN()&amp;"-"&amp;ROW(),obLibs&amp;"org.joda.time.LocalDate",[1]!obMake("","Date",F189))</f>
        <v>date-8-189 
[18913]</v>
      </c>
      <c r="J189" s="14">
        <f ca="1">[1]!OBGET([1]!OBCALL("",$B$15,"getDaycountFraction",G189,H189))</f>
        <v>19.611111111111111</v>
      </c>
      <c r="K189" s="35">
        <f t="shared" ca="1" si="11"/>
        <v>19.611111111111111</v>
      </c>
      <c r="L189" s="15">
        <f t="shared" ca="1" si="12"/>
        <v>0</v>
      </c>
    </row>
    <row r="190" spans="5:12" ht="11.9" customHeight="1" x14ac:dyDescent="0.25">
      <c r="E190" s="33">
        <f t="shared" ca="1" si="15"/>
        <v>33899</v>
      </c>
      <c r="F190" s="33">
        <f t="shared" ca="1" si="15"/>
        <v>37848</v>
      </c>
      <c r="G190" s="34" t="str">
        <f ca="1">[1]!obMake("date-"&amp;COLUMN()&amp;"-"&amp;ROW(),obLibs&amp;"org.joda.time.LocalDate",[1]!obMake("","Date",E190))</f>
        <v>date-7-190 
[19977]</v>
      </c>
      <c r="H190" s="34" t="str">
        <f ca="1">[1]!obMake("date-"&amp;COLUMN()&amp;"-"&amp;ROW(),obLibs&amp;"org.joda.time.LocalDate",[1]!obMake("","Date",F190))</f>
        <v>date-8-190 
[19026]</v>
      </c>
      <c r="J190" s="14">
        <f ca="1">[1]!OBGET([1]!OBCALL("",$B$15,"getDaycountFraction",G190,H190))</f>
        <v>10.969444444444445</v>
      </c>
      <c r="K190" s="35">
        <f t="shared" ca="1" si="11"/>
        <v>10.969444444444445</v>
      </c>
      <c r="L190" s="15">
        <f t="shared" ca="1" si="12"/>
        <v>0</v>
      </c>
    </row>
    <row r="191" spans="5:12" ht="11.9" customHeight="1" x14ac:dyDescent="0.25">
      <c r="E191" s="33">
        <f t="shared" ca="1" si="15"/>
        <v>34167</v>
      </c>
      <c r="F191" s="33">
        <f t="shared" ca="1" si="15"/>
        <v>31389</v>
      </c>
      <c r="G191" s="34" t="str">
        <f ca="1">[1]!obMake("date-"&amp;COLUMN()&amp;"-"&amp;ROW(),obLibs&amp;"org.joda.time.LocalDate",[1]!obMake("","Date",E191))</f>
        <v>date-7-191 
[19851]</v>
      </c>
      <c r="H191" s="34" t="str">
        <f ca="1">[1]!obMake("date-"&amp;COLUMN()&amp;"-"&amp;ROW(),obLibs&amp;"org.joda.time.LocalDate",[1]!obMake("","Date",F191))</f>
        <v>date-8-191 
[19487]</v>
      </c>
      <c r="J191" s="14">
        <f ca="1">[1]!OBGET([1]!OBCALL("",$B$15,"getDaycountFraction",G191,H191))</f>
        <v>-7.7166666666666668</v>
      </c>
      <c r="K191" s="35">
        <f t="shared" ca="1" si="11"/>
        <v>7.7166666666666668</v>
      </c>
      <c r="L191" s="15">
        <f t="shared" ca="1" si="12"/>
        <v>0</v>
      </c>
    </row>
    <row r="192" spans="5:12" ht="11.9" customHeight="1" x14ac:dyDescent="0.25">
      <c r="E192" s="33">
        <f t="shared" ca="1" si="15"/>
        <v>38266</v>
      </c>
      <c r="F192" s="33">
        <f t="shared" ca="1" si="15"/>
        <v>40509</v>
      </c>
      <c r="G192" s="34" t="str">
        <f ca="1">[1]!obMake("date-"&amp;COLUMN()&amp;"-"&amp;ROW(),obLibs&amp;"org.joda.time.LocalDate",[1]!obMake("","Date",E192))</f>
        <v>date-7-192 
[18497]</v>
      </c>
      <c r="H192" s="34" t="str">
        <f ca="1">[1]!obMake("date-"&amp;COLUMN()&amp;"-"&amp;ROW(),obLibs&amp;"org.joda.time.LocalDate",[1]!obMake("","Date",F192))</f>
        <v>date-8-192 
[19362]</v>
      </c>
      <c r="J192" s="14">
        <f ca="1">[1]!OBGET([1]!OBCALL("",$B$15,"getDaycountFraction",G192,H192))</f>
        <v>6.2305555555555552</v>
      </c>
      <c r="K192" s="35">
        <f t="shared" ca="1" si="11"/>
        <v>6.2305555555555552</v>
      </c>
      <c r="L192" s="15">
        <f t="shared" ca="1" si="12"/>
        <v>0</v>
      </c>
    </row>
    <row r="193" spans="5:12" ht="11.9" customHeight="1" x14ac:dyDescent="0.25">
      <c r="E193" s="33">
        <f t="shared" ca="1" si="15"/>
        <v>36859</v>
      </c>
      <c r="F193" s="33">
        <f t="shared" ca="1" si="15"/>
        <v>37506</v>
      </c>
      <c r="G193" s="34" t="str">
        <f ca="1">[1]!obMake("date-"&amp;COLUMN()&amp;"-"&amp;ROW(),obLibs&amp;"org.joda.time.LocalDate",[1]!obMake("","Date",E193))</f>
        <v>date-7-193 
[19038]</v>
      </c>
      <c r="H193" s="34" t="str">
        <f ca="1">[1]!obMake("date-"&amp;COLUMN()&amp;"-"&amp;ROW(),obLibs&amp;"org.joda.time.LocalDate",[1]!obMake("","Date",F193))</f>
        <v>date-8-193 
[19913]</v>
      </c>
      <c r="J193" s="14">
        <f ca="1">[1]!OBGET([1]!OBCALL("",$B$15,"getDaycountFraction",G193,H193))</f>
        <v>1.7972222222222223</v>
      </c>
      <c r="K193" s="35">
        <f t="shared" ca="1" si="11"/>
        <v>1.7972222222222223</v>
      </c>
      <c r="L193" s="15">
        <f t="shared" ca="1" si="12"/>
        <v>0</v>
      </c>
    </row>
    <row r="194" spans="5:12" ht="11.9" customHeight="1" x14ac:dyDescent="0.25">
      <c r="E194" s="33">
        <f t="shared" ca="1" si="15"/>
        <v>36002</v>
      </c>
      <c r="F194" s="33">
        <f t="shared" ca="1" si="15"/>
        <v>45788</v>
      </c>
      <c r="G194" s="34" t="str">
        <f ca="1">[1]!obMake("date-"&amp;COLUMN()&amp;"-"&amp;ROW(),obLibs&amp;"org.joda.time.LocalDate",[1]!obMake("","Date",E194))</f>
        <v>date-7-194 
[18974]</v>
      </c>
      <c r="H194" s="34" t="str">
        <f ca="1">[1]!obMake("date-"&amp;COLUMN()&amp;"-"&amp;ROW(),obLibs&amp;"org.joda.time.LocalDate",[1]!obMake("","Date",F194))</f>
        <v>date-8-194 
[19048]</v>
      </c>
      <c r="J194" s="14">
        <f ca="1">[1]!OBGET([1]!OBCALL("",$B$15,"getDaycountFraction",G194,H194))</f>
        <v>27.183333333333334</v>
      </c>
      <c r="K194" s="35">
        <f t="shared" ca="1" si="11"/>
        <v>27.183333333333334</v>
      </c>
      <c r="L194" s="15">
        <f t="shared" ca="1" si="12"/>
        <v>0</v>
      </c>
    </row>
    <row r="195" spans="5:12" ht="11.9" customHeight="1" x14ac:dyDescent="0.25">
      <c r="E195" s="33">
        <f t="shared" ca="1" si="15"/>
        <v>31244</v>
      </c>
      <c r="F195" s="33">
        <f t="shared" ca="1" si="15"/>
        <v>43982</v>
      </c>
      <c r="G195" s="34" t="str">
        <f ca="1">[1]!obMake("date-"&amp;COLUMN()&amp;"-"&amp;ROW(),obLibs&amp;"org.joda.time.LocalDate",[1]!obMake("","Date",E195))</f>
        <v>date-7-195 
[18849]</v>
      </c>
      <c r="H195" s="34" t="str">
        <f ca="1">[1]!obMake("date-"&amp;COLUMN()&amp;"-"&amp;ROW(),obLibs&amp;"org.joda.time.LocalDate",[1]!obMake("","Date",F195))</f>
        <v>date-8-195 
[18559]</v>
      </c>
      <c r="J195" s="14">
        <f ca="1">[1]!OBGET([1]!OBCALL("",$B$15,"getDaycountFraction",G195,H195))</f>
        <v>35.383333333333333</v>
      </c>
      <c r="K195" s="35">
        <f t="shared" ca="1" si="11"/>
        <v>35.383333333333333</v>
      </c>
      <c r="L195" s="15">
        <f t="shared" ca="1" si="12"/>
        <v>0</v>
      </c>
    </row>
    <row r="196" spans="5:12" ht="11.9" customHeight="1" x14ac:dyDescent="0.25">
      <c r="E196" s="33">
        <f t="shared" ca="1" si="15"/>
        <v>35413</v>
      </c>
      <c r="F196" s="33">
        <f t="shared" ca="1" si="15"/>
        <v>30100</v>
      </c>
      <c r="G196" s="34" t="str">
        <f ca="1">[1]!obMake("date-"&amp;COLUMN()&amp;"-"&amp;ROW(),obLibs&amp;"org.joda.time.LocalDate",[1]!obMake("","Date",E196))</f>
        <v>date-7-196 
[19424]</v>
      </c>
      <c r="H196" s="34" t="str">
        <f ca="1">[1]!obMake("date-"&amp;COLUMN()&amp;"-"&amp;ROW(),obLibs&amp;"org.joda.time.LocalDate",[1]!obMake("","Date",F196))</f>
        <v>date-8-196 
[18433]</v>
      </c>
      <c r="J196" s="14">
        <f ca="1">[1]!OBGET([1]!OBCALL("",$B$15,"getDaycountFraction",G196,H196))</f>
        <v>-14.758333333333333</v>
      </c>
      <c r="K196" s="35">
        <f t="shared" ca="1" si="11"/>
        <v>14.758333333333333</v>
      </c>
      <c r="L196" s="15">
        <f t="shared" ca="1" si="12"/>
        <v>0</v>
      </c>
    </row>
    <row r="197" spans="5:12" ht="11.9" customHeight="1" x14ac:dyDescent="0.25">
      <c r="E197" s="33">
        <f t="shared" ca="1" si="15"/>
        <v>44141</v>
      </c>
      <c r="F197" s="33">
        <f t="shared" ca="1" si="15"/>
        <v>39325</v>
      </c>
      <c r="G197" s="34" t="str">
        <f ca="1">[1]!obMake("date-"&amp;COLUMN()&amp;"-"&amp;ROW(),obLibs&amp;"org.joda.time.LocalDate",[1]!obMake("","Date",E197))</f>
        <v>date-7-197 
[19072]</v>
      </c>
      <c r="H197" s="34" t="str">
        <f ca="1">[1]!obMake("date-"&amp;COLUMN()&amp;"-"&amp;ROW(),obLibs&amp;"org.joda.time.LocalDate",[1]!obMake("","Date",F197))</f>
        <v>date-8-197 
[18911]</v>
      </c>
      <c r="J197" s="14">
        <f ca="1">[1]!OBGET([1]!OBCALL("",$B$15,"getDaycountFraction",G197,H197))</f>
        <v>-13.377777777777778</v>
      </c>
      <c r="K197" s="35">
        <f t="shared" ca="1" si="11"/>
        <v>13.377777777777778</v>
      </c>
      <c r="L197" s="15">
        <f t="shared" ca="1" si="12"/>
        <v>0</v>
      </c>
    </row>
    <row r="198" spans="5:12" ht="11.9" customHeight="1" x14ac:dyDescent="0.25">
      <c r="E198" s="33">
        <f t="shared" ca="1" si="15"/>
        <v>29224</v>
      </c>
      <c r="F198" s="33">
        <f t="shared" ca="1" si="15"/>
        <v>31572</v>
      </c>
      <c r="G198" s="34" t="str">
        <f ca="1">[1]!obMake("date-"&amp;COLUMN()&amp;"-"&amp;ROW(),obLibs&amp;"org.joda.time.LocalDate",[1]!obMake("","Date",E198))</f>
        <v>date-7-198 
[19975]</v>
      </c>
      <c r="H198" s="34" t="str">
        <f ca="1">[1]!obMake("date-"&amp;COLUMN()&amp;"-"&amp;ROW(),obLibs&amp;"org.joda.time.LocalDate",[1]!obMake("","Date",F198))</f>
        <v>date-8-198 
[19573]</v>
      </c>
      <c r="J198" s="14">
        <f ca="1">[1]!OBGET([1]!OBCALL("",$B$15,"getDaycountFraction",G198,H198))</f>
        <v>6.5222222222222221</v>
      </c>
      <c r="K198" s="35">
        <f t="shared" ref="K198:K261" ca="1" si="16">(YEARFRAC(E198,F198,$C$9))</f>
        <v>6.5222222222222221</v>
      </c>
      <c r="L198" s="15">
        <f t="shared" ref="L198:L261" ca="1" si="17">ABS(J198)-K198</f>
        <v>0</v>
      </c>
    </row>
    <row r="199" spans="5:12" ht="11.9" customHeight="1" x14ac:dyDescent="0.25">
      <c r="E199" s="33">
        <f t="shared" ca="1" si="15"/>
        <v>39265</v>
      </c>
      <c r="F199" s="33">
        <f t="shared" ca="1" si="15"/>
        <v>37463</v>
      </c>
      <c r="G199" s="34" t="str">
        <f ca="1">[1]!obMake("date-"&amp;COLUMN()&amp;"-"&amp;ROW(),obLibs&amp;"org.joda.time.LocalDate",[1]!obMake("","Date",E199))</f>
        <v>date-7-199 
[19849]</v>
      </c>
      <c r="H199" s="34" t="str">
        <f ca="1">[1]!obMake("date-"&amp;COLUMN()&amp;"-"&amp;ROW(),obLibs&amp;"org.joda.time.LocalDate",[1]!obMake("","Date",F199))</f>
        <v>date-8-199 
[19485]</v>
      </c>
      <c r="J199" s="14">
        <f ca="1">[1]!OBGET([1]!OBCALL("",$B$15,"getDaycountFraction",G199,H199))</f>
        <v>-5.0055555555555555</v>
      </c>
      <c r="K199" s="35">
        <f t="shared" ca="1" si="16"/>
        <v>5.0055555555555555</v>
      </c>
      <c r="L199" s="15">
        <f t="shared" ca="1" si="17"/>
        <v>0</v>
      </c>
    </row>
    <row r="200" spans="5:12" ht="11.9" customHeight="1" x14ac:dyDescent="0.25">
      <c r="E200" s="33">
        <f t="shared" ca="1" si="15"/>
        <v>40823</v>
      </c>
      <c r="F200" s="33">
        <f t="shared" ca="1" si="15"/>
        <v>31458</v>
      </c>
      <c r="G200" s="34" t="str">
        <f ca="1">[1]!obMake("date-"&amp;COLUMN()&amp;"-"&amp;ROW(),obLibs&amp;"org.joda.time.LocalDate",[1]!obMake("","Date",E200))</f>
        <v>date-7-200 
[18495]</v>
      </c>
      <c r="H200" s="34" t="str">
        <f ca="1">[1]!obMake("date-"&amp;COLUMN()&amp;"-"&amp;ROW(),obLibs&amp;"org.joda.time.LocalDate",[1]!obMake("","Date",F200))</f>
        <v>date-8-200 
[19360]</v>
      </c>
      <c r="J200" s="14">
        <f ca="1">[1]!OBGET([1]!OBCALL("",$B$15,"getDaycountFraction",G200,H200))</f>
        <v>-26.013888888888889</v>
      </c>
      <c r="K200" s="35">
        <f t="shared" ca="1" si="16"/>
        <v>26.013888888888889</v>
      </c>
      <c r="L200" s="15">
        <f t="shared" ca="1" si="17"/>
        <v>0</v>
      </c>
    </row>
    <row r="201" spans="5:12" ht="11.9" customHeight="1" x14ac:dyDescent="0.25">
      <c r="E201" s="33">
        <f t="shared" ca="1" si="15"/>
        <v>34813</v>
      </c>
      <c r="F201" s="33">
        <f t="shared" ca="1" si="15"/>
        <v>41860</v>
      </c>
      <c r="G201" s="34" t="str">
        <f ca="1">[1]!obMake("date-"&amp;COLUMN()&amp;"-"&amp;ROW(),obLibs&amp;"org.joda.time.LocalDate",[1]!obMake("","Date",E201))</f>
        <v>date-7-201 
[20103]</v>
      </c>
      <c r="H201" s="34" t="str">
        <f ca="1">[1]!obMake("date-"&amp;COLUMN()&amp;"-"&amp;ROW(),obLibs&amp;"org.joda.time.LocalDate",[1]!obMake("","Date",F201))</f>
        <v>date-8-201 
[19911]</v>
      </c>
      <c r="J201" s="14">
        <f ca="1">[1]!OBGET([1]!OBCALL("",$B$15,"getDaycountFraction",G201,H201))</f>
        <v>19.574999999999999</v>
      </c>
      <c r="K201" s="35">
        <f t="shared" ca="1" si="16"/>
        <v>19.574999999999999</v>
      </c>
      <c r="L201" s="15">
        <f t="shared" ca="1" si="17"/>
        <v>0</v>
      </c>
    </row>
    <row r="202" spans="5:12" ht="11.9" customHeight="1" x14ac:dyDescent="0.25">
      <c r="E202" s="33">
        <f t="shared" ca="1" si="15"/>
        <v>36999</v>
      </c>
      <c r="F202" s="33">
        <f t="shared" ca="1" si="15"/>
        <v>35098</v>
      </c>
      <c r="G202" s="34" t="str">
        <f ca="1">[1]!obMake("date-"&amp;COLUMN()&amp;"-"&amp;ROW(),obLibs&amp;"org.joda.time.LocalDate",[1]!obMake("","Date",E202))</f>
        <v>date-7-202 
[18972]</v>
      </c>
      <c r="H202" s="34" t="str">
        <f ca="1">[1]!obMake("date-"&amp;COLUMN()&amp;"-"&amp;ROW(),obLibs&amp;"org.joda.time.LocalDate",[1]!obMake("","Date",F202))</f>
        <v>date-8-202 
[20093]</v>
      </c>
      <c r="J202" s="14">
        <f ca="1">[1]!OBGET([1]!OBCALL("",$B$15,"getDaycountFraction",G202,H202))</f>
        <v>-5.2805555555555559</v>
      </c>
      <c r="K202" s="35">
        <f t="shared" ca="1" si="16"/>
        <v>5.2805555555555559</v>
      </c>
      <c r="L202" s="15">
        <f t="shared" ca="1" si="17"/>
        <v>0</v>
      </c>
    </row>
    <row r="203" spans="5:12" ht="11.9" customHeight="1" x14ac:dyDescent="0.25">
      <c r="E203" s="33">
        <f t="shared" ca="1" si="15"/>
        <v>30945</v>
      </c>
      <c r="F203" s="33">
        <f t="shared" ca="1" si="15"/>
        <v>37006</v>
      </c>
      <c r="G203" s="34" t="str">
        <f ca="1">[1]!obMake("date-"&amp;COLUMN()&amp;"-"&amp;ROW(),obLibs&amp;"org.joda.time.LocalDate",[1]!obMake("","Date",E203))</f>
        <v>date-7-203 
[18847]</v>
      </c>
      <c r="H203" s="34" t="str">
        <f ca="1">[1]!obMake("date-"&amp;COLUMN()&amp;"-"&amp;ROW(),obLibs&amp;"org.joda.time.LocalDate",[1]!obMake("","Date",F203))</f>
        <v>date-8-203 
[18557]</v>
      </c>
      <c r="J203" s="14">
        <f ca="1">[1]!OBGET([1]!OBCALL("",$B$15,"getDaycountFraction",G203,H203))</f>
        <v>16.836111111111112</v>
      </c>
      <c r="K203" s="35">
        <f t="shared" ca="1" si="16"/>
        <v>16.836111111111112</v>
      </c>
      <c r="L203" s="15">
        <f t="shared" ca="1" si="17"/>
        <v>0</v>
      </c>
    </row>
    <row r="204" spans="5:12" ht="11.9" customHeight="1" x14ac:dyDescent="0.25">
      <c r="E204" s="33">
        <f t="shared" ca="1" si="15"/>
        <v>44546</v>
      </c>
      <c r="F204" s="33">
        <f t="shared" ca="1" si="15"/>
        <v>45486</v>
      </c>
      <c r="G204" s="34" t="str">
        <f ca="1">[1]!obMake("date-"&amp;COLUMN()&amp;"-"&amp;ROW(),obLibs&amp;"org.joda.time.LocalDate",[1]!obMake("","Date",E204))</f>
        <v>date-7-204 
[19422]</v>
      </c>
      <c r="H204" s="34" t="str">
        <f ca="1">[1]!obMake("date-"&amp;COLUMN()&amp;"-"&amp;ROW(),obLibs&amp;"org.joda.time.LocalDate",[1]!obMake("","Date",F204))</f>
        <v>date-8-204 
[18431]</v>
      </c>
      <c r="J204" s="14">
        <f ca="1">[1]!OBGET([1]!OBCALL("",$B$15,"getDaycountFraction",G204,H204))</f>
        <v>2.6111111111111112</v>
      </c>
      <c r="K204" s="35">
        <f t="shared" ca="1" si="16"/>
        <v>2.6111111111111112</v>
      </c>
      <c r="L204" s="15">
        <f t="shared" ca="1" si="17"/>
        <v>0</v>
      </c>
    </row>
    <row r="205" spans="5:12" ht="11.9" customHeight="1" x14ac:dyDescent="0.25">
      <c r="E205" s="33">
        <f t="shared" ca="1" si="15"/>
        <v>36675</v>
      </c>
      <c r="F205" s="33">
        <f t="shared" ca="1" si="15"/>
        <v>34007</v>
      </c>
      <c r="G205" s="34" t="str">
        <f ca="1">[1]!obMake("date-"&amp;COLUMN()&amp;"-"&amp;ROW(),obLibs&amp;"org.joda.time.LocalDate",[1]!obMake("","Date",E205))</f>
        <v>date-7-205 
[20087]</v>
      </c>
      <c r="H205" s="34" t="str">
        <f ca="1">[1]!obMake("date-"&amp;COLUMN()&amp;"-"&amp;ROW(),obLibs&amp;"org.joda.time.LocalDate",[1]!obMake("","Date",F205))</f>
        <v>date-8-205 
[18909]</v>
      </c>
      <c r="J205" s="14">
        <f ca="1">[1]!OBGET([1]!OBCALL("",$B$15,"getDaycountFraction",G205,H205))</f>
        <v>-7.4111111111111114</v>
      </c>
      <c r="K205" s="35">
        <f t="shared" ca="1" si="16"/>
        <v>7.4111111111111114</v>
      </c>
      <c r="L205" s="15">
        <f t="shared" ca="1" si="17"/>
        <v>0</v>
      </c>
    </row>
    <row r="206" spans="5:12" ht="11.9" customHeight="1" x14ac:dyDescent="0.25">
      <c r="E206" s="33">
        <f t="shared" ref="E206:F225" ca="1" si="18">$C$11+INT(RAND()*($C$12-$C$11))</f>
        <v>32894</v>
      </c>
      <c r="F206" s="33">
        <f t="shared" ca="1" si="18"/>
        <v>32319</v>
      </c>
      <c r="G206" s="34" t="str">
        <f ca="1">[1]!obMake("date-"&amp;COLUMN()&amp;"-"&amp;ROW(),obLibs&amp;"org.joda.time.LocalDate",[1]!obMake("","Date",E206))</f>
        <v>date-7-206 
[19847]</v>
      </c>
      <c r="H206" s="34" t="str">
        <f ca="1">[1]!obMake("date-"&amp;COLUMN()&amp;"-"&amp;ROW(),obLibs&amp;"org.joda.time.LocalDate",[1]!obMake("","Date",F206))</f>
        <v>date-8-206 
[19973]</v>
      </c>
      <c r="J206" s="14">
        <f ca="1">[1]!OBGET([1]!OBCALL("",$B$15,"getDaycountFraction",G206,H206))</f>
        <v>-1.5972222222222223</v>
      </c>
      <c r="K206" s="35">
        <f t="shared" ca="1" si="16"/>
        <v>1.5972222222222223</v>
      </c>
      <c r="L206" s="15">
        <f t="shared" ca="1" si="17"/>
        <v>0</v>
      </c>
    </row>
    <row r="207" spans="5:12" ht="11.9" customHeight="1" x14ac:dyDescent="0.25">
      <c r="E207" s="33">
        <f t="shared" ca="1" si="18"/>
        <v>31517</v>
      </c>
      <c r="F207" s="33">
        <f t="shared" ca="1" si="18"/>
        <v>38244</v>
      </c>
      <c r="G207" s="34" t="str">
        <f ca="1">[1]!obMake("date-"&amp;COLUMN()&amp;"-"&amp;ROW(),obLibs&amp;"org.joda.time.LocalDate",[1]!obMake("","Date",E207))</f>
        <v>date-7-207 
[18809]</v>
      </c>
      <c r="H207" s="34" t="str">
        <f ca="1">[1]!obMake("date-"&amp;COLUMN()&amp;"-"&amp;ROW(),obLibs&amp;"org.joda.time.LocalDate",[1]!obMake("","Date",F207))</f>
        <v>date-8-207 
[18493]</v>
      </c>
      <c r="J207" s="14">
        <f ca="1">[1]!OBGET([1]!OBCALL("",$B$15,"getDaycountFraction",G207,H207))</f>
        <v>18.68611111111111</v>
      </c>
      <c r="K207" s="35">
        <f t="shared" ca="1" si="16"/>
        <v>18.68611111111111</v>
      </c>
      <c r="L207" s="15">
        <f t="shared" ca="1" si="17"/>
        <v>0</v>
      </c>
    </row>
    <row r="208" spans="5:12" ht="11.9" customHeight="1" x14ac:dyDescent="0.25">
      <c r="E208" s="33">
        <f t="shared" ca="1" si="18"/>
        <v>47345</v>
      </c>
      <c r="F208" s="33">
        <f t="shared" ca="1" si="18"/>
        <v>34926</v>
      </c>
      <c r="G208" s="34" t="str">
        <f ca="1">[1]!obMake("date-"&amp;COLUMN()&amp;"-"&amp;ROW(),obLibs&amp;"org.joda.time.LocalDate",[1]!obMake("","Date",E208))</f>
        <v>date-7-208 
[19483]</v>
      </c>
      <c r="H208" s="34" t="str">
        <f ca="1">[1]!obMake("date-"&amp;COLUMN()&amp;"-"&amp;ROW(),obLibs&amp;"org.joda.time.LocalDate",[1]!obMake("","Date",F208))</f>
        <v>date-8-208 
[18393]</v>
      </c>
      <c r="J208" s="14">
        <f ca="1">[1]!OBGET([1]!OBCALL("",$B$15,"getDaycountFraction",G208,H208))</f>
        <v>-34.49722222222222</v>
      </c>
      <c r="K208" s="35">
        <f t="shared" ca="1" si="16"/>
        <v>34.49722222222222</v>
      </c>
      <c r="L208" s="15">
        <f t="shared" ca="1" si="17"/>
        <v>0</v>
      </c>
    </row>
    <row r="209" spans="5:12" ht="11.9" customHeight="1" x14ac:dyDescent="0.25">
      <c r="E209" s="33">
        <f t="shared" ca="1" si="18"/>
        <v>34915</v>
      </c>
      <c r="F209" s="33">
        <f t="shared" ca="1" si="18"/>
        <v>33477</v>
      </c>
      <c r="G209" s="34" t="str">
        <f ca="1">[1]!obMake("date-"&amp;COLUMN()&amp;"-"&amp;ROW(),obLibs&amp;"org.joda.time.LocalDate",[1]!obMake("","Date",E209))</f>
        <v>date-7-209 
[19909]</v>
      </c>
      <c r="H209" s="34" t="str">
        <f ca="1">[1]!obMake("date-"&amp;COLUMN()&amp;"-"&amp;ROW(),obLibs&amp;"org.joda.time.LocalDate",[1]!obMake("","Date",F209))</f>
        <v>date-8-209 
[19358]</v>
      </c>
      <c r="J209" s="14">
        <f ca="1">[1]!OBGET([1]!OBCALL("",$B$15,"getDaycountFraction",G209,H209))</f>
        <v>-3.9944444444444445</v>
      </c>
      <c r="K209" s="35">
        <f t="shared" ca="1" si="16"/>
        <v>3.9944444444444445</v>
      </c>
      <c r="L209" s="15">
        <f t="shared" ca="1" si="17"/>
        <v>0</v>
      </c>
    </row>
    <row r="210" spans="5:12" ht="11.9" customHeight="1" x14ac:dyDescent="0.25">
      <c r="E210" s="33">
        <f t="shared" ca="1" si="18"/>
        <v>32517</v>
      </c>
      <c r="F210" s="33">
        <f t="shared" ca="1" si="18"/>
        <v>38681</v>
      </c>
      <c r="G210" s="34" t="str">
        <f ca="1">[1]!obMake("date-"&amp;COLUMN()&amp;"-"&amp;ROW(),obLibs&amp;"org.joda.time.LocalDate",[1]!obMake("","Date",E210))</f>
        <v>date-7-210 
[18970]</v>
      </c>
      <c r="H210" s="34" t="str">
        <f ca="1">[1]!obMake("date-"&amp;COLUMN()&amp;"-"&amp;ROW(),obLibs&amp;"org.joda.time.LocalDate",[1]!obMake("","Date",F210))</f>
        <v>date-8-210 
[19062]</v>
      </c>
      <c r="J210" s="14">
        <f ca="1">[1]!OBGET([1]!OBCALL("",$B$15,"getDaycountFraction",G210,H210))</f>
        <v>17.122222222222224</v>
      </c>
      <c r="K210" s="35">
        <f t="shared" ca="1" si="16"/>
        <v>17.122222222222224</v>
      </c>
      <c r="L210" s="15">
        <f t="shared" ca="1" si="17"/>
        <v>0</v>
      </c>
    </row>
    <row r="211" spans="5:12" ht="11.9" customHeight="1" x14ac:dyDescent="0.25">
      <c r="E211" s="33">
        <f t="shared" ca="1" si="18"/>
        <v>43222</v>
      </c>
      <c r="F211" s="33">
        <f t="shared" ca="1" si="18"/>
        <v>42847</v>
      </c>
      <c r="G211" s="34" t="str">
        <f ca="1">[1]!obMake("date-"&amp;COLUMN()&amp;"-"&amp;ROW(),obLibs&amp;"org.joda.time.LocalDate",[1]!obMake("","Date",E211))</f>
        <v>date-7-211 
[19809]</v>
      </c>
      <c r="H211" s="34" t="str">
        <f ca="1">[1]!obMake("date-"&amp;COLUMN()&amp;"-"&amp;ROW(),obLibs&amp;"org.joda.time.LocalDate",[1]!obMake("","Date",F211))</f>
        <v>date-8-211 
[18845]</v>
      </c>
      <c r="J211" s="14">
        <f ca="1">[1]!OBGET([1]!OBCALL("",$B$15,"getDaycountFraction",G211,H211))</f>
        <v>-1.0416666666666667</v>
      </c>
      <c r="K211" s="35">
        <f t="shared" ca="1" si="16"/>
        <v>1.0416666666666667</v>
      </c>
      <c r="L211" s="15">
        <f t="shared" ca="1" si="17"/>
        <v>0</v>
      </c>
    </row>
    <row r="212" spans="5:12" ht="11.9" customHeight="1" x14ac:dyDescent="0.25">
      <c r="E212" s="33">
        <f t="shared" ca="1" si="18"/>
        <v>32682</v>
      </c>
      <c r="F212" s="33">
        <f t="shared" ca="1" si="18"/>
        <v>38153</v>
      </c>
      <c r="G212" s="34" t="str">
        <f ca="1">[1]!obMake("date-"&amp;COLUMN()&amp;"-"&amp;ROW(),obLibs&amp;"org.joda.time.LocalDate",[1]!obMake("","Date",E212))</f>
        <v>date-7-212 
[20049]</v>
      </c>
      <c r="H212" s="34" t="str">
        <f ca="1">[1]!obMake("date-"&amp;COLUMN()&amp;"-"&amp;ROW(),obLibs&amp;"org.joda.time.LocalDate",[1]!obMake("","Date",F212))</f>
        <v>date-8-212 
[19320]</v>
      </c>
      <c r="J212" s="14">
        <f ca="1">[1]!OBGET([1]!OBCALL("",$B$15,"getDaycountFraction",G212,H212))</f>
        <v>15.197222222222223</v>
      </c>
      <c r="K212" s="35">
        <f t="shared" ca="1" si="16"/>
        <v>15.197222222222223</v>
      </c>
      <c r="L212" s="15">
        <f t="shared" ca="1" si="17"/>
        <v>0</v>
      </c>
    </row>
    <row r="213" spans="5:12" ht="11.9" customHeight="1" x14ac:dyDescent="0.25">
      <c r="E213" s="33">
        <f t="shared" ca="1" si="18"/>
        <v>32986</v>
      </c>
      <c r="F213" s="33">
        <f t="shared" ca="1" si="18"/>
        <v>31441</v>
      </c>
      <c r="G213" s="34" t="str">
        <f ca="1">[1]!obMake("date-"&amp;COLUMN()&amp;"-"&amp;ROW(),obLibs&amp;"org.joda.time.LocalDate",[1]!obMake("","Date",E213))</f>
        <v>date-7-213 
[18429]</v>
      </c>
      <c r="H213" s="34" t="str">
        <f ca="1">[1]!obMake("date-"&amp;COLUMN()&amp;"-"&amp;ROW(),obLibs&amp;"org.joda.time.LocalDate",[1]!obMake("","Date",F213))</f>
        <v>date-8-213 
[18555]</v>
      </c>
      <c r="J213" s="14">
        <f ca="1">[1]!OBGET([1]!OBCALL("",$B$15,"getDaycountFraction",G213,H213))</f>
        <v>-4.291666666666667</v>
      </c>
      <c r="K213" s="35">
        <f t="shared" ca="1" si="16"/>
        <v>4.291666666666667</v>
      </c>
      <c r="L213" s="15">
        <f t="shared" ca="1" si="17"/>
        <v>0</v>
      </c>
    </row>
    <row r="214" spans="5:12" ht="11.9" customHeight="1" x14ac:dyDescent="0.25">
      <c r="E214" s="33">
        <f t="shared" ca="1" si="18"/>
        <v>30692</v>
      </c>
      <c r="F214" s="33">
        <f t="shared" ca="1" si="18"/>
        <v>39248</v>
      </c>
      <c r="G214" s="34" t="str">
        <f ca="1">[1]!obMake("date-"&amp;COLUMN()&amp;"-"&amp;ROW(),obLibs&amp;"org.joda.time.LocalDate",[1]!obMake("","Date",E214))</f>
        <v>date-7-214 
[20027]</v>
      </c>
      <c r="H214" s="34" t="str">
        <f ca="1">[1]!obMake("date-"&amp;COLUMN()&amp;"-"&amp;ROW(),obLibs&amp;"org.joda.time.LocalDate",[1]!obMake("","Date",F214))</f>
        <v>date-8-214 
[19420]</v>
      </c>
      <c r="J214" s="14">
        <f ca="1">[1]!OBGET([1]!OBCALL("",$B$15,"getDaycountFraction",G214,H214))</f>
        <v>23.766666666666666</v>
      </c>
      <c r="K214" s="35">
        <f t="shared" ca="1" si="16"/>
        <v>23.766666666666666</v>
      </c>
      <c r="L214" s="15">
        <f t="shared" ca="1" si="17"/>
        <v>0</v>
      </c>
    </row>
    <row r="215" spans="5:12" ht="11.9" customHeight="1" x14ac:dyDescent="0.25">
      <c r="E215" s="33">
        <f t="shared" ca="1" si="18"/>
        <v>40337</v>
      </c>
      <c r="F215" s="33">
        <f t="shared" ca="1" si="18"/>
        <v>38938</v>
      </c>
      <c r="G215" s="34" t="str">
        <f ca="1">[1]!obMake("date-"&amp;COLUMN()&amp;"-"&amp;ROW(),obLibs&amp;"org.joda.time.LocalDate",[1]!obMake("","Date",E215))</f>
        <v>date-7-215 
[18807]</v>
      </c>
      <c r="H215" s="34" t="str">
        <f ca="1">[1]!obMake("date-"&amp;COLUMN()&amp;"-"&amp;ROW(),obLibs&amp;"org.joda.time.LocalDate",[1]!obMake("","Date",F215))</f>
        <v>date-8-215 
[19971]</v>
      </c>
      <c r="J215" s="14">
        <f ca="1">[1]!OBGET([1]!OBCALL("",$B$15,"getDaycountFraction",G215,H215))</f>
        <v>-3.8861111111111111</v>
      </c>
      <c r="K215" s="35">
        <f t="shared" ca="1" si="16"/>
        <v>3.8861111111111111</v>
      </c>
      <c r="L215" s="15">
        <f t="shared" ca="1" si="17"/>
        <v>0</v>
      </c>
    </row>
    <row r="216" spans="5:12" ht="11.9" customHeight="1" x14ac:dyDescent="0.25">
      <c r="E216" s="33">
        <f t="shared" ca="1" si="18"/>
        <v>32023</v>
      </c>
      <c r="F216" s="33">
        <f t="shared" ca="1" si="18"/>
        <v>38567</v>
      </c>
      <c r="G216" s="34" t="str">
        <f ca="1">[1]!obMake("date-"&amp;COLUMN()&amp;"-"&amp;ROW(),obLibs&amp;"org.joda.time.LocalDate",[1]!obMake("","Date",E216))</f>
        <v>date-7-216 
[18907]</v>
      </c>
      <c r="H216" s="34" t="str">
        <f ca="1">[1]!obMake("date-"&amp;COLUMN()&amp;"-"&amp;ROW(),obLibs&amp;"org.joda.time.LocalDate",[1]!obMake("","Date",F216))</f>
        <v>date-8-216 
[18391]</v>
      </c>
      <c r="J216" s="14">
        <f ca="1">[1]!OBGET([1]!OBCALL("",$B$15,"getDaycountFraction",G216,H216))</f>
        <v>18.177777777777777</v>
      </c>
      <c r="K216" s="35">
        <f t="shared" ca="1" si="16"/>
        <v>18.177777777777777</v>
      </c>
      <c r="L216" s="15">
        <f t="shared" ca="1" si="17"/>
        <v>0</v>
      </c>
    </row>
    <row r="217" spans="5:12" ht="11.9" customHeight="1" x14ac:dyDescent="0.25">
      <c r="E217" s="33">
        <f t="shared" ca="1" si="18"/>
        <v>47402</v>
      </c>
      <c r="F217" s="33">
        <f t="shared" ca="1" si="18"/>
        <v>39146</v>
      </c>
      <c r="G217" s="34" t="str">
        <f ca="1">[1]!obMake("date-"&amp;COLUMN()&amp;"-"&amp;ROW(),obLibs&amp;"org.joda.time.LocalDate",[1]!obMake("","Date",E217))</f>
        <v>date-7-217 
[19481]</v>
      </c>
      <c r="H217" s="34" t="str">
        <f ca="1">[1]!obMake("date-"&amp;COLUMN()&amp;"-"&amp;ROW(),obLibs&amp;"org.joda.time.LocalDate",[1]!obMake("","Date",F217))</f>
        <v>date-8-217 
[20163]</v>
      </c>
      <c r="J217" s="14">
        <f ca="1">[1]!OBGET([1]!OBCALL("",$B$15,"getDaycountFraction",G217,H217))</f>
        <v>-22.933333333333334</v>
      </c>
      <c r="K217" s="35">
        <f t="shared" ca="1" si="16"/>
        <v>22.933333333333334</v>
      </c>
      <c r="L217" s="15">
        <f t="shared" ca="1" si="17"/>
        <v>0</v>
      </c>
    </row>
    <row r="218" spans="5:12" ht="11.9" customHeight="1" x14ac:dyDescent="0.25">
      <c r="E218" s="33">
        <f t="shared" ca="1" si="18"/>
        <v>31506</v>
      </c>
      <c r="F218" s="33">
        <f t="shared" ca="1" si="18"/>
        <v>45276</v>
      </c>
      <c r="G218" s="34" t="str">
        <f ca="1">[1]!obMake("date-"&amp;COLUMN()&amp;"-"&amp;ROW(),obLibs&amp;"org.joda.time.LocalDate",[1]!obMake("","Date",E218))</f>
        <v>date-7-218 
[18491]</v>
      </c>
      <c r="H218" s="34" t="str">
        <f ca="1">[1]!obMake("date-"&amp;COLUMN()&amp;"-"&amp;ROW(),obLibs&amp;"org.joda.time.LocalDate",[1]!obMake("","Date",F218))</f>
        <v>date-8-218 
[19845]</v>
      </c>
      <c r="J218" s="14">
        <f ca="1">[1]!OBGET([1]!OBCALL("",$B$15,"getDaycountFraction",G218,H218))</f>
        <v>38.25</v>
      </c>
      <c r="K218" s="35">
        <f t="shared" ca="1" si="16"/>
        <v>38.25</v>
      </c>
      <c r="L218" s="15">
        <f t="shared" ca="1" si="17"/>
        <v>0</v>
      </c>
    </row>
    <row r="219" spans="5:12" ht="11.9" customHeight="1" x14ac:dyDescent="0.25">
      <c r="E219" s="33">
        <f t="shared" ca="1" si="18"/>
        <v>45699</v>
      </c>
      <c r="F219" s="33">
        <f t="shared" ca="1" si="18"/>
        <v>44758</v>
      </c>
      <c r="G219" s="34" t="str">
        <f ca="1">[1]!obMake("date-"&amp;COLUMN()&amp;"-"&amp;ROW(),obLibs&amp;"org.joda.time.LocalDate",[1]!obMake("","Date",E219))</f>
        <v>date-7-219 
[19807]</v>
      </c>
      <c r="H219" s="34" t="str">
        <f ca="1">[1]!obMake("date-"&amp;COLUMN()&amp;"-"&amp;ROW(),obLibs&amp;"org.joda.time.LocalDate",[1]!obMake("","Date",F219))</f>
        <v>date-8-219 
[19559]</v>
      </c>
      <c r="J219" s="14">
        <f ca="1">[1]!OBGET([1]!OBCALL("",$B$15,"getDaycountFraction",G219,H219))</f>
        <v>-2.6138888888888889</v>
      </c>
      <c r="K219" s="35">
        <f t="shared" ca="1" si="16"/>
        <v>2.6138888888888889</v>
      </c>
      <c r="L219" s="15">
        <f t="shared" ca="1" si="17"/>
        <v>0</v>
      </c>
    </row>
    <row r="220" spans="5:12" ht="11.9" customHeight="1" x14ac:dyDescent="0.25">
      <c r="E220" s="33">
        <f t="shared" ca="1" si="18"/>
        <v>31273</v>
      </c>
      <c r="F220" s="33">
        <f t="shared" ca="1" si="18"/>
        <v>41678</v>
      </c>
      <c r="G220" s="34" t="str">
        <f ca="1">[1]!obMake("date-"&amp;COLUMN()&amp;"-"&amp;ROW(),obLibs&amp;"org.joda.time.LocalDate",[1]!obMake("","Date",E220))</f>
        <v>date-7-220 
[19356]</v>
      </c>
      <c r="H220" s="34" t="str">
        <f ca="1">[1]!obMake("date-"&amp;COLUMN()&amp;"-"&amp;ROW(),obLibs&amp;"org.joda.time.LocalDate",[1]!obMake("","Date",F220))</f>
        <v>date-8-220 
[19318]</v>
      </c>
      <c r="J220" s="14">
        <f ca="1">[1]!OBGET([1]!OBCALL("",$B$15,"getDaycountFraction",G220,H220))</f>
        <v>28.902777777777779</v>
      </c>
      <c r="K220" s="35">
        <f t="shared" ca="1" si="16"/>
        <v>28.902777777777779</v>
      </c>
      <c r="L220" s="15">
        <f t="shared" ca="1" si="17"/>
        <v>0</v>
      </c>
    </row>
    <row r="221" spans="5:12" ht="11.9" customHeight="1" x14ac:dyDescent="0.25">
      <c r="E221" s="33">
        <f t="shared" ca="1" si="18"/>
        <v>32719</v>
      </c>
      <c r="F221" s="33">
        <f t="shared" ca="1" si="18"/>
        <v>33247</v>
      </c>
      <c r="G221" s="34" t="str">
        <f ca="1">[1]!obMake("date-"&amp;COLUMN()&amp;"-"&amp;ROW(),obLibs&amp;"org.joda.time.LocalDate",[1]!obMake("","Date",E221))</f>
        <v>date-7-221 
[19537]</v>
      </c>
      <c r="H221" s="34" t="str">
        <f ca="1">[1]!obMake("date-"&amp;COLUMN()&amp;"-"&amp;ROW(),obLibs&amp;"org.joda.time.LocalDate",[1]!obMake("","Date",F221))</f>
        <v>date-8-221 
[19907]</v>
      </c>
      <c r="J221" s="14">
        <f ca="1">[1]!OBGET([1]!OBCALL("",$B$15,"getDaycountFraction",G221,H221))</f>
        <v>1.4666666666666666</v>
      </c>
      <c r="K221" s="35">
        <f t="shared" ca="1" si="16"/>
        <v>1.4666666666666666</v>
      </c>
      <c r="L221" s="15">
        <f t="shared" ca="1" si="17"/>
        <v>0</v>
      </c>
    </row>
    <row r="222" spans="5:12" ht="11.9" customHeight="1" x14ac:dyDescent="0.25">
      <c r="E222" s="33">
        <f t="shared" ca="1" si="18"/>
        <v>41368</v>
      </c>
      <c r="F222" s="33">
        <f t="shared" ca="1" si="18"/>
        <v>29523</v>
      </c>
      <c r="G222" s="34" t="str">
        <f ca="1">[1]!obMake("date-"&amp;COLUMN()&amp;"-"&amp;ROW(),obLibs&amp;"org.joda.time.LocalDate",[1]!obMake("","Date",E222))</f>
        <v>date-7-222 
[18843]</v>
      </c>
      <c r="H222" s="34" t="str">
        <f ca="1">[1]!obMake("date-"&amp;COLUMN()&amp;"-"&amp;ROW(),obLibs&amp;"org.joda.time.LocalDate",[1]!obMake("","Date",F222))</f>
        <v>date-8-222 
[18968]</v>
      </c>
      <c r="J222" s="14">
        <f ca="1">[1]!OBGET([1]!OBCALL("",$B$15,"getDaycountFraction",G222,H222))</f>
        <v>-32.902777777777779</v>
      </c>
      <c r="K222" s="35">
        <f t="shared" ca="1" si="16"/>
        <v>32.902777777777779</v>
      </c>
      <c r="L222" s="15">
        <f t="shared" ca="1" si="17"/>
        <v>0</v>
      </c>
    </row>
    <row r="223" spans="5:12" ht="11.9" customHeight="1" x14ac:dyDescent="0.25">
      <c r="E223" s="33">
        <f t="shared" ca="1" si="18"/>
        <v>37037</v>
      </c>
      <c r="F223" s="33">
        <f t="shared" ca="1" si="18"/>
        <v>43943</v>
      </c>
      <c r="G223" s="34" t="str">
        <f ca="1">[1]!obMake("date-"&amp;COLUMN()&amp;"-"&amp;ROW(),obLibs&amp;"org.joda.time.LocalDate",[1]!obMake("","Date",E223))</f>
        <v>date-7-223 
[18805]</v>
      </c>
      <c r="H223" s="34" t="str">
        <f ca="1">[1]!obMake("date-"&amp;COLUMN()&amp;"-"&amp;ROW(),obLibs&amp;"org.joda.time.LocalDate",[1]!obMake("","Date",F223))</f>
        <v>date-8-223 
[19418]</v>
      </c>
      <c r="J223" s="14">
        <f ca="1">[1]!OBGET([1]!OBCALL("",$B$15,"getDaycountFraction",G223,H223))</f>
        <v>19.183333333333334</v>
      </c>
      <c r="K223" s="35">
        <f t="shared" ca="1" si="16"/>
        <v>19.183333333333334</v>
      </c>
      <c r="L223" s="15">
        <f t="shared" ca="1" si="17"/>
        <v>0</v>
      </c>
    </row>
    <row r="224" spans="5:12" ht="11.9" customHeight="1" x14ac:dyDescent="0.25">
      <c r="E224" s="33">
        <f t="shared" ca="1" si="18"/>
        <v>39049</v>
      </c>
      <c r="F224" s="33">
        <f t="shared" ca="1" si="18"/>
        <v>47213</v>
      </c>
      <c r="G224" s="34" t="str">
        <f ca="1">[1]!obMake("date-"&amp;COLUMN()&amp;"-"&amp;ROW(),obLibs&amp;"org.joda.time.LocalDate",[1]!obMake("","Date",E224))</f>
        <v>date-7-224 
[18553]</v>
      </c>
      <c r="H224" s="34" t="str">
        <f ca="1">[1]!obMake("date-"&amp;COLUMN()&amp;"-"&amp;ROW(),obLibs&amp;"org.joda.time.LocalDate",[1]!obMake("","Date",F224))</f>
        <v>date-8-224 
[18389]</v>
      </c>
      <c r="J224" s="14">
        <f ca="1">[1]!OBGET([1]!OBCALL("",$B$15,"getDaycountFraction",G224,H224))</f>
        <v>22.677777777777777</v>
      </c>
      <c r="K224" s="35">
        <f t="shared" ca="1" si="16"/>
        <v>22.677777777777777</v>
      </c>
      <c r="L224" s="15">
        <f t="shared" ca="1" si="17"/>
        <v>0</v>
      </c>
    </row>
    <row r="225" spans="5:12" ht="11.9" customHeight="1" x14ac:dyDescent="0.25">
      <c r="E225" s="33">
        <f t="shared" ca="1" si="18"/>
        <v>37699</v>
      </c>
      <c r="F225" s="33">
        <f t="shared" ca="1" si="18"/>
        <v>37750</v>
      </c>
      <c r="G225" s="34" t="str">
        <f ca="1">[1]!obMake("date-"&amp;COLUMN()&amp;"-"&amp;ROW(),obLibs&amp;"org.joda.time.LocalDate",[1]!obMake("","Date",E225))</f>
        <v>date-7-225 
[18905]</v>
      </c>
      <c r="H225" s="34" t="str">
        <f ca="1">[1]!obMake("date-"&amp;COLUMN()&amp;"-"&amp;ROW(),obLibs&amp;"org.joda.time.LocalDate",[1]!obMake("","Date",F225))</f>
        <v>date-8-225 
[18427]</v>
      </c>
      <c r="J225" s="14">
        <f ca="1">[1]!OBGET([1]!OBCALL("",$B$15,"getDaycountFraction",G225,H225))</f>
        <v>0.14166666666666666</v>
      </c>
      <c r="K225" s="35">
        <f t="shared" ca="1" si="16"/>
        <v>0.14166666666666666</v>
      </c>
      <c r="L225" s="15">
        <f t="shared" ca="1" si="17"/>
        <v>0</v>
      </c>
    </row>
    <row r="226" spans="5:12" ht="11.9" customHeight="1" x14ac:dyDescent="0.25">
      <c r="E226" s="33">
        <f t="shared" ref="E226:F245" ca="1" si="19">$C$11+INT(RAND()*($C$12-$C$11))</f>
        <v>40514</v>
      </c>
      <c r="F226" s="33">
        <f t="shared" ca="1" si="19"/>
        <v>33197</v>
      </c>
      <c r="G226" s="34" t="str">
        <f ca="1">[1]!obMake("date-"&amp;COLUMN()&amp;"-"&amp;ROW(),obLibs&amp;"org.joda.time.LocalDate",[1]!obMake("","Date",E226))</f>
        <v>date-7-226 
[19969]</v>
      </c>
      <c r="H226" s="34" t="str">
        <f ca="1">[1]!obMake("date-"&amp;COLUMN()&amp;"-"&amp;ROW(),obLibs&amp;"org.joda.time.LocalDate",[1]!obMake("","Date",F226))</f>
        <v>date-8-226 
[19046]</v>
      </c>
      <c r="J226" s="14">
        <f ca="1">[1]!OBGET([1]!OBCALL("",$B$15,"getDaycountFraction",G226,H226))</f>
        <v>-20.324999999999999</v>
      </c>
      <c r="K226" s="35">
        <f t="shared" ca="1" si="16"/>
        <v>20.324999999999999</v>
      </c>
      <c r="L226" s="15">
        <f t="shared" ca="1" si="17"/>
        <v>0</v>
      </c>
    </row>
    <row r="227" spans="5:12" ht="11.9" customHeight="1" x14ac:dyDescent="0.25">
      <c r="E227" s="33">
        <f t="shared" ca="1" si="19"/>
        <v>39994</v>
      </c>
      <c r="F227" s="33">
        <f t="shared" ca="1" si="19"/>
        <v>30699</v>
      </c>
      <c r="G227" s="34" t="str">
        <f ca="1">[1]!obMake("date-"&amp;COLUMN()&amp;"-"&amp;ROW(),obLibs&amp;"org.joda.time.LocalDate",[1]!obMake("","Date",E227))</f>
        <v>date-7-227 
[19805]</v>
      </c>
      <c r="H227" s="34" t="str">
        <f ca="1">[1]!obMake("date-"&amp;COLUMN()&amp;"-"&amp;ROW(),obLibs&amp;"org.joda.time.LocalDate",[1]!obMake("","Date",F227))</f>
        <v>date-8-227 
[19843]</v>
      </c>
      <c r="J227" s="14">
        <f ca="1">[1]!OBGET([1]!OBCALL("",$B$15,"getDaycountFraction",G227,H227))</f>
        <v>-25.819444444444443</v>
      </c>
      <c r="K227" s="35">
        <f t="shared" ca="1" si="16"/>
        <v>25.819444444444443</v>
      </c>
      <c r="L227" s="15">
        <f t="shared" ca="1" si="17"/>
        <v>0</v>
      </c>
    </row>
    <row r="228" spans="5:12" ht="11.9" customHeight="1" x14ac:dyDescent="0.25">
      <c r="E228" s="33">
        <f t="shared" ca="1" si="19"/>
        <v>42720</v>
      </c>
      <c r="F228" s="33">
        <f t="shared" ca="1" si="19"/>
        <v>43189</v>
      </c>
      <c r="G228" s="34" t="str">
        <f ca="1">[1]!obMake("date-"&amp;COLUMN()&amp;"-"&amp;ROW(),obLibs&amp;"org.joda.time.LocalDate",[1]!obMake("","Date",E228))</f>
        <v>date-7-228 
[19024]</v>
      </c>
      <c r="H228" s="34" t="str">
        <f ca="1">[1]!obMake("date-"&amp;COLUMN()&amp;"-"&amp;ROW(),obLibs&amp;"org.joda.time.LocalDate",[1]!obMake("","Date",F228))</f>
        <v>date-8-228 
[19316]</v>
      </c>
      <c r="J228" s="14">
        <f ca="1">[1]!OBGET([1]!OBCALL("",$B$15,"getDaycountFraction",G228,H228))</f>
        <v>1.3027777777777778</v>
      </c>
      <c r="K228" s="35">
        <f t="shared" ca="1" si="16"/>
        <v>1.3027777777777778</v>
      </c>
      <c r="L228" s="15">
        <f t="shared" ca="1" si="17"/>
        <v>0</v>
      </c>
    </row>
    <row r="229" spans="5:12" ht="11.9" customHeight="1" x14ac:dyDescent="0.25">
      <c r="E229" s="33">
        <f t="shared" ca="1" si="19"/>
        <v>37583</v>
      </c>
      <c r="F229" s="33">
        <f t="shared" ca="1" si="19"/>
        <v>36603</v>
      </c>
      <c r="G229" s="34" t="str">
        <f ca="1">[1]!obMake("date-"&amp;COLUMN()&amp;"-"&amp;ROW(),obLibs&amp;"org.joda.time.LocalDate",[1]!obMake("","Date",E229))</f>
        <v>date-7-229 
[19354]</v>
      </c>
      <c r="H229" s="34" t="str">
        <f ca="1">[1]!obMake("date-"&amp;COLUMN()&amp;"-"&amp;ROW(),obLibs&amp;"org.joda.time.LocalDate",[1]!obMake("","Date",F229))</f>
        <v>date-8-229 
[19479]</v>
      </c>
      <c r="J229" s="14">
        <f ca="1">[1]!OBGET([1]!OBCALL("",$B$15,"getDaycountFraction",G229,H229))</f>
        <v>-2.7222222222222223</v>
      </c>
      <c r="K229" s="35">
        <f t="shared" ca="1" si="16"/>
        <v>2.7222222222222223</v>
      </c>
      <c r="L229" s="15">
        <f t="shared" ca="1" si="17"/>
        <v>0</v>
      </c>
    </row>
    <row r="230" spans="5:12" ht="11.9" customHeight="1" x14ac:dyDescent="0.25">
      <c r="E230" s="33">
        <f t="shared" ca="1" si="19"/>
        <v>34963</v>
      </c>
      <c r="F230" s="33">
        <f t="shared" ca="1" si="19"/>
        <v>30283</v>
      </c>
      <c r="G230" s="34" t="str">
        <f ca="1">[1]!obMake("date-"&amp;COLUMN()&amp;"-"&amp;ROW(),obLibs&amp;"org.joda.time.LocalDate",[1]!obMake("","Date",E230))</f>
        <v>date-7-230 
[20073]</v>
      </c>
      <c r="H230" s="34" t="str">
        <f ca="1">[1]!obMake("date-"&amp;COLUMN()&amp;"-"&amp;ROW(),obLibs&amp;"org.joda.time.LocalDate",[1]!obMake("","Date",F230))</f>
        <v>date-8-230 
[18489]</v>
      </c>
      <c r="J230" s="14">
        <f ca="1">[1]!OBGET([1]!OBCALL("",$B$15,"getDaycountFraction",G230,H230))</f>
        <v>-13</v>
      </c>
      <c r="K230" s="35">
        <f t="shared" ca="1" si="16"/>
        <v>13</v>
      </c>
      <c r="L230" s="15">
        <f t="shared" ca="1" si="17"/>
        <v>0</v>
      </c>
    </row>
    <row r="231" spans="5:12" ht="11.9" customHeight="1" x14ac:dyDescent="0.25">
      <c r="E231" s="33">
        <f t="shared" ca="1" si="19"/>
        <v>38640</v>
      </c>
      <c r="F231" s="33">
        <f t="shared" ca="1" si="19"/>
        <v>47131</v>
      </c>
      <c r="G231" s="34" t="str">
        <f ca="1">[1]!obMake("date-"&amp;COLUMN()&amp;"-"&amp;ROW(),obLibs&amp;"org.joda.time.LocalDate",[1]!obMake("","Date",E231))</f>
        <v>date-7-231 
[18803]</v>
      </c>
      <c r="H231" s="34" t="str">
        <f ca="1">[1]!obMake("date-"&amp;COLUMN()&amp;"-"&amp;ROW(),obLibs&amp;"org.joda.time.LocalDate",[1]!obMake("","Date",F231))</f>
        <v>date-8-231 
[18966]</v>
      </c>
      <c r="J231" s="14">
        <f ca="1">[1]!OBGET([1]!OBCALL("",$B$15,"getDaycountFraction",G231,H231))</f>
        <v>23.586111111111112</v>
      </c>
      <c r="K231" s="35">
        <f t="shared" ca="1" si="16"/>
        <v>23.586111111111112</v>
      </c>
      <c r="L231" s="15">
        <f t="shared" ca="1" si="17"/>
        <v>0</v>
      </c>
    </row>
    <row r="232" spans="5:12" ht="11.9" customHeight="1" x14ac:dyDescent="0.25">
      <c r="E232" s="33">
        <f t="shared" ca="1" si="19"/>
        <v>35133</v>
      </c>
      <c r="F232" s="33">
        <f t="shared" ca="1" si="19"/>
        <v>40780</v>
      </c>
      <c r="G232" s="34" t="str">
        <f ca="1">[1]!obMake("date-"&amp;COLUMN()&amp;"-"&amp;ROW(),obLibs&amp;"org.joda.time.LocalDate",[1]!obMake("","Date",E232))</f>
        <v>date-7-232 
[19905]</v>
      </c>
      <c r="H232" s="34" t="str">
        <f ca="1">[1]!obMake("date-"&amp;COLUMN()&amp;"-"&amp;ROW(),obLibs&amp;"org.joda.time.LocalDate",[1]!obMake("","Date",F232))</f>
        <v>date-8-232 
[18387]</v>
      </c>
      <c r="J232" s="14">
        <f ca="1">[1]!OBGET([1]!OBCALL("",$B$15,"getDaycountFraction",G232,H232))</f>
        <v>15.686111111111112</v>
      </c>
      <c r="K232" s="35">
        <f t="shared" ca="1" si="16"/>
        <v>15.686111111111112</v>
      </c>
      <c r="L232" s="15">
        <f t="shared" ca="1" si="17"/>
        <v>0</v>
      </c>
    </row>
    <row r="233" spans="5:12" ht="11.9" customHeight="1" x14ac:dyDescent="0.25">
      <c r="E233" s="33">
        <f t="shared" ca="1" si="19"/>
        <v>45106</v>
      </c>
      <c r="F233" s="33">
        <f t="shared" ca="1" si="19"/>
        <v>45156</v>
      </c>
      <c r="G233" s="34" t="str">
        <f ca="1">[1]!obMake("date-"&amp;COLUMN()&amp;"-"&amp;ROW(),obLibs&amp;"org.joda.time.LocalDate",[1]!obMake("","Date",E233))</f>
        <v>date-7-233 
[18551]</v>
      </c>
      <c r="H233" s="34" t="str">
        <f ca="1">[1]!obMake("date-"&amp;COLUMN()&amp;"-"&amp;ROW(),obLibs&amp;"org.joda.time.LocalDate",[1]!obMake("","Date",F233))</f>
        <v>date-8-233 
[20159]</v>
      </c>
      <c r="J233" s="14">
        <f ca="1">[1]!OBGET([1]!OBCALL("",$B$15,"getDaycountFraction",G233,H233))</f>
        <v>0.1388888888888889</v>
      </c>
      <c r="K233" s="35">
        <f t="shared" ca="1" si="16"/>
        <v>0.1388888888888889</v>
      </c>
      <c r="L233" s="15">
        <f t="shared" ca="1" si="17"/>
        <v>0</v>
      </c>
    </row>
    <row r="234" spans="5:12" ht="11.9" customHeight="1" x14ac:dyDescent="0.25">
      <c r="E234" s="33">
        <f t="shared" ca="1" si="19"/>
        <v>42718</v>
      </c>
      <c r="F234" s="33">
        <f t="shared" ca="1" si="19"/>
        <v>45415</v>
      </c>
      <c r="G234" s="34" t="str">
        <f ca="1">[1]!obMake("date-"&amp;COLUMN()&amp;"-"&amp;ROW(),obLibs&amp;"org.joda.time.LocalDate",[1]!obMake("","Date",E234))</f>
        <v>date-7-234 
[19416]</v>
      </c>
      <c r="H234" s="34" t="str">
        <f ca="1">[1]!obMake("date-"&amp;COLUMN()&amp;"-"&amp;ROW(),obLibs&amp;"org.joda.time.LocalDate",[1]!obMake("","Date",F234))</f>
        <v>date-8-234 
[18841]</v>
      </c>
      <c r="J234" s="14">
        <f ca="1">[1]!OBGET([1]!OBCALL("",$B$15,"getDaycountFraction",G234,H234))</f>
        <v>7.4916666666666663</v>
      </c>
      <c r="K234" s="35">
        <f t="shared" ca="1" si="16"/>
        <v>7.4916666666666663</v>
      </c>
      <c r="L234" s="15">
        <f t="shared" ca="1" si="17"/>
        <v>0</v>
      </c>
    </row>
    <row r="235" spans="5:12" ht="11.9" customHeight="1" x14ac:dyDescent="0.25">
      <c r="E235" s="33">
        <f t="shared" ca="1" si="19"/>
        <v>45446</v>
      </c>
      <c r="F235" s="33">
        <f t="shared" ca="1" si="19"/>
        <v>45472</v>
      </c>
      <c r="G235" s="34" t="str">
        <f ca="1">[1]!obMake("date-"&amp;COLUMN()&amp;"-"&amp;ROW(),obLibs&amp;"org.joda.time.LocalDate",[1]!obMake("","Date",E235))</f>
        <v>date-7-235 
[19803]</v>
      </c>
      <c r="H235" s="34" t="str">
        <f ca="1">[1]!obMake("date-"&amp;COLUMN()&amp;"-"&amp;ROW(),obLibs&amp;"org.joda.time.LocalDate",[1]!obMake("","Date",F235))</f>
        <v>date-8-235 
[20081]</v>
      </c>
      <c r="J235" s="14">
        <f ca="1">[1]!OBGET([1]!OBCALL("",$B$15,"getDaycountFraction",G235,H235))</f>
        <v>7.2222222222222215E-2</v>
      </c>
      <c r="K235" s="35">
        <f t="shared" ca="1" si="16"/>
        <v>7.2222222222222215E-2</v>
      </c>
      <c r="L235" s="15">
        <f t="shared" ca="1" si="17"/>
        <v>0</v>
      </c>
    </row>
    <row r="236" spans="5:12" ht="11.9" customHeight="1" x14ac:dyDescent="0.25">
      <c r="E236" s="33">
        <f t="shared" ca="1" si="19"/>
        <v>45381</v>
      </c>
      <c r="F236" s="33">
        <f t="shared" ca="1" si="19"/>
        <v>45634</v>
      </c>
      <c r="G236" s="34" t="str">
        <f ca="1">[1]!obMake("date-"&amp;COLUMN()&amp;"-"&amp;ROW(),obLibs&amp;"org.joda.time.LocalDate",[1]!obMake("","Date",E236))</f>
        <v>date-7-236 
[18903]</v>
      </c>
      <c r="H236" s="34" t="str">
        <f ca="1">[1]!obMake("date-"&amp;COLUMN()&amp;"-"&amp;ROW(),obLibs&amp;"org.joda.time.LocalDate",[1]!obMake("","Date",F236))</f>
        <v>date-8-236 
[19314]</v>
      </c>
      <c r="J236" s="14">
        <f ca="1">[1]!OBGET([1]!OBCALL("",$B$15,"getDaycountFraction",G236,H236))</f>
        <v>0.70277777777777772</v>
      </c>
      <c r="K236" s="35">
        <f t="shared" ca="1" si="16"/>
        <v>0.70277777777777772</v>
      </c>
      <c r="L236" s="15">
        <f t="shared" ca="1" si="17"/>
        <v>0</v>
      </c>
    </row>
    <row r="237" spans="5:12" ht="11.9" customHeight="1" x14ac:dyDescent="0.25">
      <c r="E237" s="33">
        <f t="shared" ca="1" si="19"/>
        <v>45773</v>
      </c>
      <c r="F237" s="33">
        <f t="shared" ca="1" si="19"/>
        <v>44814</v>
      </c>
      <c r="G237" s="34" t="str">
        <f ca="1">[1]!obMake("date-"&amp;COLUMN()&amp;"-"&amp;ROW(),obLibs&amp;"org.joda.time.LocalDate",[1]!obMake("","Date",E237))</f>
        <v>date-7-237 
[19346]</v>
      </c>
      <c r="H237" s="34" t="str">
        <f ca="1">[1]!obMake("date-"&amp;COLUMN()&amp;"-"&amp;ROW(),obLibs&amp;"org.joda.time.LocalDate",[1]!obMake("","Date",F237))</f>
        <v>date-8-237 
[19967]</v>
      </c>
      <c r="J237" s="14">
        <f ca="1">[1]!OBGET([1]!OBCALL("",$B$15,"getDaycountFraction",G237,H237))</f>
        <v>-2.6638888888888888</v>
      </c>
      <c r="K237" s="35">
        <f t="shared" ca="1" si="16"/>
        <v>2.6638888888888888</v>
      </c>
      <c r="L237" s="15">
        <f t="shared" ca="1" si="17"/>
        <v>0</v>
      </c>
    </row>
    <row r="238" spans="5:12" ht="11.9" customHeight="1" x14ac:dyDescent="0.25">
      <c r="E238" s="33">
        <f t="shared" ca="1" si="19"/>
        <v>36422</v>
      </c>
      <c r="F238" s="33">
        <f t="shared" ca="1" si="19"/>
        <v>33034</v>
      </c>
      <c r="G238" s="34" t="str">
        <f ca="1">[1]!obMake("date-"&amp;COLUMN()&amp;"-"&amp;ROW(),obLibs&amp;"org.joda.time.LocalDate",[1]!obMake("","Date",E238))</f>
        <v>date-7-238 
[19577]</v>
      </c>
      <c r="H238" s="34" t="str">
        <f ca="1">[1]!obMake("date-"&amp;COLUMN()&amp;"-"&amp;ROW(),obLibs&amp;"org.joda.time.LocalDate",[1]!obMake("","Date",F238))</f>
        <v>date-8-238 
[18833]</v>
      </c>
      <c r="J238" s="14">
        <f ca="1">[1]!OBGET([1]!OBCALL("",$B$15,"getDaycountFraction",G238,H238))</f>
        <v>-9.4111111111111114</v>
      </c>
      <c r="K238" s="35">
        <f t="shared" ca="1" si="16"/>
        <v>9.4111111111111114</v>
      </c>
      <c r="L238" s="15">
        <f t="shared" ca="1" si="17"/>
        <v>0</v>
      </c>
    </row>
    <row r="239" spans="5:12" ht="11.9" customHeight="1" x14ac:dyDescent="0.25">
      <c r="E239" s="33">
        <f t="shared" ca="1" si="19"/>
        <v>36108</v>
      </c>
      <c r="F239" s="33">
        <f t="shared" ca="1" si="19"/>
        <v>37917</v>
      </c>
      <c r="G239" s="34" t="str">
        <f ca="1">[1]!obMake("date-"&amp;COLUMN()&amp;"-"&amp;ROW(),obLibs&amp;"org.joda.time.LocalDate",[1]!obMake("","Date",E239))</f>
        <v>date-7-239 
[18801]</v>
      </c>
      <c r="H239" s="34" t="str">
        <f ca="1">[1]!obMake("date-"&amp;COLUMN()&amp;"-"&amp;ROW(),obLibs&amp;"org.joda.time.LocalDate",[1]!obMake("","Date",F239))</f>
        <v>date-8-239 
[18425]</v>
      </c>
      <c r="J239" s="14">
        <f ca="1">[1]!OBGET([1]!OBCALL("",$B$15,"getDaycountFraction",G239,H239))</f>
        <v>5.0250000000000004</v>
      </c>
      <c r="K239" s="35">
        <f t="shared" ca="1" si="16"/>
        <v>5.0250000000000004</v>
      </c>
      <c r="L239" s="15">
        <f t="shared" ca="1" si="17"/>
        <v>0</v>
      </c>
    </row>
    <row r="240" spans="5:12" ht="11.9" customHeight="1" x14ac:dyDescent="0.25">
      <c r="E240" s="33">
        <f t="shared" ca="1" si="19"/>
        <v>33534</v>
      </c>
      <c r="F240" s="33">
        <f t="shared" ca="1" si="19"/>
        <v>34693</v>
      </c>
      <c r="G240" s="34" t="str">
        <f ca="1">[1]!obMake("date-"&amp;COLUMN()&amp;"-"&amp;ROW(),obLibs&amp;"org.joda.time.LocalDate",[1]!obMake("","Date",E240))</f>
        <v>date-7-240 
[19477]</v>
      </c>
      <c r="H240" s="34" t="str">
        <f ca="1">[1]!obMake("date-"&amp;COLUMN()&amp;"-"&amp;ROW(),obLibs&amp;"org.joda.time.LocalDate",[1]!obMake("","Date",F240))</f>
        <v>date-8-240 
[18385]</v>
      </c>
      <c r="J240" s="14">
        <f ca="1">[1]!OBGET([1]!OBCALL("",$B$15,"getDaycountFraction",G240,H240))</f>
        <v>3.2194444444444446</v>
      </c>
      <c r="K240" s="35">
        <f t="shared" ca="1" si="16"/>
        <v>3.2194444444444446</v>
      </c>
      <c r="L240" s="15">
        <f t="shared" ca="1" si="17"/>
        <v>0</v>
      </c>
    </row>
    <row r="241" spans="5:12" ht="11.9" customHeight="1" x14ac:dyDescent="0.25">
      <c r="E241" s="33">
        <f t="shared" ca="1" si="19"/>
        <v>32469</v>
      </c>
      <c r="F241" s="33">
        <f t="shared" ca="1" si="19"/>
        <v>40606</v>
      </c>
      <c r="G241" s="34" t="str">
        <f ca="1">[1]!obMake("date-"&amp;COLUMN()&amp;"-"&amp;ROW(),obLibs&amp;"org.joda.time.LocalDate",[1]!obMake("","Date",E241))</f>
        <v>date-7-241 
[20063]</v>
      </c>
      <c r="H241" s="34" t="str">
        <f ca="1">[1]!obMake("date-"&amp;COLUMN()&amp;"-"&amp;ROW(),obLibs&amp;"org.joda.time.LocalDate",[1]!obMake("","Date",F241))</f>
        <v>date-8-241 
[18417]</v>
      </c>
      <c r="J241" s="14">
        <f ca="1">[1]!OBGET([1]!OBCALL("",$B$15,"getDaycountFraction",G241,H241))</f>
        <v>22.602777777777778</v>
      </c>
      <c r="K241" s="35">
        <f t="shared" ca="1" si="16"/>
        <v>22.602777777777778</v>
      </c>
      <c r="L241" s="15">
        <f t="shared" ca="1" si="17"/>
        <v>0</v>
      </c>
    </row>
    <row r="242" spans="5:12" ht="11.9" customHeight="1" x14ac:dyDescent="0.25">
      <c r="E242" s="33">
        <f t="shared" ca="1" si="19"/>
        <v>31995</v>
      </c>
      <c r="F242" s="33">
        <f t="shared" ca="1" si="19"/>
        <v>40288</v>
      </c>
      <c r="G242" s="34" t="str">
        <f ca="1">[1]!obMake("date-"&amp;COLUMN()&amp;"-"&amp;ROW(),obLibs&amp;"org.joda.time.LocalDate",[1]!obMake("","Date",E242))</f>
        <v>date-7-242 
[19222]</v>
      </c>
      <c r="H242" s="34" t="str">
        <f ca="1">[1]!obMake("date-"&amp;COLUMN()&amp;"-"&amp;ROW(),obLibs&amp;"org.joda.time.LocalDate",[1]!obMake("","Date",F242))</f>
        <v>date-8-242 
[19801]</v>
      </c>
      <c r="J242" s="14">
        <f ca="1">[1]!OBGET([1]!OBCALL("",$B$15,"getDaycountFraction",G242,H242))</f>
        <v>23.036111111111111</v>
      </c>
      <c r="K242" s="35">
        <f t="shared" ca="1" si="16"/>
        <v>23.036111111111111</v>
      </c>
      <c r="L242" s="15">
        <f t="shared" ca="1" si="17"/>
        <v>0</v>
      </c>
    </row>
    <row r="243" spans="5:12" ht="11.9" customHeight="1" x14ac:dyDescent="0.25">
      <c r="E243" s="33">
        <f t="shared" ca="1" si="19"/>
        <v>35678</v>
      </c>
      <c r="F243" s="33">
        <f t="shared" ca="1" si="19"/>
        <v>44140</v>
      </c>
      <c r="G243" s="34" t="str">
        <f ca="1">[1]!obMake("date-"&amp;COLUMN()&amp;"-"&amp;ROW(),obLibs&amp;"org.joda.time.LocalDate",[1]!obMake("","Date",E243))</f>
        <v>date-7-243 
[19833]</v>
      </c>
      <c r="H243" s="34" t="str">
        <f ca="1">[1]!obMake("date-"&amp;COLUMN()&amp;"-"&amp;ROW(),obLibs&amp;"org.joda.time.LocalDate",[1]!obMake("","Date",F243))</f>
        <v>date-8-243 
[18709]</v>
      </c>
      <c r="J243" s="14">
        <f ca="1">[1]!OBGET([1]!OBCALL("",$B$15,"getDaycountFraction",G243,H243))</f>
        <v>23.505555555555556</v>
      </c>
      <c r="K243" s="35">
        <f t="shared" ca="1" si="16"/>
        <v>23.505555555555556</v>
      </c>
      <c r="L243" s="15">
        <f t="shared" ca="1" si="17"/>
        <v>0</v>
      </c>
    </row>
    <row r="244" spans="5:12" ht="11.9" customHeight="1" x14ac:dyDescent="0.25">
      <c r="E244" s="33">
        <f t="shared" ca="1" si="19"/>
        <v>40453</v>
      </c>
      <c r="F244" s="33">
        <f t="shared" ca="1" si="19"/>
        <v>44302</v>
      </c>
      <c r="G244" s="34" t="str">
        <f ca="1">[1]!obMake("date-"&amp;COLUMN()&amp;"-"&amp;ROW(),obLibs&amp;"org.joda.time.LocalDate",[1]!obMake("","Date",E244))</f>
        <v>date-7-244 
[19312]</v>
      </c>
      <c r="H244" s="34" t="str">
        <f ca="1">[1]!obMake("date-"&amp;COLUMN()&amp;"-"&amp;ROW(),obLibs&amp;"org.joda.time.LocalDate",[1]!obMake("","Date",F244))</f>
        <v>date-8-244 
[20047]</v>
      </c>
      <c r="J244" s="14">
        <f ca="1">[1]!OBGET([1]!OBCALL("",$B$15,"getDaycountFraction",G244,H244))</f>
        <v>10.691666666666666</v>
      </c>
      <c r="K244" s="35">
        <f t="shared" ca="1" si="16"/>
        <v>10.691666666666666</v>
      </c>
      <c r="L244" s="15">
        <f t="shared" ca="1" si="17"/>
        <v>0</v>
      </c>
    </row>
    <row r="245" spans="5:12" ht="11.9" customHeight="1" x14ac:dyDescent="0.25">
      <c r="E245" s="33">
        <f t="shared" ca="1" si="19"/>
        <v>38514</v>
      </c>
      <c r="F245" s="33">
        <f t="shared" ca="1" si="19"/>
        <v>40432</v>
      </c>
      <c r="G245" s="34" t="str">
        <f ca="1">[1]!obMake("date-"&amp;COLUMN()&amp;"-"&amp;ROW(),obLibs&amp;"org.joda.time.LocalDate",[1]!obMake("","Date",E245))</f>
        <v>date-7-245 
[19344]</v>
      </c>
      <c r="H245" s="34" t="str">
        <f ca="1">[1]!obMake("date-"&amp;COLUMN()&amp;"-"&amp;ROW(),obLibs&amp;"org.joda.time.LocalDate",[1]!obMake("","Date",F245))</f>
        <v>date-8-245 
[18487]</v>
      </c>
      <c r="J245" s="14">
        <f ca="1">[1]!OBGET([1]!OBCALL("",$B$15,"getDaycountFraction",G245,H245))</f>
        <v>5.3277777777777775</v>
      </c>
      <c r="K245" s="35">
        <f t="shared" ca="1" si="16"/>
        <v>5.3277777777777775</v>
      </c>
      <c r="L245" s="15">
        <f t="shared" ca="1" si="17"/>
        <v>0</v>
      </c>
    </row>
    <row r="246" spans="5:12" ht="11.9" customHeight="1" x14ac:dyDescent="0.25">
      <c r="E246" s="33">
        <f t="shared" ref="E246:F265" ca="1" si="20">$C$11+INT(RAND()*($C$12-$C$11))</f>
        <v>43286</v>
      </c>
      <c r="F246" s="33">
        <f t="shared" ca="1" si="20"/>
        <v>37755</v>
      </c>
      <c r="G246" s="34" t="str">
        <f ca="1">[1]!obMake("date-"&amp;COLUMN()&amp;"-"&amp;ROW(),obLibs&amp;"org.joda.time.LocalDate",[1]!obMake("","Date",E246))</f>
        <v>date-7-246 
[18293]</v>
      </c>
      <c r="H246" s="34" t="str">
        <f ca="1">[1]!obMake("date-"&amp;COLUMN()&amp;"-"&amp;ROW(),obLibs&amp;"org.joda.time.LocalDate",[1]!obMake("","Date",F246))</f>
        <v>date-8-246 
[19841]</v>
      </c>
      <c r="J246" s="14">
        <f ca="1">[1]!OBGET([1]!OBCALL("",$B$15,"getDaycountFraction",G246,H246))</f>
        <v>-15.363888888888889</v>
      </c>
      <c r="K246" s="35">
        <f t="shared" ca="1" si="16"/>
        <v>15.363888888888889</v>
      </c>
      <c r="L246" s="15">
        <f t="shared" ca="1" si="17"/>
        <v>0</v>
      </c>
    </row>
    <row r="247" spans="5:12" ht="11.9" customHeight="1" x14ac:dyDescent="0.25">
      <c r="E247" s="33">
        <f t="shared" ca="1" si="20"/>
        <v>35795</v>
      </c>
      <c r="F247" s="33">
        <f t="shared" ca="1" si="20"/>
        <v>40436</v>
      </c>
      <c r="G247" s="34" t="str">
        <f ca="1">[1]!obMake("date-"&amp;COLUMN()&amp;"-"&amp;ROW(),obLibs&amp;"org.joda.time.LocalDate",[1]!obMake("","Date",E247))</f>
        <v>date-7-247 
[18964]</v>
      </c>
      <c r="H247" s="34" t="str">
        <f ca="1">[1]!obMake("date-"&amp;COLUMN()&amp;"-"&amp;ROW(),obLibs&amp;"org.joda.time.LocalDate",[1]!obMake("","Date",F247))</f>
        <v>date-8-247 
[19709]</v>
      </c>
      <c r="J247" s="14">
        <f ca="1">[1]!OBGET([1]!OBCALL("",$B$15,"getDaycountFraction",G247,H247))</f>
        <v>12.891666666666667</v>
      </c>
      <c r="K247" s="35">
        <f t="shared" ca="1" si="16"/>
        <v>12.891666666666667</v>
      </c>
      <c r="L247" s="15">
        <f t="shared" ca="1" si="17"/>
        <v>0</v>
      </c>
    </row>
    <row r="248" spans="5:12" ht="11.9" customHeight="1" x14ac:dyDescent="0.25">
      <c r="E248" s="33">
        <f t="shared" ca="1" si="20"/>
        <v>31181</v>
      </c>
      <c r="F248" s="33">
        <f t="shared" ca="1" si="20"/>
        <v>35483</v>
      </c>
      <c r="G248" s="34" t="str">
        <f ca="1">[1]!obMake("date-"&amp;COLUMN()&amp;"-"&amp;ROW(),obLibs&amp;"org.joda.time.LocalDate",[1]!obMake("","Date",E248))</f>
        <v>date-7-248 
[20025]</v>
      </c>
      <c r="H248" s="34" t="str">
        <f ca="1">[1]!obMake("date-"&amp;COLUMN()&amp;"-"&amp;ROW(),obLibs&amp;"org.joda.time.LocalDate",[1]!obMake("","Date",F248))</f>
        <v>date-8-248 
[18831]</v>
      </c>
      <c r="J248" s="14">
        <f ca="1">[1]!OBGET([1]!OBCALL("",$B$15,"getDaycountFraction",G248,H248))</f>
        <v>11.95</v>
      </c>
      <c r="K248" s="35">
        <f t="shared" ca="1" si="16"/>
        <v>11.95</v>
      </c>
      <c r="L248" s="15">
        <f t="shared" ca="1" si="17"/>
        <v>0</v>
      </c>
    </row>
    <row r="249" spans="5:12" ht="11.9" customHeight="1" x14ac:dyDescent="0.25">
      <c r="E249" s="33">
        <f t="shared" ca="1" si="20"/>
        <v>47112</v>
      </c>
      <c r="F249" s="33">
        <f t="shared" ca="1" si="20"/>
        <v>44205</v>
      </c>
      <c r="G249" s="34" t="str">
        <f ca="1">[1]!obMake("date-"&amp;COLUMN()&amp;"-"&amp;ROW(),obLibs&amp;"org.joda.time.LocalDate",[1]!obMake("","Date",E249))</f>
        <v>date-7-249 
[19903]</v>
      </c>
      <c r="H249" s="34" t="str">
        <f ca="1">[1]!obMake("date-"&amp;COLUMN()&amp;"-"&amp;ROW(),obLibs&amp;"org.joda.time.LocalDate",[1]!obMake("","Date",F249))</f>
        <v>date-8-249 
[18799]</v>
      </c>
      <c r="J249" s="14">
        <f ca="1">[1]!OBGET([1]!OBCALL("",$B$15,"getDaycountFraction",G249,H249))</f>
        <v>-8.0749999999999993</v>
      </c>
      <c r="K249" s="35">
        <f t="shared" ca="1" si="16"/>
        <v>8.0749999999999993</v>
      </c>
      <c r="L249" s="15">
        <f t="shared" ca="1" si="17"/>
        <v>0</v>
      </c>
    </row>
    <row r="250" spans="5:12" ht="11.9" customHeight="1" x14ac:dyDescent="0.25">
      <c r="E250" s="33">
        <f t="shared" ca="1" si="20"/>
        <v>39503</v>
      </c>
      <c r="F250" s="33">
        <f t="shared" ca="1" si="20"/>
        <v>36445</v>
      </c>
      <c r="G250" s="34" t="str">
        <f ca="1">[1]!obMake("date-"&amp;COLUMN()&amp;"-"&amp;ROW(),obLibs&amp;"org.joda.time.LocalDate",[1]!obMake("","Date",E250))</f>
        <v>date-7-250 
[19220]</v>
      </c>
      <c r="H250" s="34" t="str">
        <f ca="1">[1]!obMake("date-"&amp;COLUMN()&amp;"-"&amp;ROW(),obLibs&amp;"org.joda.time.LocalDate",[1]!obMake("","Date",F250))</f>
        <v>date-8-250 
[18415]</v>
      </c>
      <c r="J250" s="14">
        <f ca="1">[1]!OBGET([1]!OBCALL("",$B$15,"getDaycountFraction",G250,H250))</f>
        <v>-8.4944444444444436</v>
      </c>
      <c r="K250" s="35">
        <f t="shared" ca="1" si="16"/>
        <v>8.4944444444444436</v>
      </c>
      <c r="L250" s="15">
        <f t="shared" ca="1" si="17"/>
        <v>0</v>
      </c>
    </row>
    <row r="251" spans="5:12" ht="11.9" customHeight="1" x14ac:dyDescent="0.25">
      <c r="E251" s="33">
        <f t="shared" ca="1" si="20"/>
        <v>40376</v>
      </c>
      <c r="F251" s="33">
        <f t="shared" ca="1" si="20"/>
        <v>39610</v>
      </c>
      <c r="G251" s="34" t="str">
        <f ca="1">[1]!obMake("date-"&amp;COLUMN()&amp;"-"&amp;ROW(),obLibs&amp;"org.joda.time.LocalDate",[1]!obMake("","Date",E251))</f>
        <v>date-7-251 
[18383]</v>
      </c>
      <c r="H251" s="34" t="str">
        <f ca="1">[1]!obMake("date-"&amp;COLUMN()&amp;"-"&amp;ROW(),obLibs&amp;"org.joda.time.LocalDate",[1]!obMake("","Date",F251))</f>
        <v>date-8-251 
[18707]</v>
      </c>
      <c r="J251" s="14">
        <f ca="1">[1]!OBGET([1]!OBCALL("",$B$15,"getDaycountFraction",G251,H251))</f>
        <v>-2.1277777777777778</v>
      </c>
      <c r="K251" s="35">
        <f t="shared" ca="1" si="16"/>
        <v>2.1277777777777778</v>
      </c>
      <c r="L251" s="15">
        <f t="shared" ca="1" si="17"/>
        <v>0</v>
      </c>
    </row>
    <row r="252" spans="5:12" ht="11.9" customHeight="1" x14ac:dyDescent="0.25">
      <c r="E252" s="33">
        <f t="shared" ca="1" si="20"/>
        <v>32587</v>
      </c>
      <c r="F252" s="33">
        <f t="shared" ca="1" si="20"/>
        <v>47198</v>
      </c>
      <c r="G252" s="34" t="str">
        <f ca="1">[1]!obMake("date-"&amp;COLUMN()&amp;"-"&amp;ROW(),obLibs&amp;"org.joda.time.LocalDate",[1]!obMake("","Date",E252))</f>
        <v>date-7-252 
[19831]</v>
      </c>
      <c r="H252" s="34" t="str">
        <f ca="1">[1]!obMake("date-"&amp;COLUMN()&amp;"-"&amp;ROW(),obLibs&amp;"org.joda.time.LocalDate",[1]!obMake("","Date",F252))</f>
        <v>date-8-252 
[19070]</v>
      </c>
      <c r="J252" s="14">
        <f ca="1">[1]!OBGET([1]!OBCALL("",$B$15,"getDaycountFraction",G252,H252))</f>
        <v>40.586111111111109</v>
      </c>
      <c r="K252" s="35">
        <f t="shared" ca="1" si="16"/>
        <v>40.586111111111109</v>
      </c>
      <c r="L252" s="15">
        <f t="shared" ca="1" si="17"/>
        <v>0</v>
      </c>
    </row>
    <row r="253" spans="5:12" ht="11.9" customHeight="1" x14ac:dyDescent="0.25">
      <c r="E253" s="33">
        <f t="shared" ca="1" si="20"/>
        <v>30664</v>
      </c>
      <c r="F253" s="33">
        <f t="shared" ca="1" si="20"/>
        <v>43803</v>
      </c>
      <c r="G253" s="34" t="str">
        <f ca="1">[1]!obMake("date-"&amp;COLUMN()&amp;"-"&amp;ROW(),obLibs&amp;"org.joda.time.LocalDate",[1]!obMake("","Date",E253))</f>
        <v>date-7-253 
[19799]</v>
      </c>
      <c r="H253" s="34" t="str">
        <f ca="1">[1]!obMake("date-"&amp;COLUMN()&amp;"-"&amp;ROW(),obLibs&amp;"org.joda.time.LocalDate",[1]!obMake("","Date",F253))</f>
        <v>date-8-253 
[19290]</v>
      </c>
      <c r="J253" s="14">
        <f ca="1">[1]!OBGET([1]!OBCALL("",$B$15,"getDaycountFraction",G253,H253))</f>
        <v>36.49722222222222</v>
      </c>
      <c r="K253" s="35">
        <f t="shared" ca="1" si="16"/>
        <v>36.49722222222222</v>
      </c>
      <c r="L253" s="15">
        <f t="shared" ca="1" si="17"/>
        <v>0</v>
      </c>
    </row>
    <row r="254" spans="5:12" ht="11.9" customHeight="1" x14ac:dyDescent="0.25">
      <c r="E254" s="33">
        <f t="shared" ca="1" si="20"/>
        <v>37837</v>
      </c>
      <c r="F254" s="33">
        <f t="shared" ca="1" si="20"/>
        <v>32963</v>
      </c>
      <c r="G254" s="34" t="str">
        <f ca="1">[1]!obMake("date-"&amp;COLUMN()&amp;"-"&amp;ROW(),obLibs&amp;"org.joda.time.LocalDate",[1]!obMake("","Date",E254))</f>
        <v>date-7-254 
[18291]</v>
      </c>
      <c r="H254" s="34" t="str">
        <f ca="1">[1]!obMake("date-"&amp;COLUMN()&amp;"-"&amp;ROW(),obLibs&amp;"org.joda.time.LocalDate",[1]!obMake("","Date",F254))</f>
        <v>date-8-254 
[19414]</v>
      </c>
      <c r="J254" s="14">
        <f ca="1">[1]!OBGET([1]!OBCALL("",$B$15,"getDaycountFraction",G254,H254))</f>
        <v>-13.53888888888889</v>
      </c>
      <c r="K254" s="35">
        <f t="shared" ca="1" si="16"/>
        <v>13.53888888888889</v>
      </c>
      <c r="L254" s="15">
        <f t="shared" ca="1" si="17"/>
        <v>0</v>
      </c>
    </row>
    <row r="255" spans="5:12" ht="11.9" customHeight="1" x14ac:dyDescent="0.25">
      <c r="E255" s="33">
        <f t="shared" ca="1" si="20"/>
        <v>39984</v>
      </c>
      <c r="F255" s="33">
        <f t="shared" ca="1" si="20"/>
        <v>47286</v>
      </c>
      <c r="G255" s="34" t="str">
        <f ca="1">[1]!obMake("date-"&amp;COLUMN()&amp;"-"&amp;ROW(),obLibs&amp;"org.joda.time.LocalDate",[1]!obMake("","Date",E255))</f>
        <v>date-7-255 
[18777]</v>
      </c>
      <c r="H255" s="34" t="str">
        <f ca="1">[1]!obMake("date-"&amp;COLUMN()&amp;"-"&amp;ROW(),obLibs&amp;"org.joda.time.LocalDate",[1]!obMake("","Date",F255))</f>
        <v>date-8-255 
[19707]</v>
      </c>
      <c r="J255" s="14">
        <f ca="1">[1]!OBGET([1]!OBCALL("",$B$15,"getDaycountFraction",G255,H255))</f>
        <v>20.283333333333335</v>
      </c>
      <c r="K255" s="35">
        <f t="shared" ca="1" si="16"/>
        <v>20.283333333333335</v>
      </c>
      <c r="L255" s="15">
        <f t="shared" ca="1" si="17"/>
        <v>0</v>
      </c>
    </row>
    <row r="256" spans="5:12" ht="11.9" customHeight="1" x14ac:dyDescent="0.25">
      <c r="E256" s="33">
        <f t="shared" ca="1" si="20"/>
        <v>40132</v>
      </c>
      <c r="F256" s="33">
        <f t="shared" ca="1" si="20"/>
        <v>33677</v>
      </c>
      <c r="G256" s="34" t="str">
        <f ca="1">[1]!obMake("date-"&amp;COLUMN()&amp;"-"&amp;ROW(),obLibs&amp;"org.joda.time.LocalDate",[1]!obMake("","Date",E256))</f>
        <v>date-7-256 
[19352]</v>
      </c>
      <c r="H256" s="34" t="str">
        <f ca="1">[1]!obMake("date-"&amp;COLUMN()&amp;"-"&amp;ROW(),obLibs&amp;"org.joda.time.LocalDate",[1]!obMake("","Date",F256))</f>
        <v>date-8-256 
[19310]</v>
      </c>
      <c r="J256" s="14">
        <f ca="1">[1]!OBGET([1]!OBCALL("",$B$15,"getDaycountFraction",G256,H256))</f>
        <v>-17.930555555555557</v>
      </c>
      <c r="K256" s="35">
        <f t="shared" ca="1" si="16"/>
        <v>17.930555555555557</v>
      </c>
      <c r="L256" s="15">
        <f t="shared" ca="1" si="17"/>
        <v>0</v>
      </c>
    </row>
    <row r="257" spans="5:12" ht="11.9" customHeight="1" x14ac:dyDescent="0.25">
      <c r="E257" s="33">
        <f t="shared" ca="1" si="20"/>
        <v>39944</v>
      </c>
      <c r="F257" s="33">
        <f t="shared" ca="1" si="20"/>
        <v>36156</v>
      </c>
      <c r="G257" s="34" t="str">
        <f ca="1">[1]!obMake("date-"&amp;COLUMN()&amp;"-"&amp;ROW(),obLibs&amp;"org.joda.time.LocalDate",[1]!obMake("","Date",E257))</f>
        <v>date-7-257 
[18361]</v>
      </c>
      <c r="H257" s="34" t="str">
        <f ca="1">[1]!obMake("date-"&amp;COLUMN()&amp;"-"&amp;ROW(),obLibs&amp;"org.joda.time.LocalDate",[1]!obMake("","Date",F257))</f>
        <v>date-8-257 
[19342]</v>
      </c>
      <c r="J257" s="14">
        <f ca="1">[1]!OBGET([1]!OBCALL("",$B$15,"getDaycountFraction",G257,H257))</f>
        <v>-10.522222222222222</v>
      </c>
      <c r="K257" s="35">
        <f t="shared" ca="1" si="16"/>
        <v>10.522222222222222</v>
      </c>
      <c r="L257" s="15">
        <f t="shared" ca="1" si="17"/>
        <v>0</v>
      </c>
    </row>
    <row r="258" spans="5:12" ht="11.9" customHeight="1" x14ac:dyDescent="0.25">
      <c r="E258" s="33">
        <f t="shared" ca="1" si="20"/>
        <v>41360</v>
      </c>
      <c r="F258" s="33">
        <f t="shared" ca="1" si="20"/>
        <v>39987</v>
      </c>
      <c r="G258" s="34" t="str">
        <f ca="1">[1]!obMake("date-"&amp;COLUMN()&amp;"-"&amp;ROW(),obLibs&amp;"org.joda.time.LocalDate",[1]!obMake("","Date",E258))</f>
        <v>date-7-258 
[19218]</v>
      </c>
      <c r="H258" s="34" t="str">
        <f ca="1">[1]!obMake("date-"&amp;COLUMN()&amp;"-"&amp;ROW(),obLibs&amp;"org.joda.time.LocalDate",[1]!obMake("","Date",F258))</f>
        <v>date-8-258 
[18797]</v>
      </c>
      <c r="J258" s="14">
        <f ca="1">[1]!OBGET([1]!OBCALL("",$B$15,"getDaycountFraction",G258,H258))</f>
        <v>-3.8138888888888891</v>
      </c>
      <c r="K258" s="35">
        <f t="shared" ca="1" si="16"/>
        <v>3.8138888888888891</v>
      </c>
      <c r="L258" s="15">
        <f t="shared" ca="1" si="17"/>
        <v>0</v>
      </c>
    </row>
    <row r="259" spans="5:12" ht="11.9" customHeight="1" x14ac:dyDescent="0.25">
      <c r="E259" s="33">
        <f t="shared" ca="1" si="20"/>
        <v>40759</v>
      </c>
      <c r="F259" s="33">
        <f t="shared" ca="1" si="20"/>
        <v>43298</v>
      </c>
      <c r="G259" s="34" t="str">
        <f ca="1">[1]!obMake("date-"&amp;COLUMN()&amp;"-"&amp;ROW(),obLibs&amp;"org.joda.time.LocalDate",[1]!obMake("","Date",E259))</f>
        <v>date-7-259 
[18829]</v>
      </c>
      <c r="H259" s="34" t="str">
        <f ca="1">[1]!obMake("date-"&amp;COLUMN()&amp;"-"&amp;ROW(),obLibs&amp;"org.joda.time.LocalDate",[1]!obMake("","Date",F259))</f>
        <v>date-8-259 
[18705]</v>
      </c>
      <c r="J259" s="14">
        <f ca="1">[1]!OBGET([1]!OBCALL("",$B$15,"getDaycountFraction",G259,H259))</f>
        <v>7.052777777777778</v>
      </c>
      <c r="K259" s="35">
        <f t="shared" ca="1" si="16"/>
        <v>7.052777777777778</v>
      </c>
      <c r="L259" s="15">
        <f t="shared" ca="1" si="17"/>
        <v>0</v>
      </c>
    </row>
    <row r="260" spans="5:12" ht="11.9" customHeight="1" x14ac:dyDescent="0.25">
      <c r="E260" s="33">
        <f t="shared" ca="1" si="20"/>
        <v>29950</v>
      </c>
      <c r="F260" s="33">
        <f t="shared" ca="1" si="20"/>
        <v>37807</v>
      </c>
      <c r="G260" s="34" t="str">
        <f ca="1">[1]!obMake("date-"&amp;COLUMN()&amp;"-"&amp;ROW(),obLibs&amp;"org.joda.time.LocalDate",[1]!obMake("","Date",E260))</f>
        <v>date-7-260 
[18381]</v>
      </c>
      <c r="H260" s="34" t="str">
        <f ca="1">[1]!obMake("date-"&amp;COLUMN()&amp;"-"&amp;ROW(),obLibs&amp;"org.joda.time.LocalDate",[1]!obMake("","Date",F260))</f>
        <v>date-8-260 
[19777]</v>
      </c>
      <c r="J260" s="14">
        <f ca="1">[1]!OBGET([1]!OBCALL("",$B$15,"getDaycountFraction",G260,H260))</f>
        <v>21.824999999999999</v>
      </c>
      <c r="K260" s="35">
        <f t="shared" ca="1" si="16"/>
        <v>21.824999999999999</v>
      </c>
      <c r="L260" s="15">
        <f t="shared" ca="1" si="17"/>
        <v>0</v>
      </c>
    </row>
    <row r="261" spans="5:12" ht="11.9" customHeight="1" x14ac:dyDescent="0.25">
      <c r="E261" s="33">
        <f t="shared" ca="1" si="20"/>
        <v>29323</v>
      </c>
      <c r="F261" s="33">
        <f t="shared" ca="1" si="20"/>
        <v>32417</v>
      </c>
      <c r="G261" s="34" t="str">
        <f ca="1">[1]!obMake("date-"&amp;COLUMN()&amp;"-"&amp;ROW(),obLibs&amp;"org.joda.time.LocalDate",[1]!obMake("","Date",E261))</f>
        <v>date-7-261 
[18413]</v>
      </c>
      <c r="H261" s="34" t="str">
        <f ca="1">[1]!obMake("date-"&amp;COLUMN()&amp;"-"&amp;ROW(),obLibs&amp;"org.joda.time.LocalDate",[1]!obMake("","Date",F261))</f>
        <v>date-8-261 
[18901]</v>
      </c>
      <c r="J261" s="14">
        <f ca="1">[1]!OBGET([1]!OBCALL("",$B$15,"getDaycountFraction",G261,H261))</f>
        <v>8.594444444444445</v>
      </c>
      <c r="K261" s="35">
        <f t="shared" ca="1" si="16"/>
        <v>8.594444444444445</v>
      </c>
      <c r="L261" s="15">
        <f t="shared" ca="1" si="17"/>
        <v>0</v>
      </c>
    </row>
    <row r="262" spans="5:12" ht="11.9" customHeight="1" x14ac:dyDescent="0.25">
      <c r="E262" s="33">
        <f t="shared" ca="1" si="20"/>
        <v>37733</v>
      </c>
      <c r="F262" s="33">
        <f t="shared" ca="1" si="20"/>
        <v>37283</v>
      </c>
      <c r="G262" s="34" t="str">
        <f ca="1">[1]!obMake("date-"&amp;COLUMN()&amp;"-"&amp;ROW(),obLibs&amp;"org.joda.time.LocalDate",[1]!obMake("","Date",E262))</f>
        <v>date-7-262 
[18289]</v>
      </c>
      <c r="H262" s="34" t="str">
        <f ca="1">[1]!obMake("date-"&amp;COLUMN()&amp;"-"&amp;ROW(),obLibs&amp;"org.joda.time.LocalDate",[1]!obMake("","Date",F262))</f>
        <v>date-8-262 
[19288]</v>
      </c>
      <c r="J262" s="14">
        <f ca="1">[1]!OBGET([1]!OBCALL("",$B$15,"getDaycountFraction",G262,H262))</f>
        <v>-1.25</v>
      </c>
      <c r="K262" s="35">
        <f t="shared" ref="K262:K325" ca="1" si="21">(YEARFRAC(E262,F262,$C$9))</f>
        <v>1.25</v>
      </c>
      <c r="L262" s="15">
        <f t="shared" ref="L262:L325" ca="1" si="22">ABS(J262)-K262</f>
        <v>0</v>
      </c>
    </row>
    <row r="263" spans="5:12" ht="11.9" customHeight="1" x14ac:dyDescent="0.25">
      <c r="E263" s="33">
        <f t="shared" ca="1" si="20"/>
        <v>30478</v>
      </c>
      <c r="F263" s="33">
        <f t="shared" ca="1" si="20"/>
        <v>41134</v>
      </c>
      <c r="G263" s="34" t="str">
        <f ca="1">[1]!obMake("date-"&amp;COLUMN()&amp;"-"&amp;ROW(),obLibs&amp;"org.joda.time.LocalDate",[1]!obMake("","Date",E263))</f>
        <v>date-7-263 
[18839]</v>
      </c>
      <c r="H263" s="34" t="str">
        <f ca="1">[1]!obMake("date-"&amp;COLUMN()&amp;"-"&amp;ROW(),obLibs&amp;"org.joda.time.LocalDate",[1]!obMake("","Date",F263))</f>
        <v>date-8-263 
[19705]</v>
      </c>
      <c r="J263" s="14">
        <f ca="1">[1]!OBGET([1]!OBCALL("",$B$15,"getDaycountFraction",G263,H263))</f>
        <v>29.6</v>
      </c>
      <c r="K263" s="35">
        <f t="shared" ca="1" si="21"/>
        <v>29.6</v>
      </c>
      <c r="L263" s="15">
        <f t="shared" ca="1" si="22"/>
        <v>0</v>
      </c>
    </row>
    <row r="264" spans="5:12" ht="11.9" customHeight="1" x14ac:dyDescent="0.25">
      <c r="E264" s="33">
        <f t="shared" ca="1" si="20"/>
        <v>42035</v>
      </c>
      <c r="F264" s="33">
        <f t="shared" ca="1" si="20"/>
        <v>38078</v>
      </c>
      <c r="G264" s="34" t="str">
        <f ca="1">[1]!obMake("date-"&amp;COLUMN()&amp;"-"&amp;ROW(),obLibs&amp;"org.joda.time.LocalDate",[1]!obMake("","Date",E264))</f>
        <v>date-7-264 
[18775]</v>
      </c>
      <c r="H264" s="34" t="str">
        <f ca="1">[1]!obMake("date-"&amp;COLUMN()&amp;"-"&amp;ROW(),obLibs&amp;"org.joda.time.LocalDate",[1]!obMake("","Date",F264))</f>
        <v>date-8-264 
[19829]</v>
      </c>
      <c r="J264" s="14">
        <f ca="1">[1]!OBGET([1]!OBCALL("",$B$15,"getDaycountFraction",G264,H264))</f>
        <v>-10.991666666666667</v>
      </c>
      <c r="K264" s="35">
        <f t="shared" ca="1" si="21"/>
        <v>10.991666666666667</v>
      </c>
      <c r="L264" s="15">
        <f t="shared" ca="1" si="22"/>
        <v>0</v>
      </c>
    </row>
    <row r="265" spans="5:12" ht="11.9" customHeight="1" x14ac:dyDescent="0.25">
      <c r="E265" s="33">
        <f t="shared" ca="1" si="20"/>
        <v>47474</v>
      </c>
      <c r="F265" s="33">
        <f t="shared" ca="1" si="20"/>
        <v>43310</v>
      </c>
      <c r="G265" s="34" t="str">
        <f ca="1">[1]!obMake("date-"&amp;COLUMN()&amp;"-"&amp;ROW(),obLibs&amp;"org.joda.time.LocalDate",[1]!obMake("","Date",E265))</f>
        <v>date-7-265 
[18549]</v>
      </c>
      <c r="H265" s="34" t="str">
        <f ca="1">[1]!obMake("date-"&amp;COLUMN()&amp;"-"&amp;ROW(),obLibs&amp;"org.joda.time.LocalDate",[1]!obMake("","Date",F265))</f>
        <v>date-8-265 
[19797]</v>
      </c>
      <c r="J265" s="14">
        <f ca="1">[1]!OBGET([1]!OBCALL("",$B$15,"getDaycountFraction",G265,H265))</f>
        <v>-11.566666666666666</v>
      </c>
      <c r="K265" s="35">
        <f t="shared" ca="1" si="21"/>
        <v>11.566666666666666</v>
      </c>
      <c r="L265" s="15">
        <f t="shared" ca="1" si="22"/>
        <v>0</v>
      </c>
    </row>
    <row r="266" spans="5:12" ht="11.9" customHeight="1" x14ac:dyDescent="0.25">
      <c r="E266" s="33">
        <f t="shared" ref="E266:F285" ca="1" si="23">$C$11+INT(RAND()*($C$12-$C$11))</f>
        <v>35045</v>
      </c>
      <c r="F266" s="33">
        <f t="shared" ca="1" si="23"/>
        <v>36775</v>
      </c>
      <c r="G266" s="34" t="str">
        <f ca="1">[1]!obMake("date-"&amp;COLUMN()&amp;"-"&amp;ROW(),obLibs&amp;"org.joda.time.LocalDate",[1]!obMake("","Date",E266))</f>
        <v>date-7-266 
[19216]</v>
      </c>
      <c r="H266" s="34" t="str">
        <f ca="1">[1]!obMake("date-"&amp;COLUMN()&amp;"-"&amp;ROW(),obLibs&amp;"org.joda.time.LocalDate",[1]!obMake("","Date",F266))</f>
        <v>date-8-266 
[19340]</v>
      </c>
      <c r="J266" s="14">
        <f ca="1">[1]!OBGET([1]!OBCALL("",$B$15,"getDaycountFraction",G266,H266))</f>
        <v>4.8055555555555554</v>
      </c>
      <c r="K266" s="35">
        <f t="shared" ca="1" si="21"/>
        <v>4.8055555555555554</v>
      </c>
      <c r="L266" s="15">
        <f t="shared" ca="1" si="22"/>
        <v>0</v>
      </c>
    </row>
    <row r="267" spans="5:12" ht="11.9" customHeight="1" x14ac:dyDescent="0.25">
      <c r="E267" s="33">
        <f t="shared" ca="1" si="23"/>
        <v>41620</v>
      </c>
      <c r="F267" s="33">
        <f t="shared" ca="1" si="23"/>
        <v>42781</v>
      </c>
      <c r="G267" s="34" t="str">
        <f ca="1">[1]!obMake("date-"&amp;COLUMN()&amp;"-"&amp;ROW(),obLibs&amp;"org.joda.time.LocalDate",[1]!obMake("","Date",E267))</f>
        <v>date-7-267 
[19308]</v>
      </c>
      <c r="H267" s="34" t="str">
        <f ca="1">[1]!obMake("date-"&amp;COLUMN()&amp;"-"&amp;ROW(),obLibs&amp;"org.joda.time.LocalDate",[1]!obMake("","Date",F267))</f>
        <v>date-8-267 
[18703]</v>
      </c>
      <c r="J267" s="14">
        <f ca="1">[1]!OBGET([1]!OBCALL("",$B$15,"getDaycountFraction",G267,H267))</f>
        <v>3.2250000000000001</v>
      </c>
      <c r="K267" s="35">
        <f t="shared" ca="1" si="21"/>
        <v>3.2250000000000001</v>
      </c>
      <c r="L267" s="15">
        <f t="shared" ca="1" si="22"/>
        <v>0</v>
      </c>
    </row>
    <row r="268" spans="5:12" ht="11.9" customHeight="1" x14ac:dyDescent="0.25">
      <c r="E268" s="33">
        <f t="shared" ca="1" si="23"/>
        <v>34060</v>
      </c>
      <c r="F268" s="33">
        <f t="shared" ca="1" si="23"/>
        <v>31592</v>
      </c>
      <c r="G268" s="34" t="str">
        <f ca="1">[1]!obMake("date-"&amp;COLUMN()&amp;"-"&amp;ROW(),obLibs&amp;"org.joda.time.LocalDate",[1]!obMake("","Date",E268))</f>
        <v>date-7-268 
[18827]</v>
      </c>
      <c r="H268" s="34" t="str">
        <f ca="1">[1]!obMake("date-"&amp;COLUMN()&amp;"-"&amp;ROW(),obLibs&amp;"org.joda.time.LocalDate",[1]!obMake("","Date",F268))</f>
        <v>date-8-268 
[18485]</v>
      </c>
      <c r="J268" s="14">
        <f ca="1">[1]!OBGET([1]!OBCALL("",$B$15,"getDaycountFraction",G268,H268))</f>
        <v>-6.8555555555555552</v>
      </c>
      <c r="K268" s="35">
        <f t="shared" ca="1" si="21"/>
        <v>6.8555555555555552</v>
      </c>
      <c r="L268" s="15">
        <f t="shared" ca="1" si="22"/>
        <v>0</v>
      </c>
    </row>
    <row r="269" spans="5:12" ht="11.9" customHeight="1" x14ac:dyDescent="0.25">
      <c r="E269" s="33">
        <f t="shared" ca="1" si="23"/>
        <v>47309</v>
      </c>
      <c r="F269" s="33">
        <f t="shared" ca="1" si="23"/>
        <v>41864</v>
      </c>
      <c r="G269" s="34" t="str">
        <f ca="1">[1]!obMake("date-"&amp;COLUMN()&amp;"-"&amp;ROW(),obLibs&amp;"org.joda.time.LocalDate",[1]!obMake("","Date",E269))</f>
        <v>date-7-269 
[18795]</v>
      </c>
      <c r="H269" s="34" t="str">
        <f ca="1">[1]!obMake("date-"&amp;COLUMN()&amp;"-"&amp;ROW(),obLibs&amp;"org.joda.time.LocalDate",[1]!obMake("","Date",F269))</f>
        <v>date-8-269 
[18359]</v>
      </c>
      <c r="J269" s="14">
        <f ca="1">[1]!OBGET([1]!OBCALL("",$B$15,"getDaycountFraction",G269,H269))</f>
        <v>-15.125</v>
      </c>
      <c r="K269" s="35">
        <f t="shared" ca="1" si="21"/>
        <v>15.125</v>
      </c>
      <c r="L269" s="15">
        <f t="shared" ca="1" si="22"/>
        <v>0</v>
      </c>
    </row>
    <row r="270" spans="5:12" ht="11.9" customHeight="1" x14ac:dyDescent="0.25">
      <c r="E270" s="33">
        <f t="shared" ca="1" si="23"/>
        <v>45143</v>
      </c>
      <c r="F270" s="33">
        <f t="shared" ca="1" si="23"/>
        <v>39182</v>
      </c>
      <c r="G270" s="34" t="str">
        <f ca="1">[1]!obMake("date-"&amp;COLUMN()&amp;"-"&amp;ROW(),obLibs&amp;"org.joda.time.LocalDate",[1]!obMake("","Date",E270))</f>
        <v>date-7-270 
[18287]</v>
      </c>
      <c r="H270" s="34" t="str">
        <f ca="1">[1]!obMake("date-"&amp;COLUMN()&amp;"-"&amp;ROW(),obLibs&amp;"org.joda.time.LocalDate",[1]!obMake("","Date",F270))</f>
        <v>date-8-270 
[18423]</v>
      </c>
      <c r="J270" s="14">
        <f ca="1">[1]!OBGET([1]!OBCALL("",$B$15,"getDaycountFraction",G270,H270))</f>
        <v>-16.558333333333334</v>
      </c>
      <c r="K270" s="35">
        <f t="shared" ca="1" si="21"/>
        <v>16.558333333333334</v>
      </c>
      <c r="L270" s="15">
        <f t="shared" ca="1" si="22"/>
        <v>0</v>
      </c>
    </row>
    <row r="271" spans="5:12" ht="11.9" customHeight="1" x14ac:dyDescent="0.25">
      <c r="E271" s="33">
        <f t="shared" ca="1" si="23"/>
        <v>38092</v>
      </c>
      <c r="F271" s="33">
        <f t="shared" ca="1" si="23"/>
        <v>43105</v>
      </c>
      <c r="G271" s="34" t="str">
        <f ca="1">[1]!obMake("date-"&amp;COLUMN()&amp;"-"&amp;ROW(),obLibs&amp;"org.joda.time.LocalDate",[1]!obMake("","Date",E271))</f>
        <v>date-7-271 
[19775]</v>
      </c>
      <c r="H271" s="34" t="str">
        <f ca="1">[1]!obMake("date-"&amp;COLUMN()&amp;"-"&amp;ROW(),obLibs&amp;"org.joda.time.LocalDate",[1]!obMake("","Date",F271))</f>
        <v>date-8-271 
[19703]</v>
      </c>
      <c r="J271" s="14">
        <f ca="1">[1]!OBGET([1]!OBCALL("",$B$15,"getDaycountFraction",G271,H271))</f>
        <v>13.925000000000001</v>
      </c>
      <c r="K271" s="35">
        <f t="shared" ca="1" si="21"/>
        <v>13.925000000000001</v>
      </c>
      <c r="L271" s="15">
        <f t="shared" ca="1" si="22"/>
        <v>0</v>
      </c>
    </row>
    <row r="272" spans="5:12" ht="11.9" customHeight="1" x14ac:dyDescent="0.25">
      <c r="E272" s="33">
        <f t="shared" ca="1" si="23"/>
        <v>43921</v>
      </c>
      <c r="F272" s="33">
        <f t="shared" ca="1" si="23"/>
        <v>43872</v>
      </c>
      <c r="G272" s="34" t="str">
        <f ca="1">[1]!obMake("date-"&amp;COLUMN()&amp;"-"&amp;ROW(),obLibs&amp;"org.joda.time.LocalDate",[1]!obMake("","Date",E272))</f>
        <v>date-7-272 
[19965]</v>
      </c>
      <c r="H272" s="34" t="str">
        <f ca="1">[1]!obMake("date-"&amp;COLUMN()&amp;"-"&amp;ROW(),obLibs&amp;"org.joda.time.LocalDate",[1]!obMake("","Date",F272))</f>
        <v>date-8-272 
[18379]</v>
      </c>
      <c r="J272" s="14">
        <f ca="1">[1]!OBGET([1]!OBCALL("",$B$15,"getDaycountFraction",G272,H272))</f>
        <v>-0.1361111111111111</v>
      </c>
      <c r="K272" s="35">
        <f t="shared" ca="1" si="21"/>
        <v>0.1361111111111111</v>
      </c>
      <c r="L272" s="15">
        <f t="shared" ca="1" si="22"/>
        <v>0</v>
      </c>
    </row>
    <row r="273" spans="5:12" ht="11.9" customHeight="1" x14ac:dyDescent="0.25">
      <c r="E273" s="33">
        <f t="shared" ca="1" si="23"/>
        <v>34941</v>
      </c>
      <c r="F273" s="33">
        <f t="shared" ca="1" si="23"/>
        <v>30685</v>
      </c>
      <c r="G273" s="34" t="str">
        <f ca="1">[1]!obMake("date-"&amp;COLUMN()&amp;"-"&amp;ROW(),obLibs&amp;"org.joda.time.LocalDate",[1]!obMake("","Date",E273))</f>
        <v>date-7-273 
[19286]</v>
      </c>
      <c r="H273" s="34" t="str">
        <f ca="1">[1]!obMake("date-"&amp;COLUMN()&amp;"-"&amp;ROW(),obLibs&amp;"org.joda.time.LocalDate",[1]!obMake("","Date",F273))</f>
        <v>date-8-273 
[18411]</v>
      </c>
      <c r="J273" s="14">
        <f ca="1">[1]!OBGET([1]!OBCALL("",$B$15,"getDaycountFraction",G273,H273))</f>
        <v>-11.822222222222223</v>
      </c>
      <c r="K273" s="35">
        <f t="shared" ca="1" si="21"/>
        <v>11.822222222222223</v>
      </c>
      <c r="L273" s="15">
        <f t="shared" ca="1" si="22"/>
        <v>0</v>
      </c>
    </row>
    <row r="274" spans="5:12" ht="11.9" customHeight="1" x14ac:dyDescent="0.25">
      <c r="E274" s="33">
        <f t="shared" ca="1" si="23"/>
        <v>43601</v>
      </c>
      <c r="F274" s="33">
        <f t="shared" ca="1" si="23"/>
        <v>43954</v>
      </c>
      <c r="G274" s="34" t="str">
        <f ca="1">[1]!obMake("date-"&amp;COLUMN()&amp;"-"&amp;ROW(),obLibs&amp;"org.joda.time.LocalDate",[1]!obMake("","Date",E274))</f>
        <v>date-7-274 
[19214]</v>
      </c>
      <c r="H274" s="34" t="str">
        <f ca="1">[1]!obMake("date-"&amp;COLUMN()&amp;"-"&amp;ROW(),obLibs&amp;"org.joda.time.LocalDate",[1]!obMake("","Date",F274))</f>
        <v>date-8-274 
[19795]</v>
      </c>
      <c r="J274" s="14">
        <f ca="1">[1]!OBGET([1]!OBCALL("",$B$15,"getDaycountFraction",G274,H274))</f>
        <v>0.98055555555555551</v>
      </c>
      <c r="K274" s="35">
        <f t="shared" ca="1" si="21"/>
        <v>0.98055555555555551</v>
      </c>
      <c r="L274" s="15">
        <f t="shared" ca="1" si="22"/>
        <v>0</v>
      </c>
    </row>
    <row r="275" spans="5:12" ht="11.9" customHeight="1" x14ac:dyDescent="0.25">
      <c r="E275" s="33">
        <f t="shared" ca="1" si="23"/>
        <v>40882</v>
      </c>
      <c r="F275" s="33">
        <f t="shared" ca="1" si="23"/>
        <v>35099</v>
      </c>
      <c r="G275" s="34" t="str">
        <f ca="1">[1]!obMake("date-"&amp;COLUMN()&amp;"-"&amp;ROW(),obLibs&amp;"org.joda.time.LocalDate",[1]!obMake("","Date",E275))</f>
        <v>date-7-275 
[19827]</v>
      </c>
      <c r="H275" s="34" t="str">
        <f ca="1">[1]!obMake("date-"&amp;COLUMN()&amp;"-"&amp;ROW(),obLibs&amp;"org.joda.time.LocalDate",[1]!obMake("","Date",F275))</f>
        <v>date-8-275 
[18701]</v>
      </c>
      <c r="J275" s="14">
        <f ca="1">[1]!OBGET([1]!OBCALL("",$B$15,"getDaycountFraction",G275,H275))</f>
        <v>-16.06388888888889</v>
      </c>
      <c r="K275" s="35">
        <f t="shared" ca="1" si="21"/>
        <v>16.06388888888889</v>
      </c>
      <c r="L275" s="15">
        <f t="shared" ca="1" si="22"/>
        <v>0</v>
      </c>
    </row>
    <row r="276" spans="5:12" ht="11.9" customHeight="1" x14ac:dyDescent="0.25">
      <c r="E276" s="33">
        <f t="shared" ca="1" si="23"/>
        <v>43501</v>
      </c>
      <c r="F276" s="33">
        <f t="shared" ca="1" si="23"/>
        <v>30955</v>
      </c>
      <c r="G276" s="34" t="str">
        <f ca="1">[1]!obMake("date-"&amp;COLUMN()&amp;"-"&amp;ROW(),obLibs&amp;"org.joda.time.LocalDate",[1]!obMake("","Date",E276))</f>
        <v>date-7-276 
[19306]</v>
      </c>
      <c r="H276" s="34" t="str">
        <f ca="1">[1]!obMake("date-"&amp;COLUMN()&amp;"-"&amp;ROW(),obLibs&amp;"org.joda.time.LocalDate",[1]!obMake("","Date",F276))</f>
        <v>date-8-276 
[18773]</v>
      </c>
      <c r="J276" s="14">
        <f ca="1">[1]!OBGET([1]!OBCALL("",$B$15,"getDaycountFraction",G276,H276))</f>
        <v>-34.85</v>
      </c>
      <c r="K276" s="35">
        <f t="shared" ca="1" si="21"/>
        <v>34.85</v>
      </c>
      <c r="L276" s="15">
        <f t="shared" ca="1" si="22"/>
        <v>0</v>
      </c>
    </row>
    <row r="277" spans="5:12" ht="11.9" customHeight="1" x14ac:dyDescent="0.25">
      <c r="E277" s="33">
        <f t="shared" ca="1" si="23"/>
        <v>41710</v>
      </c>
      <c r="F277" s="33">
        <f t="shared" ca="1" si="23"/>
        <v>31840</v>
      </c>
      <c r="G277" s="34" t="str">
        <f ca="1">[1]!obMake("date-"&amp;COLUMN()&amp;"-"&amp;ROW(),obLibs&amp;"org.joda.time.LocalDate",[1]!obMake("","Date",E277))</f>
        <v>date-7-277 
[19338]</v>
      </c>
      <c r="H277" s="34" t="str">
        <f ca="1">[1]!obMake("date-"&amp;COLUMN()&amp;"-"&amp;ROW(),obLibs&amp;"org.joda.time.LocalDate",[1]!obMake("","Date",F277))</f>
        <v>date-8-277 
[19839]</v>
      </c>
      <c r="J277" s="14">
        <f ca="1">[1]!OBGET([1]!OBCALL("",$B$15,"getDaycountFraction",G277,H277))</f>
        <v>-27.416666666666668</v>
      </c>
      <c r="K277" s="35">
        <f t="shared" ca="1" si="21"/>
        <v>27.416666666666668</v>
      </c>
      <c r="L277" s="15">
        <f t="shared" ca="1" si="22"/>
        <v>0</v>
      </c>
    </row>
    <row r="278" spans="5:12" ht="11.9" customHeight="1" x14ac:dyDescent="0.25">
      <c r="E278" s="33">
        <f t="shared" ca="1" si="23"/>
        <v>35646</v>
      </c>
      <c r="F278" s="33">
        <f t="shared" ca="1" si="23"/>
        <v>41791</v>
      </c>
      <c r="G278" s="34" t="str">
        <f ca="1">[1]!obMake("date-"&amp;COLUMN()&amp;"-"&amp;ROW(),obLibs&amp;"org.joda.time.LocalDate",[1]!obMake("","Date",E278))</f>
        <v>date-7-278 
[18285]</v>
      </c>
      <c r="H278" s="34" t="str">
        <f ca="1">[1]!obMake("date-"&amp;COLUMN()&amp;"-"&amp;ROW(),obLibs&amp;"org.joda.time.LocalDate",[1]!obMake("","Date",F278))</f>
        <v>date-8-278 
[18357]</v>
      </c>
      <c r="J278" s="14">
        <f ca="1">[1]!OBGET([1]!OBCALL("",$B$15,"getDaycountFraction",G278,H278))</f>
        <v>17.069444444444443</v>
      </c>
      <c r="K278" s="35">
        <f t="shared" ca="1" si="21"/>
        <v>17.069444444444443</v>
      </c>
      <c r="L278" s="15">
        <f t="shared" ca="1" si="22"/>
        <v>0</v>
      </c>
    </row>
    <row r="279" spans="5:12" ht="11.9" customHeight="1" x14ac:dyDescent="0.25">
      <c r="E279" s="33">
        <f t="shared" ca="1" si="23"/>
        <v>43484</v>
      </c>
      <c r="F279" s="33">
        <f t="shared" ca="1" si="23"/>
        <v>31328</v>
      </c>
      <c r="G279" s="34" t="str">
        <f ca="1">[1]!obMake("date-"&amp;COLUMN()&amp;"-"&amp;ROW(),obLibs&amp;"org.joda.time.LocalDate",[1]!obMake("","Date",E279))</f>
        <v>date-7-279 
[19475]</v>
      </c>
      <c r="H279" s="34" t="str">
        <f ca="1">[1]!obMake("date-"&amp;COLUMN()&amp;"-"&amp;ROW(),obLibs&amp;"org.joda.time.LocalDate",[1]!obMake("","Date",F279))</f>
        <v>date-8-279 
[19701]</v>
      </c>
      <c r="J279" s="14">
        <f ca="1">[1]!OBGET([1]!OBCALL("",$B$15,"getDaycountFraction",G279,H279))</f>
        <v>-33.766666666666666</v>
      </c>
      <c r="K279" s="35">
        <f t="shared" ca="1" si="21"/>
        <v>33.766666666666666</v>
      </c>
      <c r="L279" s="15">
        <f t="shared" ca="1" si="22"/>
        <v>0</v>
      </c>
    </row>
    <row r="280" spans="5:12" ht="11.9" customHeight="1" x14ac:dyDescent="0.25">
      <c r="E280" s="33">
        <f t="shared" ca="1" si="23"/>
        <v>46318</v>
      </c>
      <c r="F280" s="33">
        <f t="shared" ca="1" si="23"/>
        <v>42138</v>
      </c>
      <c r="G280" s="34" t="str">
        <f ca="1">[1]!obMake("date-"&amp;COLUMN()&amp;"-"&amp;ROW(),obLibs&amp;"org.joda.time.LocalDate",[1]!obMake("","Date",E280))</f>
        <v>date-7-280 
[19773]</v>
      </c>
      <c r="H280" s="34" t="str">
        <f ca="1">[1]!obMake("date-"&amp;COLUMN()&amp;"-"&amp;ROW(),obLibs&amp;"org.joda.time.LocalDate",[1]!obMake("","Date",F280))</f>
        <v>date-8-280 
[18825]</v>
      </c>
      <c r="J280" s="14">
        <f ca="1">[1]!OBGET([1]!OBCALL("",$B$15,"getDaycountFraction",G280,H280))</f>
        <v>-11.611111111111111</v>
      </c>
      <c r="K280" s="35">
        <f t="shared" ca="1" si="21"/>
        <v>11.611111111111111</v>
      </c>
      <c r="L280" s="15">
        <f t="shared" ca="1" si="22"/>
        <v>0</v>
      </c>
    </row>
    <row r="281" spans="5:12" ht="11.9" customHeight="1" x14ac:dyDescent="0.25">
      <c r="E281" s="33">
        <f t="shared" ca="1" si="23"/>
        <v>44316</v>
      </c>
      <c r="F281" s="33">
        <f t="shared" ca="1" si="23"/>
        <v>46938</v>
      </c>
      <c r="G281" s="34" t="str">
        <f ca="1">[1]!obMake("date-"&amp;COLUMN()&amp;"-"&amp;ROW(),obLibs&amp;"org.joda.time.LocalDate",[1]!obMake("","Date",E281))</f>
        <v>date-7-281 
[20165]</v>
      </c>
      <c r="H281" s="34" t="str">
        <f ca="1">[1]!obMake("date-"&amp;COLUMN()&amp;"-"&amp;ROW(),obLibs&amp;"org.joda.time.LocalDate",[1]!obMake("","Date",F281))</f>
        <v>date-8-281 
[18793]</v>
      </c>
      <c r="J281" s="14">
        <f ca="1">[1]!OBGET([1]!OBCALL("",$B$15,"getDaycountFraction",G281,H281))</f>
        <v>7.2833333333333332</v>
      </c>
      <c r="K281" s="35">
        <f t="shared" ca="1" si="21"/>
        <v>7.2833333333333332</v>
      </c>
      <c r="L281" s="15">
        <f t="shared" ca="1" si="22"/>
        <v>0</v>
      </c>
    </row>
    <row r="282" spans="5:12" ht="11.9" customHeight="1" x14ac:dyDescent="0.25">
      <c r="E282" s="33">
        <f t="shared" ca="1" si="23"/>
        <v>29415</v>
      </c>
      <c r="F282" s="33">
        <f t="shared" ca="1" si="23"/>
        <v>37407</v>
      </c>
      <c r="G282" s="34" t="str">
        <f ca="1">[1]!obMake("date-"&amp;COLUMN()&amp;"-"&amp;ROW(),obLibs&amp;"org.joda.time.LocalDate",[1]!obMake("","Date",E282))</f>
        <v>date-7-282 
[19212]</v>
      </c>
      <c r="H282" s="34" t="str">
        <f ca="1">[1]!obMake("date-"&amp;COLUMN()&amp;"-"&amp;ROW(),obLibs&amp;"org.joda.time.LocalDate",[1]!obMake("","Date",F282))</f>
        <v>date-8-282 
[18409]</v>
      </c>
      <c r="J282" s="14">
        <f ca="1">[1]!OBGET([1]!OBCALL("",$B$15,"getDaycountFraction",G282,H282))</f>
        <v>22.2</v>
      </c>
      <c r="K282" s="35">
        <f t="shared" ca="1" si="21"/>
        <v>22.2</v>
      </c>
      <c r="L282" s="15">
        <f t="shared" ca="1" si="22"/>
        <v>0</v>
      </c>
    </row>
    <row r="283" spans="5:12" ht="11.9" customHeight="1" x14ac:dyDescent="0.25">
      <c r="E283" s="33">
        <f t="shared" ca="1" si="23"/>
        <v>38602</v>
      </c>
      <c r="F283" s="33">
        <f t="shared" ca="1" si="23"/>
        <v>32750</v>
      </c>
      <c r="G283" s="34" t="str">
        <f ca="1">[1]!obMake("date-"&amp;COLUMN()&amp;"-"&amp;ROW(),obLibs&amp;"org.joda.time.LocalDate",[1]!obMake("","Date",E283))</f>
        <v>date-7-283 
[18377]</v>
      </c>
      <c r="H283" s="34" t="str">
        <f ca="1">[1]!obMake("date-"&amp;COLUMN()&amp;"-"&amp;ROW(),obLibs&amp;"org.joda.time.LocalDate",[1]!obMake("","Date",F283))</f>
        <v>date-8-283 
[18699]</v>
      </c>
      <c r="J283" s="14">
        <f ca="1">[1]!OBGET([1]!OBCALL("",$B$15,"getDaycountFraction",G283,H283))</f>
        <v>-16.255555555555556</v>
      </c>
      <c r="K283" s="35">
        <f t="shared" ca="1" si="21"/>
        <v>16.255555555555556</v>
      </c>
      <c r="L283" s="15">
        <f t="shared" ca="1" si="22"/>
        <v>0</v>
      </c>
    </row>
    <row r="284" spans="5:12" ht="11.9" customHeight="1" x14ac:dyDescent="0.25">
      <c r="E284" s="33">
        <f t="shared" ca="1" si="23"/>
        <v>42407</v>
      </c>
      <c r="F284" s="33">
        <f t="shared" ca="1" si="23"/>
        <v>35467</v>
      </c>
      <c r="G284" s="34" t="str">
        <f ca="1">[1]!obMake("date-"&amp;COLUMN()&amp;"-"&amp;ROW(),obLibs&amp;"org.joda.time.LocalDate",[1]!obMake("","Date",E284))</f>
        <v>date-7-284 
[19825]</v>
      </c>
      <c r="H284" s="34" t="str">
        <f ca="1">[1]!obMake("date-"&amp;COLUMN()&amp;"-"&amp;ROW(),obLibs&amp;"org.joda.time.LocalDate",[1]!obMake("","Date",F284))</f>
        <v>date-8-284 
[19350]</v>
      </c>
      <c r="J284" s="14">
        <f ca="1">[1]!OBGET([1]!OBCALL("",$B$15,"getDaycountFraction",G284,H284))</f>
        <v>-19.277777777777779</v>
      </c>
      <c r="K284" s="35">
        <f t="shared" ca="1" si="21"/>
        <v>19.277777777777779</v>
      </c>
      <c r="L284" s="15">
        <f t="shared" ca="1" si="22"/>
        <v>0</v>
      </c>
    </row>
    <row r="285" spans="5:12" ht="11.9" customHeight="1" x14ac:dyDescent="0.25">
      <c r="E285" s="33">
        <f t="shared" ca="1" si="23"/>
        <v>39020</v>
      </c>
      <c r="F285" s="33">
        <f t="shared" ca="1" si="23"/>
        <v>36394</v>
      </c>
      <c r="G285" s="34" t="str">
        <f ca="1">[1]!obMake("date-"&amp;COLUMN()&amp;"-"&amp;ROW(),obLibs&amp;"org.joda.time.LocalDate",[1]!obMake("","Date",E285))</f>
        <v>date-7-285 
[19793]</v>
      </c>
      <c r="H285" s="34" t="str">
        <f ca="1">[1]!obMake("date-"&amp;COLUMN()&amp;"-"&amp;ROW(),obLibs&amp;"org.joda.time.LocalDate",[1]!obMake("","Date",F285))</f>
        <v>date-8-285 
[19284]</v>
      </c>
      <c r="J285" s="14">
        <f ca="1">[1]!OBGET([1]!OBCALL("",$B$15,"getDaycountFraction",G285,H285))</f>
        <v>-7.2944444444444443</v>
      </c>
      <c r="K285" s="35">
        <f t="shared" ca="1" si="21"/>
        <v>7.2944444444444443</v>
      </c>
      <c r="L285" s="15">
        <f t="shared" ca="1" si="22"/>
        <v>0</v>
      </c>
    </row>
    <row r="286" spans="5:12" ht="11.9" customHeight="1" x14ac:dyDescent="0.25">
      <c r="E286" s="33">
        <f t="shared" ref="E286:F305" ca="1" si="24">$C$11+INT(RAND()*($C$12-$C$11))</f>
        <v>33122</v>
      </c>
      <c r="F286" s="33">
        <f t="shared" ca="1" si="24"/>
        <v>43328</v>
      </c>
      <c r="G286" s="34" t="str">
        <f ca="1">[1]!obMake("date-"&amp;COLUMN()&amp;"-"&amp;ROW(),obLibs&amp;"org.joda.time.LocalDate",[1]!obMake("","Date",E286))</f>
        <v>date-7-286 
[18283]</v>
      </c>
      <c r="H286" s="34" t="str">
        <f ca="1">[1]!obMake("date-"&amp;COLUMN()&amp;"-"&amp;ROW(),obLibs&amp;"org.joda.time.LocalDate",[1]!obMake("","Date",F286))</f>
        <v>date-8-286 
[18962]</v>
      </c>
      <c r="J286" s="14">
        <f ca="1">[1]!OBGET([1]!OBCALL("",$B$15,"getDaycountFraction",G286,H286))</f>
        <v>28.35</v>
      </c>
      <c r="K286" s="35">
        <f t="shared" ca="1" si="21"/>
        <v>28.35</v>
      </c>
      <c r="L286" s="15">
        <f t="shared" ca="1" si="22"/>
        <v>0</v>
      </c>
    </row>
    <row r="287" spans="5:12" ht="11.9" customHeight="1" x14ac:dyDescent="0.25">
      <c r="E287" s="33">
        <f t="shared" ca="1" si="24"/>
        <v>39952</v>
      </c>
      <c r="F287" s="33">
        <f t="shared" ca="1" si="24"/>
        <v>34342</v>
      </c>
      <c r="G287" s="34" t="str">
        <f ca="1">[1]!obMake("date-"&amp;COLUMN()&amp;"-"&amp;ROW(),obLibs&amp;"org.joda.time.LocalDate",[1]!obMake("","Date",E287))</f>
        <v>date-7-287 
[18771]</v>
      </c>
      <c r="H287" s="34" t="str">
        <f ca="1">[1]!obMake("date-"&amp;COLUMN()&amp;"-"&amp;ROW(),obLibs&amp;"org.joda.time.LocalDate",[1]!obMake("","Date",F287))</f>
        <v>date-8-287 
[19699]</v>
      </c>
      <c r="J287" s="14">
        <f ca="1">[1]!OBGET([1]!OBCALL("",$B$15,"getDaycountFraction",G287,H287))</f>
        <v>-15.583333333333334</v>
      </c>
      <c r="K287" s="35">
        <f t="shared" ca="1" si="21"/>
        <v>15.583333333333334</v>
      </c>
      <c r="L287" s="15">
        <f t="shared" ca="1" si="22"/>
        <v>0</v>
      </c>
    </row>
    <row r="288" spans="5:12" ht="11.9" customHeight="1" x14ac:dyDescent="0.25">
      <c r="E288" s="33">
        <f t="shared" ca="1" si="24"/>
        <v>35409</v>
      </c>
      <c r="F288" s="33">
        <f t="shared" ca="1" si="24"/>
        <v>46095</v>
      </c>
      <c r="G288" s="34" t="str">
        <f ca="1">[1]!obMake("date-"&amp;COLUMN()&amp;"-"&amp;ROW(),obLibs&amp;"org.joda.time.LocalDate",[1]!obMake("","Date",E288))</f>
        <v>date-7-288 
[20157]</v>
      </c>
      <c r="H288" s="34" t="str">
        <f ca="1">[1]!obMake("date-"&amp;COLUMN()&amp;"-"&amp;ROW(),obLibs&amp;"org.joda.time.LocalDate",[1]!obMake("","Date",F288))</f>
        <v>date-8-288 
[19304]</v>
      </c>
      <c r="J288" s="14">
        <f ca="1">[1]!OBGET([1]!OBCALL("",$B$15,"getDaycountFraction",G288,H288))</f>
        <v>29.683333333333334</v>
      </c>
      <c r="K288" s="35">
        <f t="shared" ca="1" si="21"/>
        <v>29.683333333333334</v>
      </c>
      <c r="L288" s="15">
        <f t="shared" ca="1" si="22"/>
        <v>0</v>
      </c>
    </row>
    <row r="289" spans="5:12" ht="11.9" customHeight="1" x14ac:dyDescent="0.25">
      <c r="E289" s="33">
        <f t="shared" ca="1" si="24"/>
        <v>44373</v>
      </c>
      <c r="F289" s="33">
        <f t="shared" ca="1" si="24"/>
        <v>39534</v>
      </c>
      <c r="G289" s="34" t="str">
        <f ca="1">[1]!obMake("date-"&amp;COLUMN()&amp;"-"&amp;ROW(),obLibs&amp;"org.joda.time.LocalDate",[1]!obMake("","Date",E289))</f>
        <v>date-7-289 
[18355]</v>
      </c>
      <c r="H289" s="34" t="str">
        <f ca="1">[1]!obMake("date-"&amp;COLUMN()&amp;"-"&amp;ROW(),obLibs&amp;"org.joda.time.LocalDate",[1]!obMake("","Date",F289))</f>
        <v>date-8-289 
[19336]</v>
      </c>
      <c r="J289" s="14">
        <f ca="1">[1]!OBGET([1]!OBCALL("",$B$15,"getDaycountFraction",G289,H289))</f>
        <v>-13.441666666666666</v>
      </c>
      <c r="K289" s="35">
        <f t="shared" ca="1" si="21"/>
        <v>13.441666666666666</v>
      </c>
      <c r="L289" s="15">
        <f t="shared" ca="1" si="22"/>
        <v>0</v>
      </c>
    </row>
    <row r="290" spans="5:12" ht="11.9" customHeight="1" x14ac:dyDescent="0.25">
      <c r="E290" s="33">
        <f t="shared" ca="1" si="24"/>
        <v>38350</v>
      </c>
      <c r="F290" s="33">
        <f t="shared" ca="1" si="24"/>
        <v>42250</v>
      </c>
      <c r="G290" s="34" t="str">
        <f ca="1">[1]!obMake("date-"&amp;COLUMN()&amp;"-"&amp;ROW(),obLibs&amp;"org.joda.time.LocalDate",[1]!obMake("","Date",E290))</f>
        <v>date-7-290 
[19210]</v>
      </c>
      <c r="H290" s="34" t="str">
        <f ca="1">[1]!obMake("date-"&amp;COLUMN()&amp;"-"&amp;ROW(),obLibs&amp;"org.joda.time.LocalDate",[1]!obMake("","Date",F290))</f>
        <v>date-8-290 
[18791]</v>
      </c>
      <c r="J290" s="14">
        <f ca="1">[1]!OBGET([1]!OBCALL("",$B$15,"getDaycountFraction",G290,H290))</f>
        <v>10.833333333333334</v>
      </c>
      <c r="K290" s="35">
        <f t="shared" ca="1" si="21"/>
        <v>10.833333333333334</v>
      </c>
      <c r="L290" s="15">
        <f t="shared" ca="1" si="22"/>
        <v>0</v>
      </c>
    </row>
    <row r="291" spans="5:12" ht="11.9" customHeight="1" x14ac:dyDescent="0.25">
      <c r="E291" s="33">
        <f t="shared" ca="1" si="24"/>
        <v>30590</v>
      </c>
      <c r="F291" s="33">
        <f t="shared" ca="1" si="24"/>
        <v>31101</v>
      </c>
      <c r="G291" s="34" t="str">
        <f ca="1">[1]!obMake("date-"&amp;COLUMN()&amp;"-"&amp;ROW(),obLibs&amp;"org.joda.time.LocalDate",[1]!obMake("","Date",E291))</f>
        <v>date-7-291 
[18823]</v>
      </c>
      <c r="H291" s="34" t="str">
        <f ca="1">[1]!obMake("date-"&amp;COLUMN()&amp;"-"&amp;ROW(),obLibs&amp;"org.joda.time.LocalDate",[1]!obMake("","Date",F291))</f>
        <v>date-8-291 
[18697]</v>
      </c>
      <c r="J291" s="14">
        <f ca="1">[1]!OBGET([1]!OBCALL("",$B$15,"getDaycountFraction",G291,H291))</f>
        <v>1.4194444444444445</v>
      </c>
      <c r="K291" s="35">
        <f t="shared" ca="1" si="21"/>
        <v>1.4194444444444445</v>
      </c>
      <c r="L291" s="15">
        <f t="shared" ca="1" si="22"/>
        <v>0</v>
      </c>
    </row>
    <row r="292" spans="5:12" ht="11.9" customHeight="1" x14ac:dyDescent="0.25">
      <c r="E292" s="33">
        <f t="shared" ca="1" si="24"/>
        <v>35731</v>
      </c>
      <c r="F292" s="33">
        <f t="shared" ca="1" si="24"/>
        <v>35123</v>
      </c>
      <c r="G292" s="34" t="str">
        <f ca="1">[1]!obMake("date-"&amp;COLUMN()&amp;"-"&amp;ROW(),obLibs&amp;"org.joda.time.LocalDate",[1]!obMake("","Date",E292))</f>
        <v>date-7-292 
[18375]</v>
      </c>
      <c r="H292" s="34" t="str">
        <f ca="1">[1]!obMake("date-"&amp;COLUMN()&amp;"-"&amp;ROW(),obLibs&amp;"org.joda.time.LocalDate",[1]!obMake("","Date",F292))</f>
        <v>date-8-292 
[19771]</v>
      </c>
      <c r="J292" s="14">
        <f ca="1">[1]!OBGET([1]!OBCALL("",$B$15,"getDaycountFraction",G292,H292))</f>
        <v>-1.6888888888888889</v>
      </c>
      <c r="K292" s="35">
        <f t="shared" ca="1" si="21"/>
        <v>1.6888888888888889</v>
      </c>
      <c r="L292" s="15">
        <f t="shared" ca="1" si="22"/>
        <v>0</v>
      </c>
    </row>
    <row r="293" spans="5:12" ht="11.9" customHeight="1" x14ac:dyDescent="0.25">
      <c r="E293" s="33">
        <f t="shared" ca="1" si="24"/>
        <v>29800</v>
      </c>
      <c r="F293" s="33">
        <f t="shared" ca="1" si="24"/>
        <v>45343</v>
      </c>
      <c r="G293" s="34" t="str">
        <f ca="1">[1]!obMake("date-"&amp;COLUMN()&amp;"-"&amp;ROW(),obLibs&amp;"org.joda.time.LocalDate",[1]!obMake("","Date",E293))</f>
        <v>date-7-293 
[18407]</v>
      </c>
      <c r="H293" s="34" t="str">
        <f ca="1">[1]!obMake("date-"&amp;COLUMN()&amp;"-"&amp;ROW(),obLibs&amp;"org.joda.time.LocalDate",[1]!obMake("","Date",F293))</f>
        <v>date-8-293 
[18547]</v>
      </c>
      <c r="J293" s="14">
        <f ca="1">[1]!OBGET([1]!OBCALL("",$B$15,"getDaycountFraction",G293,H293))</f>
        <v>43.174999999999997</v>
      </c>
      <c r="K293" s="35">
        <f t="shared" ca="1" si="21"/>
        <v>43.174999999999997</v>
      </c>
      <c r="L293" s="15">
        <f t="shared" ca="1" si="22"/>
        <v>0</v>
      </c>
    </row>
    <row r="294" spans="5:12" ht="11.9" customHeight="1" x14ac:dyDescent="0.25">
      <c r="E294" s="33">
        <f t="shared" ca="1" si="24"/>
        <v>43396</v>
      </c>
      <c r="F294" s="33">
        <f t="shared" ca="1" si="24"/>
        <v>37509</v>
      </c>
      <c r="G294" s="34" t="str">
        <f ca="1">[1]!obMake("date-"&amp;COLUMN()&amp;"-"&amp;ROW(),obLibs&amp;"org.joda.time.LocalDate",[1]!obMake("","Date",E294))</f>
        <v>date-7-294 
[18281]</v>
      </c>
      <c r="H294" s="34" t="str">
        <f ca="1">[1]!obMake("date-"&amp;COLUMN()&amp;"-"&amp;ROW(),obLibs&amp;"org.joda.time.LocalDate",[1]!obMake("","Date",F294))</f>
        <v>date-8-294 
[19282]</v>
      </c>
      <c r="J294" s="14">
        <f ca="1">[1]!OBGET([1]!OBCALL("",$B$15,"getDaycountFraction",G294,H294))</f>
        <v>-16.352777777777778</v>
      </c>
      <c r="K294" s="35">
        <f t="shared" ca="1" si="21"/>
        <v>16.352777777777778</v>
      </c>
      <c r="L294" s="15">
        <f t="shared" ca="1" si="22"/>
        <v>0</v>
      </c>
    </row>
    <row r="295" spans="5:12" ht="11.9" customHeight="1" x14ac:dyDescent="0.25">
      <c r="E295" s="33">
        <f t="shared" ca="1" si="24"/>
        <v>39299</v>
      </c>
      <c r="F295" s="33">
        <f t="shared" ca="1" si="24"/>
        <v>44079</v>
      </c>
      <c r="G295" s="34" t="str">
        <f ca="1">[1]!obMake("date-"&amp;COLUMN()&amp;"-"&amp;ROW(),obLibs&amp;"org.joda.time.LocalDate",[1]!obMake("","Date",E295))</f>
        <v>date-7-295 
[19557]</v>
      </c>
      <c r="H295" s="34" t="str">
        <f ca="1">[1]!obMake("date-"&amp;COLUMN()&amp;"-"&amp;ROW(),obLibs&amp;"org.joda.time.LocalDate",[1]!obMake("","Date",F295))</f>
        <v>date-8-295 
[19697]</v>
      </c>
      <c r="J295" s="14">
        <f ca="1">[1]!OBGET([1]!OBCALL("",$B$15,"getDaycountFraction",G295,H295))</f>
        <v>13.277777777777779</v>
      </c>
      <c r="K295" s="35">
        <f t="shared" ca="1" si="21"/>
        <v>13.277777777777779</v>
      </c>
      <c r="L295" s="15">
        <f t="shared" ca="1" si="22"/>
        <v>0</v>
      </c>
    </row>
    <row r="296" spans="5:12" ht="11.9" customHeight="1" x14ac:dyDescent="0.25">
      <c r="E296" s="33">
        <f t="shared" ca="1" si="24"/>
        <v>35180</v>
      </c>
      <c r="F296" s="33">
        <f t="shared" ca="1" si="24"/>
        <v>34123</v>
      </c>
      <c r="G296" s="34" t="str">
        <f ca="1">[1]!obMake("date-"&amp;COLUMN()&amp;"-"&amp;ROW(),obLibs&amp;"org.joda.time.LocalDate",[1]!obMake("","Date",E296))</f>
        <v>date-7-296 
[18769]</v>
      </c>
      <c r="H296" s="34" t="str">
        <f ca="1">[1]!obMake("date-"&amp;COLUMN()&amp;"-"&amp;ROW(),obLibs&amp;"org.joda.time.LocalDate",[1]!obMake("","Date",F296))</f>
        <v>date-8-296 
[19823]</v>
      </c>
      <c r="J296" s="14">
        <f ca="1">[1]!OBGET([1]!OBCALL("",$B$15,"getDaycountFraction",G296,H296))</f>
        <v>-2.9361111111111109</v>
      </c>
      <c r="K296" s="35">
        <f t="shared" ca="1" si="21"/>
        <v>2.9361111111111109</v>
      </c>
      <c r="L296" s="15">
        <f t="shared" ca="1" si="22"/>
        <v>0</v>
      </c>
    </row>
    <row r="297" spans="5:12" ht="11.9" customHeight="1" x14ac:dyDescent="0.25">
      <c r="E297" s="33">
        <f t="shared" ca="1" si="24"/>
        <v>37590</v>
      </c>
      <c r="F297" s="33">
        <f t="shared" ca="1" si="24"/>
        <v>37244</v>
      </c>
      <c r="G297" s="34" t="str">
        <f ca="1">[1]!obMake("date-"&amp;COLUMN()&amp;"-"&amp;ROW(),obLibs&amp;"org.joda.time.LocalDate",[1]!obMake("","Date",E297))</f>
        <v>date-7-297 
[19901]</v>
      </c>
      <c r="H297" s="34" t="str">
        <f ca="1">[1]!obMake("date-"&amp;COLUMN()&amp;"-"&amp;ROW(),obLibs&amp;"org.joda.time.LocalDate",[1]!obMake("","Date",F297))</f>
        <v>date-8-297 
[19791]</v>
      </c>
      <c r="J297" s="14">
        <f ca="1">[1]!OBGET([1]!OBCALL("",$B$15,"getDaycountFraction",G297,H297))</f>
        <v>-0.96111111111111114</v>
      </c>
      <c r="K297" s="35">
        <f t="shared" ca="1" si="21"/>
        <v>0.96111111111111114</v>
      </c>
      <c r="L297" s="15">
        <f t="shared" ca="1" si="22"/>
        <v>0</v>
      </c>
    </row>
    <row r="298" spans="5:12" ht="11.9" customHeight="1" x14ac:dyDescent="0.25">
      <c r="E298" s="33">
        <f t="shared" ca="1" si="24"/>
        <v>41421</v>
      </c>
      <c r="F298" s="33">
        <f t="shared" ca="1" si="24"/>
        <v>37545</v>
      </c>
      <c r="G298" s="34" t="str">
        <f ca="1">[1]!obMake("date-"&amp;COLUMN()&amp;"-"&amp;ROW(),obLibs&amp;"org.joda.time.LocalDate",[1]!obMake("","Date",E298))</f>
        <v>date-7-298 
[19208]</v>
      </c>
      <c r="H298" s="34" t="str">
        <f ca="1">[1]!obMake("date-"&amp;COLUMN()&amp;"-"&amp;ROW(),obLibs&amp;"org.joda.time.LocalDate",[1]!obMake("","Date",F298))</f>
        <v>date-8-298 
[19268]</v>
      </c>
      <c r="J298" s="14">
        <f ca="1">[1]!OBGET([1]!OBCALL("",$B$15,"getDaycountFraction",G298,H298))</f>
        <v>-10.766666666666667</v>
      </c>
      <c r="K298" s="35">
        <f t="shared" ca="1" si="21"/>
        <v>10.766666666666667</v>
      </c>
      <c r="L298" s="15">
        <f t="shared" ca="1" si="22"/>
        <v>0</v>
      </c>
    </row>
    <row r="299" spans="5:12" ht="11.9" customHeight="1" x14ac:dyDescent="0.25">
      <c r="E299" s="33">
        <f t="shared" ca="1" si="24"/>
        <v>32507</v>
      </c>
      <c r="F299" s="33">
        <f t="shared" ca="1" si="24"/>
        <v>46839</v>
      </c>
      <c r="G299" s="34" t="str">
        <f ca="1">[1]!obMake("date-"&amp;COLUMN()&amp;"-"&amp;ROW(),obLibs&amp;"org.joda.time.LocalDate",[1]!obMake("","Date",E299))</f>
        <v>date-7-299 
[18837]</v>
      </c>
      <c r="H299" s="34" t="str">
        <f ca="1">[1]!obMake("date-"&amp;COLUMN()&amp;"-"&amp;ROW(),obLibs&amp;"org.joda.time.LocalDate",[1]!obMake("","Date",F299))</f>
        <v>date-8-299 
[18695]</v>
      </c>
      <c r="J299" s="14">
        <f ca="1">[1]!OBGET([1]!OBCALL("",$B$15,"getDaycountFraction",G299,H299))</f>
        <v>39.81111111111111</v>
      </c>
      <c r="K299" s="35">
        <f t="shared" ca="1" si="21"/>
        <v>39.81111111111111</v>
      </c>
      <c r="L299" s="15">
        <f t="shared" ca="1" si="22"/>
        <v>0</v>
      </c>
    </row>
    <row r="300" spans="5:12" ht="11.9" customHeight="1" x14ac:dyDescent="0.25">
      <c r="E300" s="33">
        <f t="shared" ca="1" si="24"/>
        <v>42140</v>
      </c>
      <c r="F300" s="33">
        <f t="shared" ca="1" si="24"/>
        <v>35589</v>
      </c>
      <c r="G300" s="34" t="str">
        <f ca="1">[1]!obMake("date-"&amp;COLUMN()&amp;"-"&amp;ROW(),obLibs&amp;"org.joda.time.LocalDate",[1]!obMake("","Date",E300))</f>
        <v>date-7-300 
[19302]</v>
      </c>
      <c r="H300" s="34" t="str">
        <f ca="1">[1]!obMake("date-"&amp;COLUMN()&amp;"-"&amp;ROW(),obLibs&amp;"org.joda.time.LocalDate",[1]!obMake("","Date",F300))</f>
        <v>date-8-300 
[18353]</v>
      </c>
      <c r="J300" s="14">
        <f ca="1">[1]!OBGET([1]!OBCALL("",$B$15,"getDaycountFraction",G300,H300))</f>
        <v>-18.197222222222223</v>
      </c>
      <c r="K300" s="35">
        <f t="shared" ca="1" si="21"/>
        <v>18.197222222222223</v>
      </c>
      <c r="L300" s="15">
        <f t="shared" ca="1" si="22"/>
        <v>0</v>
      </c>
    </row>
    <row r="301" spans="5:12" ht="11.9" customHeight="1" x14ac:dyDescent="0.25">
      <c r="E301" s="33">
        <f t="shared" ca="1" si="24"/>
        <v>34498</v>
      </c>
      <c r="F301" s="33">
        <f t="shared" ca="1" si="24"/>
        <v>46956</v>
      </c>
      <c r="G301" s="34" t="str">
        <f ca="1">[1]!obMake("date-"&amp;COLUMN()&amp;"-"&amp;ROW(),obLibs&amp;"org.joda.time.LocalDate",[1]!obMake("","Date",E301))</f>
        <v>date-7-301 
[18755]</v>
      </c>
      <c r="H301" s="34" t="str">
        <f ca="1">[1]!obMake("date-"&amp;COLUMN()&amp;"-"&amp;ROW(),obLibs&amp;"org.joda.time.LocalDate",[1]!obMake("","Date",F301))</f>
        <v>date-8-301 
[19334]</v>
      </c>
      <c r="J301" s="14">
        <f ca="1">[1]!OBGET([1]!OBCALL("",$B$15,"getDaycountFraction",G301,H301))</f>
        <v>34.605555555555554</v>
      </c>
      <c r="K301" s="35">
        <f t="shared" ca="1" si="21"/>
        <v>34.605555555555554</v>
      </c>
      <c r="L301" s="15">
        <f t="shared" ca="1" si="22"/>
        <v>0</v>
      </c>
    </row>
    <row r="302" spans="5:12" ht="11.9" customHeight="1" x14ac:dyDescent="0.25">
      <c r="E302" s="33">
        <f t="shared" ca="1" si="24"/>
        <v>40659</v>
      </c>
      <c r="F302" s="33">
        <f t="shared" ca="1" si="24"/>
        <v>42654</v>
      </c>
      <c r="G302" s="34" t="str">
        <f ca="1">[1]!obMake("date-"&amp;COLUMN()&amp;"-"&amp;ROW(),obLibs&amp;"org.joda.time.LocalDate",[1]!obMake("","Date",E302))</f>
        <v>date-7-302 
[18279]</v>
      </c>
      <c r="H302" s="34" t="str">
        <f ca="1">[1]!obMake("date-"&amp;COLUMN()&amp;"-"&amp;ROW(),obLibs&amp;"org.joda.time.LocalDate",[1]!obMake("","Date",F302))</f>
        <v>date-8-302 
[18339]</v>
      </c>
      <c r="J302" s="14">
        <f ca="1">[1]!OBGET([1]!OBCALL("",$B$15,"getDaycountFraction",G302,H302))</f>
        <v>5.541666666666667</v>
      </c>
      <c r="K302" s="35">
        <f t="shared" ca="1" si="21"/>
        <v>5.541666666666667</v>
      </c>
      <c r="L302" s="15">
        <f t="shared" ca="1" si="22"/>
        <v>0</v>
      </c>
    </row>
    <row r="303" spans="5:12" ht="11.9" customHeight="1" x14ac:dyDescent="0.25">
      <c r="E303" s="33">
        <f t="shared" ca="1" si="24"/>
        <v>34021</v>
      </c>
      <c r="F303" s="33">
        <f t="shared" ca="1" si="24"/>
        <v>32725</v>
      </c>
      <c r="G303" s="34" t="str">
        <f ca="1">[1]!obMake("date-"&amp;COLUMN()&amp;"-"&amp;ROW(),obLibs&amp;"org.joda.time.LocalDate",[1]!obMake("","Date",E303))</f>
        <v>date-7-303 
[19769]</v>
      </c>
      <c r="H303" s="34" t="str">
        <f ca="1">[1]!obMake("date-"&amp;COLUMN()&amp;"-"&amp;ROW(),obLibs&amp;"org.joda.time.LocalDate",[1]!obMake("","Date",F303))</f>
        <v>date-8-303 
[19695]</v>
      </c>
      <c r="J303" s="14">
        <f ca="1">[1]!OBGET([1]!OBCALL("",$B$15,"getDaycountFraction",G303,H303))</f>
        <v>-3.6</v>
      </c>
      <c r="K303" s="35">
        <f t="shared" ca="1" si="21"/>
        <v>3.6</v>
      </c>
      <c r="L303" s="15">
        <f t="shared" ca="1" si="22"/>
        <v>0</v>
      </c>
    </row>
    <row r="304" spans="5:12" ht="11.9" customHeight="1" x14ac:dyDescent="0.25">
      <c r="E304" s="33">
        <f t="shared" ca="1" si="24"/>
        <v>45854</v>
      </c>
      <c r="F304" s="33">
        <f t="shared" ca="1" si="24"/>
        <v>35541</v>
      </c>
      <c r="G304" s="34" t="str">
        <f ca="1">[1]!obMake("date-"&amp;COLUMN()&amp;"-"&amp;ROW(),obLibs&amp;"org.joda.time.LocalDate",[1]!obMake("","Date",E304))</f>
        <v>date-7-304 
[18821]</v>
      </c>
      <c r="H304" s="34" t="str">
        <f ca="1">[1]!obMake("date-"&amp;COLUMN()&amp;"-"&amp;ROW(),obLibs&amp;"org.joda.time.LocalDate",[1]!obMake("","Date",F304))</f>
        <v>date-8-304 
[19535]</v>
      </c>
      <c r="J304" s="14">
        <f ca="1">[1]!OBGET([1]!OBCALL("",$B$15,"getDaycountFraction",G304,H304))</f>
        <v>-28.647222222222222</v>
      </c>
      <c r="K304" s="35">
        <f t="shared" ca="1" si="21"/>
        <v>28.647222222222222</v>
      </c>
      <c r="L304" s="15">
        <f t="shared" ca="1" si="22"/>
        <v>0</v>
      </c>
    </row>
    <row r="305" spans="5:12" ht="11.9" customHeight="1" x14ac:dyDescent="0.25">
      <c r="E305" s="33">
        <f t="shared" ca="1" si="24"/>
        <v>45484</v>
      </c>
      <c r="F305" s="33">
        <f t="shared" ca="1" si="24"/>
        <v>44819</v>
      </c>
      <c r="G305" s="34" t="str">
        <f ca="1">[1]!obMake("date-"&amp;COLUMN()&amp;"-"&amp;ROW(),obLibs&amp;"org.joda.time.LocalDate",[1]!obMake("","Date",E305))</f>
        <v>date-7-305 
[19755]</v>
      </c>
      <c r="H305" s="34" t="str">
        <f ca="1">[1]!obMake("date-"&amp;COLUMN()&amp;"-"&amp;ROW(),obLibs&amp;"org.joda.time.LocalDate",[1]!obMake("","Date",F305))</f>
        <v>date-8-305 
[18789]</v>
      </c>
      <c r="J305" s="14">
        <f ca="1">[1]!OBGET([1]!OBCALL("",$B$15,"getDaycountFraction",G305,H305))</f>
        <v>-1.8472222222222223</v>
      </c>
      <c r="K305" s="35">
        <f t="shared" ca="1" si="21"/>
        <v>1.8472222222222223</v>
      </c>
      <c r="L305" s="15">
        <f t="shared" ca="1" si="22"/>
        <v>0</v>
      </c>
    </row>
    <row r="306" spans="5:12" ht="11.9" customHeight="1" x14ac:dyDescent="0.25">
      <c r="E306" s="33">
        <f t="shared" ref="E306:F325" ca="1" si="25">$C$11+INT(RAND()*($C$12-$C$11))</f>
        <v>36773</v>
      </c>
      <c r="F306" s="33">
        <f t="shared" ca="1" si="25"/>
        <v>43406</v>
      </c>
      <c r="G306" s="34" t="str">
        <f ca="1">[1]!obMake("date-"&amp;COLUMN()&amp;"-"&amp;ROW(),obLibs&amp;"org.joda.time.LocalDate",[1]!obMake("","Date",E306))</f>
        <v>date-7-306 
[19206]</v>
      </c>
      <c r="H306" s="34" t="str">
        <f ca="1">[1]!obMake("date-"&amp;COLUMN()&amp;"-"&amp;ROW(),obLibs&amp;"org.joda.time.LocalDate",[1]!obMake("","Date",F306))</f>
        <v>date-8-306 
[19266]</v>
      </c>
      <c r="J306" s="14">
        <f ca="1">[1]!OBGET([1]!OBCALL("",$B$15,"getDaycountFraction",G306,H306))</f>
        <v>18.425000000000001</v>
      </c>
      <c r="K306" s="35">
        <f t="shared" ca="1" si="21"/>
        <v>18.425000000000001</v>
      </c>
      <c r="L306" s="15">
        <f t="shared" ca="1" si="22"/>
        <v>0</v>
      </c>
    </row>
    <row r="307" spans="5:12" ht="11.9" customHeight="1" x14ac:dyDescent="0.25">
      <c r="E307" s="33">
        <f t="shared" ca="1" si="25"/>
        <v>47209</v>
      </c>
      <c r="F307" s="33">
        <f t="shared" ca="1" si="25"/>
        <v>40455</v>
      </c>
      <c r="G307" s="34" t="str">
        <f ca="1">[1]!obMake("date-"&amp;COLUMN()&amp;"-"&amp;ROW(),obLibs&amp;"org.joda.time.LocalDate",[1]!obMake("","Date",E307))</f>
        <v>date-7-307 
[19412]</v>
      </c>
      <c r="H307" s="34" t="str">
        <f ca="1">[1]!obMake("date-"&amp;COLUMN()&amp;"-"&amp;ROW(),obLibs&amp;"org.joda.time.LocalDate",[1]!obMake("","Date",F307))</f>
        <v>date-8-307 
[18693]</v>
      </c>
      <c r="J307" s="14">
        <f ca="1">[1]!OBGET([1]!OBCALL("",$B$15,"getDaycountFraction",G307,H307))</f>
        <v>-18.761111111111113</v>
      </c>
      <c r="K307" s="35">
        <f t="shared" ca="1" si="21"/>
        <v>18.761111111111113</v>
      </c>
      <c r="L307" s="15">
        <f t="shared" ca="1" si="22"/>
        <v>0</v>
      </c>
    </row>
    <row r="308" spans="5:12" ht="11.9" customHeight="1" x14ac:dyDescent="0.25">
      <c r="E308" s="33">
        <f t="shared" ca="1" si="25"/>
        <v>40017</v>
      </c>
      <c r="F308" s="33">
        <f t="shared" ca="1" si="25"/>
        <v>35966</v>
      </c>
      <c r="G308" s="34" t="str">
        <f ca="1">[1]!obMake("date-"&amp;COLUMN()&amp;"-"&amp;ROW(),obLibs&amp;"org.joda.time.LocalDate",[1]!obMake("","Date",E308))</f>
        <v>date-7-308 
[18373]</v>
      </c>
      <c r="H308" s="34" t="str">
        <f ca="1">[1]!obMake("date-"&amp;COLUMN()&amp;"-"&amp;ROW(),obLibs&amp;"org.joda.time.LocalDate",[1]!obMake("","Date",F308))</f>
        <v>date-8-308 
[19280]</v>
      </c>
      <c r="J308" s="14">
        <f ca="1">[1]!OBGET([1]!OBCALL("",$B$15,"getDaycountFraction",G308,H308))</f>
        <v>-11.252777777777778</v>
      </c>
      <c r="K308" s="35">
        <f t="shared" ca="1" si="21"/>
        <v>11.252777777777778</v>
      </c>
      <c r="L308" s="15">
        <f t="shared" ca="1" si="22"/>
        <v>0</v>
      </c>
    </row>
    <row r="309" spans="5:12" ht="11.9" customHeight="1" x14ac:dyDescent="0.25">
      <c r="E309" s="33">
        <f t="shared" ca="1" si="25"/>
        <v>43284</v>
      </c>
      <c r="F309" s="33">
        <f t="shared" ca="1" si="25"/>
        <v>33884</v>
      </c>
      <c r="G309" s="34" t="str">
        <f ca="1">[1]!obMake("date-"&amp;COLUMN()&amp;"-"&amp;ROW(),obLibs&amp;"org.joda.time.LocalDate",[1]!obMake("","Date",E309))</f>
        <v>date-7-309 
[18753]</v>
      </c>
      <c r="H309" s="34" t="str">
        <f ca="1">[1]!obMake("date-"&amp;COLUMN()&amp;"-"&amp;ROW(),obLibs&amp;"org.joda.time.LocalDate",[1]!obMake("","Date",F309))</f>
        <v>date-8-309 
[18405]</v>
      </c>
      <c r="J309" s="14">
        <f ca="1">[1]!OBGET([1]!OBCALL("",$B$15,"getDaycountFraction",G309,H309))</f>
        <v>-26.111111111111111</v>
      </c>
      <c r="K309" s="35">
        <f t="shared" ca="1" si="21"/>
        <v>26.111111111111111</v>
      </c>
      <c r="L309" s="15">
        <f t="shared" ca="1" si="22"/>
        <v>0</v>
      </c>
    </row>
    <row r="310" spans="5:12" ht="11.9" customHeight="1" x14ac:dyDescent="0.25">
      <c r="E310" s="33">
        <f t="shared" ca="1" si="25"/>
        <v>42178</v>
      </c>
      <c r="F310" s="33">
        <f t="shared" ca="1" si="25"/>
        <v>46324</v>
      </c>
      <c r="G310" s="34" t="str">
        <f ca="1">[1]!obMake("date-"&amp;COLUMN()&amp;"-"&amp;ROW(),obLibs&amp;"org.joda.time.LocalDate",[1]!obMake("","Date",E310))</f>
        <v>date-7-310 
[18277]</v>
      </c>
      <c r="H310" s="34" t="str">
        <f ca="1">[1]!obMake("date-"&amp;COLUMN()&amp;"-"&amp;ROW(),obLibs&amp;"org.joda.time.LocalDate",[1]!obMake("","Date",F310))</f>
        <v>date-8-310 
[18337]</v>
      </c>
      <c r="J310" s="14">
        <f ca="1">[1]!OBGET([1]!OBCALL("",$B$15,"getDaycountFraction",G310,H310))</f>
        <v>11.516666666666667</v>
      </c>
      <c r="K310" s="35">
        <f t="shared" ca="1" si="21"/>
        <v>11.516666666666667</v>
      </c>
      <c r="L310" s="15">
        <f t="shared" ca="1" si="22"/>
        <v>0</v>
      </c>
    </row>
    <row r="311" spans="5:12" ht="11.9" customHeight="1" x14ac:dyDescent="0.25">
      <c r="E311" s="33">
        <f t="shared" ca="1" si="25"/>
        <v>30332</v>
      </c>
      <c r="F311" s="33">
        <f t="shared" ca="1" si="25"/>
        <v>41623</v>
      </c>
      <c r="G311" s="34" t="str">
        <f ca="1">[1]!obMake("date-"&amp;COLUMN()&amp;"-"&amp;ROW(),obLibs&amp;"org.joda.time.LocalDate",[1]!obMake("","Date",E311))</f>
        <v>date-7-311 
[18767]</v>
      </c>
      <c r="H311" s="34" t="str">
        <f ca="1">[1]!obMake("date-"&amp;COLUMN()&amp;"-"&amp;ROW(),obLibs&amp;"org.joda.time.LocalDate",[1]!obMake("","Date",F311))</f>
        <v>date-8-311 
[19693]</v>
      </c>
      <c r="J311" s="14">
        <f ca="1">[1]!OBGET([1]!OBCALL("",$B$15,"getDaycountFraction",G311,H311))</f>
        <v>31.363888888888887</v>
      </c>
      <c r="K311" s="35">
        <f t="shared" ca="1" si="21"/>
        <v>31.363888888888887</v>
      </c>
      <c r="L311" s="15">
        <f t="shared" ca="1" si="22"/>
        <v>0</v>
      </c>
    </row>
    <row r="312" spans="5:12" ht="11.9" customHeight="1" x14ac:dyDescent="0.25">
      <c r="E312" s="33">
        <f t="shared" ca="1" si="25"/>
        <v>41514</v>
      </c>
      <c r="F312" s="33">
        <f t="shared" ca="1" si="25"/>
        <v>46092</v>
      </c>
      <c r="G312" s="34" t="str">
        <f ca="1">[1]!obMake("date-"&amp;COLUMN()&amp;"-"&amp;ROW(),obLibs&amp;"org.joda.time.LocalDate",[1]!obMake("","Date",E312))</f>
        <v>date-7-312 
[19821]</v>
      </c>
      <c r="H312" s="34" t="str">
        <f ca="1">[1]!obMake("date-"&amp;COLUMN()&amp;"-"&amp;ROW(),obLibs&amp;"org.joda.time.LocalDate",[1]!obMake("","Date",F312))</f>
        <v>date-8-312 
[19963]</v>
      </c>
      <c r="J312" s="14">
        <f ca="1">[1]!OBGET([1]!OBCALL("",$B$15,"getDaycountFraction",G312,H312))</f>
        <v>12.716666666666667</v>
      </c>
      <c r="K312" s="35">
        <f t="shared" ca="1" si="21"/>
        <v>12.716666666666667</v>
      </c>
      <c r="L312" s="15">
        <f t="shared" ca="1" si="22"/>
        <v>0</v>
      </c>
    </row>
    <row r="313" spans="5:12" ht="11.9" customHeight="1" x14ac:dyDescent="0.25">
      <c r="E313" s="33">
        <f t="shared" ca="1" si="25"/>
        <v>34331</v>
      </c>
      <c r="F313" s="33">
        <f t="shared" ca="1" si="25"/>
        <v>33993</v>
      </c>
      <c r="G313" s="34" t="str">
        <f ca="1">[1]!obMake("date-"&amp;COLUMN()&amp;"-"&amp;ROW(),obLibs&amp;"org.joda.time.LocalDate",[1]!obMake("","Date",E313))</f>
        <v>date-7-313 
[19753]</v>
      </c>
      <c r="H313" s="34" t="str">
        <f ca="1">[1]!obMake("date-"&amp;COLUMN()&amp;"-"&amp;ROW(),obLibs&amp;"org.joda.time.LocalDate",[1]!obMake("","Date",F313))</f>
        <v>date-8-313 
[19789]</v>
      </c>
      <c r="J313" s="14">
        <f ca="1">[1]!OBGET([1]!OBCALL("",$B$15,"getDaycountFraction",G313,H313))</f>
        <v>-0.93888888888888888</v>
      </c>
      <c r="K313" s="35">
        <f t="shared" ca="1" si="21"/>
        <v>0.93888888888888888</v>
      </c>
      <c r="L313" s="15">
        <f t="shared" ca="1" si="22"/>
        <v>0</v>
      </c>
    </row>
    <row r="314" spans="5:12" ht="11.9" customHeight="1" x14ac:dyDescent="0.25">
      <c r="E314" s="33">
        <f t="shared" ca="1" si="25"/>
        <v>44072</v>
      </c>
      <c r="F314" s="33">
        <f t="shared" ca="1" si="25"/>
        <v>36850</v>
      </c>
      <c r="G314" s="34" t="str">
        <f ca="1">[1]!obMake("date-"&amp;COLUMN()&amp;"-"&amp;ROW(),obLibs&amp;"org.joda.time.LocalDate",[1]!obMake("","Date",E314))</f>
        <v>date-7-314 
[19204]</v>
      </c>
      <c r="H314" s="34" t="str">
        <f ca="1">[1]!obMake("date-"&amp;COLUMN()&amp;"-"&amp;ROW(),obLibs&amp;"org.joda.time.LocalDate",[1]!obMake("","Date",F314))</f>
        <v>date-8-314 
[19264]</v>
      </c>
      <c r="J314" s="14">
        <f ca="1">[1]!OBGET([1]!OBCALL("",$B$15,"getDaycountFraction",G314,H314))</f>
        <v>-20.06111111111111</v>
      </c>
      <c r="K314" s="35">
        <f t="shared" ca="1" si="21"/>
        <v>20.06111111111111</v>
      </c>
      <c r="L314" s="15">
        <f t="shared" ca="1" si="22"/>
        <v>0</v>
      </c>
    </row>
    <row r="315" spans="5:12" ht="11.9" customHeight="1" x14ac:dyDescent="0.25">
      <c r="E315" s="33">
        <f t="shared" ca="1" si="25"/>
        <v>41640</v>
      </c>
      <c r="F315" s="33">
        <f t="shared" ca="1" si="25"/>
        <v>34212</v>
      </c>
      <c r="G315" s="34" t="str">
        <f ca="1">[1]!obMake("date-"&amp;COLUMN()&amp;"-"&amp;ROW(),obLibs&amp;"org.joda.time.LocalDate",[1]!obMake("","Date",E315))</f>
        <v>date-7-315 
[20071]</v>
      </c>
      <c r="H315" s="34" t="str">
        <f ca="1">[1]!obMake("date-"&amp;COLUMN()&amp;"-"&amp;ROW(),obLibs&amp;"org.joda.time.LocalDate",[1]!obMake("","Date",F315))</f>
        <v>date-8-315 
[18691]</v>
      </c>
      <c r="J315" s="14">
        <f ca="1">[1]!OBGET([1]!OBCALL("",$B$15,"getDaycountFraction",G315,H315))</f>
        <v>-20.633333333333333</v>
      </c>
      <c r="K315" s="35">
        <f t="shared" ca="1" si="21"/>
        <v>20.633333333333333</v>
      </c>
      <c r="L315" s="15">
        <f t="shared" ca="1" si="22"/>
        <v>0</v>
      </c>
    </row>
    <row r="316" spans="5:12" ht="11.9" customHeight="1" x14ac:dyDescent="0.25">
      <c r="E316" s="33">
        <f t="shared" ca="1" si="25"/>
        <v>43648</v>
      </c>
      <c r="F316" s="33">
        <f t="shared" ca="1" si="25"/>
        <v>42808</v>
      </c>
      <c r="G316" s="34" t="str">
        <f ca="1">[1]!obMake("date-"&amp;COLUMN()&amp;"-"&amp;ROW(),obLibs&amp;"org.joda.time.LocalDate",[1]!obMake("","Date",E316))</f>
        <v>date-7-316 
[19300]</v>
      </c>
      <c r="H316" s="34" t="str">
        <f ca="1">[1]!obMake("date-"&amp;COLUMN()&amp;"-"&amp;ROW(),obLibs&amp;"org.joda.time.LocalDate",[1]!obMake("","Date",F316))</f>
        <v>date-8-316 
[18351]</v>
      </c>
      <c r="J316" s="14">
        <f ca="1">[1]!OBGET([1]!OBCALL("",$B$15,"getDaycountFraction",G316,H316))</f>
        <v>-2.3333333333333335</v>
      </c>
      <c r="K316" s="35">
        <f t="shared" ca="1" si="21"/>
        <v>2.3333333333333335</v>
      </c>
      <c r="L316" s="15">
        <f t="shared" ca="1" si="22"/>
        <v>0</v>
      </c>
    </row>
    <row r="317" spans="5:12" ht="11.9" customHeight="1" x14ac:dyDescent="0.25">
      <c r="E317" s="33">
        <f t="shared" ca="1" si="25"/>
        <v>32708</v>
      </c>
      <c r="F317" s="33">
        <f t="shared" ca="1" si="25"/>
        <v>43542</v>
      </c>
      <c r="G317" s="34" t="str">
        <f ca="1">[1]!obMake("date-"&amp;COLUMN()&amp;"-"&amp;ROW(),obLibs&amp;"org.joda.time.LocalDate",[1]!obMake("","Date",E317))</f>
        <v>date-7-317 
[18751]</v>
      </c>
      <c r="H317" s="34" t="str">
        <f ca="1">[1]!obMake("date-"&amp;COLUMN()&amp;"-"&amp;ROW(),obLibs&amp;"org.joda.time.LocalDate",[1]!obMake("","Date",F317))</f>
        <v>date-8-317 
[19332]</v>
      </c>
      <c r="J317" s="14">
        <f ca="1">[1]!OBGET([1]!OBCALL("",$B$15,"getDaycountFraction",G317,H317))</f>
        <v>30.094444444444445</v>
      </c>
      <c r="K317" s="35">
        <f t="shared" ca="1" si="21"/>
        <v>30.094444444444445</v>
      </c>
      <c r="L317" s="15">
        <f t="shared" ca="1" si="22"/>
        <v>0</v>
      </c>
    </row>
    <row r="318" spans="5:12" ht="11.9" customHeight="1" x14ac:dyDescent="0.25">
      <c r="E318" s="33">
        <f t="shared" ca="1" si="25"/>
        <v>45365</v>
      </c>
      <c r="F318" s="33">
        <f t="shared" ca="1" si="25"/>
        <v>41895</v>
      </c>
      <c r="G318" s="34" t="str">
        <f ca="1">[1]!obMake("date-"&amp;COLUMN()&amp;"-"&amp;ROW(),obLibs&amp;"org.joda.time.LocalDate",[1]!obMake("","Date",E318))</f>
        <v>date-7-318 
[18275]</v>
      </c>
      <c r="H318" s="34" t="str">
        <f ca="1">[1]!obMake("date-"&amp;COLUMN()&amp;"-"&amp;ROW(),obLibs&amp;"org.joda.time.LocalDate",[1]!obMake("","Date",F318))</f>
        <v>date-8-318 
[18335]</v>
      </c>
      <c r="J318" s="14">
        <f ca="1">[1]!OBGET([1]!OBCALL("",$B$15,"getDaycountFraction",G318,H318))</f>
        <v>-9.6388888888888893</v>
      </c>
      <c r="K318" s="35">
        <f t="shared" ca="1" si="21"/>
        <v>9.6388888888888893</v>
      </c>
      <c r="L318" s="15">
        <f t="shared" ca="1" si="22"/>
        <v>0</v>
      </c>
    </row>
    <row r="319" spans="5:12" ht="11.9" customHeight="1" x14ac:dyDescent="0.25">
      <c r="E319" s="33">
        <f t="shared" ca="1" si="25"/>
        <v>41104</v>
      </c>
      <c r="F319" s="33">
        <f t="shared" ca="1" si="25"/>
        <v>40958</v>
      </c>
      <c r="G319" s="34" t="str">
        <f ca="1">[1]!obMake("date-"&amp;COLUMN()&amp;"-"&amp;ROW(),obLibs&amp;"org.joda.time.LocalDate",[1]!obMake("","Date",E319))</f>
        <v>date-7-319 
[19767]</v>
      </c>
      <c r="H319" s="34" t="str">
        <f ca="1">[1]!obMake("date-"&amp;COLUMN()&amp;"-"&amp;ROW(),obLibs&amp;"org.joda.time.LocalDate",[1]!obMake("","Date",F319))</f>
        <v>date-8-319 
[19691]</v>
      </c>
      <c r="J319" s="14">
        <f ca="1">[1]!OBGET([1]!OBCALL("",$B$15,"getDaycountFraction",G319,H319))</f>
        <v>-0.40555555555555556</v>
      </c>
      <c r="K319" s="35">
        <f t="shared" ca="1" si="21"/>
        <v>0.40555555555555556</v>
      </c>
      <c r="L319" s="15">
        <f t="shared" ca="1" si="22"/>
        <v>0</v>
      </c>
    </row>
    <row r="320" spans="5:12" ht="11.9" customHeight="1" x14ac:dyDescent="0.25">
      <c r="E320" s="33">
        <f t="shared" ca="1" si="25"/>
        <v>44863</v>
      </c>
      <c r="F320" s="33">
        <f t="shared" ca="1" si="25"/>
        <v>38045</v>
      </c>
      <c r="G320" s="34" t="str">
        <f ca="1">[1]!obMake("date-"&amp;COLUMN()&amp;"-"&amp;ROW(),obLibs&amp;"org.joda.time.LocalDate",[1]!obMake("","Date",E320))</f>
        <v>date-7-320 
[18819]</v>
      </c>
      <c r="H320" s="34" t="str">
        <f ca="1">[1]!obMake("date-"&amp;COLUMN()&amp;"-"&amp;ROW(),obLibs&amp;"org.joda.time.LocalDate",[1]!obMake("","Date",F320))</f>
        <v>date-8-320 
[18421]</v>
      </c>
      <c r="J320" s="14">
        <f ca="1">[1]!OBGET([1]!OBCALL("",$B$15,"getDaycountFraction",G320,H320))</f>
        <v>-18.93888888888889</v>
      </c>
      <c r="K320" s="35">
        <f t="shared" ca="1" si="21"/>
        <v>18.93888888888889</v>
      </c>
      <c r="L320" s="15">
        <f t="shared" ca="1" si="22"/>
        <v>0</v>
      </c>
    </row>
    <row r="321" spans="5:12" ht="11.9" customHeight="1" x14ac:dyDescent="0.25">
      <c r="E321" s="33">
        <f t="shared" ca="1" si="25"/>
        <v>29780</v>
      </c>
      <c r="F321" s="33">
        <f t="shared" ca="1" si="25"/>
        <v>38635</v>
      </c>
      <c r="G321" s="34" t="str">
        <f ca="1">[1]!obMake("date-"&amp;COLUMN()&amp;"-"&amp;ROW(),obLibs&amp;"org.joda.time.LocalDate",[1]!obMake("","Date",E321))</f>
        <v>date-7-321 
[19751]</v>
      </c>
      <c r="H321" s="34" t="str">
        <f ca="1">[1]!obMake("date-"&amp;COLUMN()&amp;"-"&amp;ROW(),obLibs&amp;"org.joda.time.LocalDate",[1]!obMake("","Date",F321))</f>
        <v>date-8-321 
[18787]</v>
      </c>
      <c r="J321" s="14">
        <f ca="1">[1]!OBGET([1]!OBCALL("",$B$15,"getDaycountFraction",G321,H321))</f>
        <v>24.597222222222221</v>
      </c>
      <c r="K321" s="35">
        <f t="shared" ca="1" si="21"/>
        <v>24.597222222222221</v>
      </c>
      <c r="L321" s="15">
        <f t="shared" ca="1" si="22"/>
        <v>0</v>
      </c>
    </row>
    <row r="322" spans="5:12" ht="11.9" customHeight="1" x14ac:dyDescent="0.25">
      <c r="E322" s="33">
        <f t="shared" ca="1" si="25"/>
        <v>36020</v>
      </c>
      <c r="F322" s="33">
        <f t="shared" ca="1" si="25"/>
        <v>42450</v>
      </c>
      <c r="G322" s="34" t="str">
        <f ca="1">[1]!obMake("date-"&amp;COLUMN()&amp;"-"&amp;ROW(),obLibs&amp;"org.joda.time.LocalDate",[1]!obMake("","Date",E322))</f>
        <v>date-7-322 
[19202]</v>
      </c>
      <c r="H322" s="34" t="str">
        <f ca="1">[1]!obMake("date-"&amp;COLUMN()&amp;"-"&amp;ROW(),obLibs&amp;"org.joda.time.LocalDate",[1]!obMake("","Date",F322))</f>
        <v>date-8-322 
[19262]</v>
      </c>
      <c r="J322" s="14">
        <f ca="1">[1]!OBGET([1]!OBCALL("",$B$15,"getDaycountFraction",G322,H322))</f>
        <v>17.861111111111111</v>
      </c>
      <c r="K322" s="35">
        <f t="shared" ca="1" si="21"/>
        <v>17.861111111111111</v>
      </c>
      <c r="L322" s="15">
        <f t="shared" ca="1" si="22"/>
        <v>0</v>
      </c>
    </row>
    <row r="323" spans="5:12" ht="11.9" customHeight="1" x14ac:dyDescent="0.25">
      <c r="E323" s="33">
        <f t="shared" ca="1" si="25"/>
        <v>37790</v>
      </c>
      <c r="F323" s="33">
        <f t="shared" ca="1" si="25"/>
        <v>47260</v>
      </c>
      <c r="G323" s="34" t="str">
        <f ca="1">[1]!obMake("date-"&amp;COLUMN()&amp;"-"&amp;ROW(),obLibs&amp;"org.joda.time.LocalDate",[1]!obMake("","Date",E323))</f>
        <v>date-7-323 
[19473]</v>
      </c>
      <c r="H323" s="34" t="str">
        <f ca="1">[1]!obMake("date-"&amp;COLUMN()&amp;"-"&amp;ROW(),obLibs&amp;"org.joda.time.LocalDate",[1]!obMake("","Date",F323))</f>
        <v>date-8-323 
[18689]</v>
      </c>
      <c r="J323" s="14">
        <f ca="1">[1]!OBGET([1]!OBCALL("",$B$15,"getDaycountFraction",G323,H323))</f>
        <v>26.305555555555557</v>
      </c>
      <c r="K323" s="35">
        <f t="shared" ca="1" si="21"/>
        <v>26.305555555555557</v>
      </c>
      <c r="L323" s="15">
        <f t="shared" ca="1" si="22"/>
        <v>0</v>
      </c>
    </row>
    <row r="324" spans="5:12" ht="11.9" customHeight="1" x14ac:dyDescent="0.25">
      <c r="E324" s="33">
        <f t="shared" ca="1" si="25"/>
        <v>44903</v>
      </c>
      <c r="F324" s="33">
        <f t="shared" ca="1" si="25"/>
        <v>46182</v>
      </c>
      <c r="G324" s="34" t="str">
        <f ca="1">[1]!obMake("date-"&amp;COLUMN()&amp;"-"&amp;ROW(),obLibs&amp;"org.joda.time.LocalDate",[1]!obMake("","Date",E324))</f>
        <v>date-7-324 
[18371]</v>
      </c>
      <c r="H324" s="34" t="str">
        <f ca="1">[1]!obMake("date-"&amp;COLUMN()&amp;"-"&amp;ROW(),obLibs&amp;"org.joda.time.LocalDate",[1]!obMake("","Date",F324))</f>
        <v>date-8-324 
[19278]</v>
      </c>
      <c r="J324" s="14">
        <f ca="1">[1]!OBGET([1]!OBCALL("",$B$15,"getDaycountFraction",G324,H324))</f>
        <v>3.5527777777777776</v>
      </c>
      <c r="K324" s="35">
        <f t="shared" ca="1" si="21"/>
        <v>3.5527777777777776</v>
      </c>
      <c r="L324" s="15">
        <f t="shared" ca="1" si="22"/>
        <v>0</v>
      </c>
    </row>
    <row r="325" spans="5:12" ht="11.9" customHeight="1" x14ac:dyDescent="0.25">
      <c r="E325" s="33">
        <f t="shared" ca="1" si="25"/>
        <v>34051</v>
      </c>
      <c r="F325" s="33">
        <f t="shared" ca="1" si="25"/>
        <v>39504</v>
      </c>
      <c r="G325" s="34" t="str">
        <f ca="1">[1]!obMake("date-"&amp;COLUMN()&amp;"-"&amp;ROW(),obLibs&amp;"org.joda.time.LocalDate",[1]!obMake("","Date",E325))</f>
        <v>date-7-325 
[18749]</v>
      </c>
      <c r="H325" s="34" t="str">
        <f ca="1">[1]!obMake("date-"&amp;COLUMN()&amp;"-"&amp;ROW(),obLibs&amp;"org.joda.time.LocalDate",[1]!obMake("","Date",F325))</f>
        <v>date-8-325 
[18403]</v>
      </c>
      <c r="J325" s="14">
        <f ca="1">[1]!OBGET([1]!OBCALL("",$B$15,"getDaycountFraction",G325,H325))</f>
        <v>15.147222222222222</v>
      </c>
      <c r="K325" s="35">
        <f t="shared" ca="1" si="21"/>
        <v>15.147222222222222</v>
      </c>
      <c r="L325" s="15">
        <f t="shared" ca="1" si="22"/>
        <v>0</v>
      </c>
    </row>
    <row r="326" spans="5:12" ht="11.9" customHeight="1" x14ac:dyDescent="0.25">
      <c r="E326" s="33">
        <f t="shared" ref="E326:F345" ca="1" si="26">$C$11+INT(RAND()*($C$12-$C$11))</f>
        <v>35504</v>
      </c>
      <c r="F326" s="33">
        <f t="shared" ca="1" si="26"/>
        <v>31619</v>
      </c>
      <c r="G326" s="34" t="str">
        <f ca="1">[1]!obMake("date-"&amp;COLUMN()&amp;"-"&amp;ROW(),obLibs&amp;"org.joda.time.LocalDate",[1]!obMake("","Date",E326))</f>
        <v>date-7-326 
[18273]</v>
      </c>
      <c r="H326" s="34" t="str">
        <f ca="1">[1]!obMake("date-"&amp;COLUMN()&amp;"-"&amp;ROW(),obLibs&amp;"org.joda.time.LocalDate",[1]!obMake("","Date",F326))</f>
        <v>date-8-326 
[18333]</v>
      </c>
      <c r="J326" s="14">
        <f ca="1">[1]!OBGET([1]!OBCALL("",$B$15,"getDaycountFraction",G326,H326))</f>
        <v>-10.791666666666666</v>
      </c>
      <c r="K326" s="35">
        <f t="shared" ref="K326:K389" ca="1" si="27">(YEARFRAC(E326,F326,$C$9))</f>
        <v>10.791666666666666</v>
      </c>
      <c r="L326" s="15">
        <f t="shared" ref="L326:L389" ca="1" si="28">ABS(J326)-K326</f>
        <v>0</v>
      </c>
    </row>
    <row r="327" spans="5:12" ht="11.9" customHeight="1" x14ac:dyDescent="0.25">
      <c r="E327" s="33">
        <f t="shared" ca="1" si="26"/>
        <v>45524</v>
      </c>
      <c r="F327" s="33">
        <f t="shared" ca="1" si="26"/>
        <v>34995</v>
      </c>
      <c r="G327" s="34" t="str">
        <f ca="1">[1]!obMake("date-"&amp;COLUMN()&amp;"-"&amp;ROW(),obLibs&amp;"org.joda.time.LocalDate",[1]!obMake("","Date",E327))</f>
        <v>date-7-327 
[18765]</v>
      </c>
      <c r="H327" s="34" t="str">
        <f ca="1">[1]!obMake("date-"&amp;COLUMN()&amp;"-"&amp;ROW(),obLibs&amp;"org.joda.time.LocalDate",[1]!obMake("","Date",F327))</f>
        <v>date-8-327 
[19689]</v>
      </c>
      <c r="J327" s="14">
        <f ca="1">[1]!OBGET([1]!OBCALL("",$B$15,"getDaycountFraction",G327,H327))</f>
        <v>-29.247222222222224</v>
      </c>
      <c r="K327" s="35">
        <f t="shared" ca="1" si="27"/>
        <v>29.247222222222224</v>
      </c>
      <c r="L327" s="15">
        <f t="shared" ca="1" si="28"/>
        <v>0</v>
      </c>
    </row>
    <row r="328" spans="5:12" ht="11.9" customHeight="1" x14ac:dyDescent="0.25">
      <c r="E328" s="33">
        <f t="shared" ca="1" si="26"/>
        <v>45408</v>
      </c>
      <c r="F328" s="33">
        <f t="shared" ca="1" si="26"/>
        <v>44288</v>
      </c>
      <c r="G328" s="34" t="str">
        <f ca="1">[1]!obMake("date-"&amp;COLUMN()&amp;"-"&amp;ROW(),obLibs&amp;"org.joda.time.LocalDate",[1]!obMake("","Date",E328))</f>
        <v>date-7-328 
[19819]</v>
      </c>
      <c r="H328" s="34" t="str">
        <f ca="1">[1]!obMake("date-"&amp;COLUMN()&amp;"-"&amp;ROW(),obLibs&amp;"org.joda.time.LocalDate",[1]!obMake("","Date",F328))</f>
        <v>date-8-328 
[18899]</v>
      </c>
      <c r="J328" s="14">
        <f ca="1">[1]!OBGET([1]!OBCALL("",$B$15,"getDaycountFraction",G328,H328))</f>
        <v>-3.1111111111111112</v>
      </c>
      <c r="K328" s="35">
        <f t="shared" ca="1" si="27"/>
        <v>3.1111111111111112</v>
      </c>
      <c r="L328" s="15">
        <f t="shared" ca="1" si="28"/>
        <v>0</v>
      </c>
    </row>
    <row r="329" spans="5:12" ht="11.9" customHeight="1" x14ac:dyDescent="0.25">
      <c r="E329" s="33">
        <f t="shared" ca="1" si="26"/>
        <v>41965</v>
      </c>
      <c r="F329" s="33">
        <f t="shared" ca="1" si="26"/>
        <v>39203</v>
      </c>
      <c r="G329" s="34" t="str">
        <f ca="1">[1]!obMake("date-"&amp;COLUMN()&amp;"-"&amp;ROW(),obLibs&amp;"org.joda.time.LocalDate",[1]!obMake("","Date",E329))</f>
        <v>date-7-329 
[19749]</v>
      </c>
      <c r="H329" s="34" t="str">
        <f ca="1">[1]!obMake("date-"&amp;COLUMN()&amp;"-"&amp;ROW(),obLibs&amp;"org.joda.time.LocalDate",[1]!obMake("","Date",F329))</f>
        <v>date-8-329 
[19787]</v>
      </c>
      <c r="J329" s="14">
        <f ca="1">[1]!OBGET([1]!OBCALL("",$B$15,"getDaycountFraction",G329,H329))</f>
        <v>-7.6722222222222225</v>
      </c>
      <c r="K329" s="35">
        <f t="shared" ca="1" si="27"/>
        <v>7.6722222222222225</v>
      </c>
      <c r="L329" s="15">
        <f t="shared" ca="1" si="28"/>
        <v>0</v>
      </c>
    </row>
    <row r="330" spans="5:12" ht="11.9" customHeight="1" x14ac:dyDescent="0.25">
      <c r="E330" s="33">
        <f t="shared" ca="1" si="26"/>
        <v>41658</v>
      </c>
      <c r="F330" s="33">
        <f t="shared" ca="1" si="26"/>
        <v>46168</v>
      </c>
      <c r="G330" s="34" t="str">
        <f ca="1">[1]!obMake("date-"&amp;COLUMN()&amp;"-"&amp;ROW(),obLibs&amp;"org.joda.time.LocalDate",[1]!obMake("","Date",E330))</f>
        <v>date-7-330 
[19200]</v>
      </c>
      <c r="H330" s="34" t="str">
        <f ca="1">[1]!obMake("date-"&amp;COLUMN()&amp;"-"&amp;ROW(),obLibs&amp;"org.joda.time.LocalDate",[1]!obMake("","Date",F330))</f>
        <v>date-8-330 
[19260]</v>
      </c>
      <c r="J330" s="14">
        <f ca="1">[1]!OBGET([1]!OBCALL("",$B$15,"getDaycountFraction",G330,H330))</f>
        <v>12.527777777777779</v>
      </c>
      <c r="K330" s="35">
        <f t="shared" ca="1" si="27"/>
        <v>12.527777777777779</v>
      </c>
      <c r="L330" s="15">
        <f t="shared" ca="1" si="28"/>
        <v>0</v>
      </c>
    </row>
    <row r="331" spans="5:12" ht="11.9" customHeight="1" x14ac:dyDescent="0.25">
      <c r="E331" s="33">
        <f t="shared" ca="1" si="26"/>
        <v>42226</v>
      </c>
      <c r="F331" s="33">
        <f t="shared" ca="1" si="26"/>
        <v>43766</v>
      </c>
      <c r="G331" s="34" t="str">
        <f ca="1">[1]!obMake("date-"&amp;COLUMN()&amp;"-"&amp;ROW(),obLibs&amp;"org.joda.time.LocalDate",[1]!obMake("","Date",E331))</f>
        <v>date-7-331 
[19837]</v>
      </c>
      <c r="H331" s="34" t="str">
        <f ca="1">[1]!obMake("date-"&amp;COLUMN()&amp;"-"&amp;ROW(),obLibs&amp;"org.joda.time.LocalDate",[1]!obMake("","Date",F331))</f>
        <v>date-8-331 
[18687]</v>
      </c>
      <c r="J331" s="14">
        <f ca="1">[1]!OBGET([1]!OBCALL("",$B$15,"getDaycountFraction",G331,H331))</f>
        <v>4.2777777777777777</v>
      </c>
      <c r="K331" s="35">
        <f t="shared" ca="1" si="27"/>
        <v>4.2777777777777777</v>
      </c>
      <c r="L331" s="15">
        <f t="shared" ca="1" si="28"/>
        <v>0</v>
      </c>
    </row>
    <row r="332" spans="5:12" ht="11.9" customHeight="1" x14ac:dyDescent="0.25">
      <c r="E332" s="33">
        <f t="shared" ca="1" si="26"/>
        <v>43527</v>
      </c>
      <c r="F332" s="33">
        <f t="shared" ca="1" si="26"/>
        <v>42787</v>
      </c>
      <c r="G332" s="34" t="str">
        <f ca="1">[1]!obMake("date-"&amp;COLUMN()&amp;"-"&amp;ROW(),obLibs&amp;"org.joda.time.LocalDate",[1]!obMake("","Date",E332))</f>
        <v>date-7-332 
[19298]</v>
      </c>
      <c r="H332" s="34" t="str">
        <f ca="1">[1]!obMake("date-"&amp;COLUMN()&amp;"-"&amp;ROW(),obLibs&amp;"org.joda.time.LocalDate",[1]!obMake("","Date",F332))</f>
        <v>date-8-332 
[18349]</v>
      </c>
      <c r="J332" s="14">
        <f ca="1">[1]!OBGET([1]!OBCALL("",$B$15,"getDaycountFraction",G332,H332))</f>
        <v>-2.0555555555555554</v>
      </c>
      <c r="K332" s="35">
        <f t="shared" ca="1" si="27"/>
        <v>2.0555555555555554</v>
      </c>
      <c r="L332" s="15">
        <f t="shared" ca="1" si="28"/>
        <v>0</v>
      </c>
    </row>
    <row r="333" spans="5:12" ht="11.9" customHeight="1" x14ac:dyDescent="0.25">
      <c r="E333" s="33">
        <f t="shared" ca="1" si="26"/>
        <v>36085</v>
      </c>
      <c r="F333" s="33">
        <f t="shared" ca="1" si="26"/>
        <v>41914</v>
      </c>
      <c r="G333" s="34" t="str">
        <f ca="1">[1]!obMake("date-"&amp;COLUMN()&amp;"-"&amp;ROW(),obLibs&amp;"org.joda.time.LocalDate",[1]!obMake("","Date",E333))</f>
        <v>date-7-333 
[18747]</v>
      </c>
      <c r="H333" s="34" t="str">
        <f ca="1">[1]!obMake("date-"&amp;COLUMN()&amp;"-"&amp;ROW(),obLibs&amp;"org.joda.time.LocalDate",[1]!obMake("","Date",F333))</f>
        <v>date-8-333 
[19330]</v>
      </c>
      <c r="J333" s="14">
        <f ca="1">[1]!OBGET([1]!OBCALL("",$B$15,"getDaycountFraction",G333,H333))</f>
        <v>16.191666666666666</v>
      </c>
      <c r="K333" s="35">
        <f t="shared" ca="1" si="27"/>
        <v>16.191666666666666</v>
      </c>
      <c r="L333" s="15">
        <f t="shared" ca="1" si="28"/>
        <v>0</v>
      </c>
    </row>
    <row r="334" spans="5:12" ht="11.9" customHeight="1" x14ac:dyDescent="0.25">
      <c r="E334" s="33">
        <f t="shared" ca="1" si="26"/>
        <v>36439</v>
      </c>
      <c r="F334" s="33">
        <f t="shared" ca="1" si="26"/>
        <v>33549</v>
      </c>
      <c r="G334" s="34" t="str">
        <f ca="1">[1]!obMake("date-"&amp;COLUMN()&amp;"-"&amp;ROW(),obLibs&amp;"org.joda.time.LocalDate",[1]!obMake("","Date",E334))</f>
        <v>date-7-334 
[18271]</v>
      </c>
      <c r="H334" s="34" t="str">
        <f ca="1">[1]!obMake("date-"&amp;COLUMN()&amp;"-"&amp;ROW(),obLibs&amp;"org.joda.time.LocalDate",[1]!obMake("","Date",F334))</f>
        <v>date-8-334 
[18331]</v>
      </c>
      <c r="J334" s="14">
        <f ca="1">[1]!OBGET([1]!OBCALL("",$B$15,"getDaycountFraction",G334,H334))</f>
        <v>-8.0277777777777786</v>
      </c>
      <c r="K334" s="35">
        <f t="shared" ca="1" si="27"/>
        <v>8.0277777777777786</v>
      </c>
      <c r="L334" s="15">
        <f t="shared" ca="1" si="28"/>
        <v>0</v>
      </c>
    </row>
    <row r="335" spans="5:12" ht="11.9" customHeight="1" x14ac:dyDescent="0.25">
      <c r="E335" s="33">
        <f t="shared" ca="1" si="26"/>
        <v>37053</v>
      </c>
      <c r="F335" s="33">
        <f t="shared" ca="1" si="26"/>
        <v>46234</v>
      </c>
      <c r="G335" s="34" t="str">
        <f ca="1">[1]!obMake("date-"&amp;COLUMN()&amp;"-"&amp;ROW(),obLibs&amp;"org.joda.time.LocalDate",[1]!obMake("","Date",E335))</f>
        <v>date-7-335 
[19765]</v>
      </c>
      <c r="H335" s="34" t="str">
        <f ca="1">[1]!obMake("date-"&amp;COLUMN()&amp;"-"&amp;ROW(),obLibs&amp;"org.joda.time.LocalDate",[1]!obMake("","Date",F335))</f>
        <v>date-8-335 
[19687]</v>
      </c>
      <c r="J335" s="14">
        <f ca="1">[1]!OBGET([1]!OBCALL("",$B$15,"getDaycountFraction",G335,H335))</f>
        <v>25.502777777777776</v>
      </c>
      <c r="K335" s="35">
        <f t="shared" ca="1" si="27"/>
        <v>25.502777777777776</v>
      </c>
      <c r="L335" s="15">
        <f t="shared" ca="1" si="28"/>
        <v>0</v>
      </c>
    </row>
    <row r="336" spans="5:12" ht="11.9" customHeight="1" x14ac:dyDescent="0.25">
      <c r="E336" s="33">
        <f t="shared" ca="1" si="26"/>
        <v>36538</v>
      </c>
      <c r="F336" s="33">
        <f t="shared" ca="1" si="26"/>
        <v>38637</v>
      </c>
      <c r="G336" s="34" t="str">
        <f ca="1">[1]!obMake("date-"&amp;COLUMN()&amp;"-"&amp;ROW(),obLibs&amp;"org.joda.time.LocalDate",[1]!obMake("","Date",E336))</f>
        <v>date-7-336 
[18817]</v>
      </c>
      <c r="H336" s="34" t="str">
        <f ca="1">[1]!obMake("date-"&amp;COLUMN()&amp;"-"&amp;ROW(),obLibs&amp;"org.joda.time.LocalDate",[1]!obMake("","Date",F336))</f>
        <v>date-8-336 
[19044]</v>
      </c>
      <c r="J336" s="14">
        <f ca="1">[1]!OBGET([1]!OBCALL("",$B$15,"getDaycountFraction",G336,H336))</f>
        <v>5.8305555555555557</v>
      </c>
      <c r="K336" s="35">
        <f t="shared" ca="1" si="27"/>
        <v>5.8305555555555557</v>
      </c>
      <c r="L336" s="15">
        <f t="shared" ca="1" si="28"/>
        <v>0</v>
      </c>
    </row>
    <row r="337" spans="5:12" ht="11.9" customHeight="1" x14ac:dyDescent="0.25">
      <c r="E337" s="33">
        <f t="shared" ca="1" si="26"/>
        <v>31833</v>
      </c>
      <c r="F337" s="33">
        <f t="shared" ca="1" si="26"/>
        <v>31657</v>
      </c>
      <c r="G337" s="34" t="str">
        <f ca="1">[1]!obMake("date-"&amp;COLUMN()&amp;"-"&amp;ROW(),obLibs&amp;"org.joda.time.LocalDate",[1]!obMake("","Date",E337))</f>
        <v>date-7-337 
[19747]</v>
      </c>
      <c r="H337" s="34" t="str">
        <f ca="1">[1]!obMake("date-"&amp;COLUMN()&amp;"-"&amp;ROW(),obLibs&amp;"org.joda.time.LocalDate",[1]!obMake("","Date",F337))</f>
        <v>date-8-337 
[18785]</v>
      </c>
      <c r="J337" s="14">
        <f ca="1">[1]!OBGET([1]!OBCALL("",$B$15,"getDaycountFraction",G337,H337))</f>
        <v>-0.48888888888888887</v>
      </c>
      <c r="K337" s="35">
        <f t="shared" ca="1" si="27"/>
        <v>0.48888888888888887</v>
      </c>
      <c r="L337" s="15">
        <f t="shared" ca="1" si="28"/>
        <v>0</v>
      </c>
    </row>
    <row r="338" spans="5:12" ht="11.9" customHeight="1" x14ac:dyDescent="0.25">
      <c r="E338" s="33">
        <f t="shared" ca="1" si="26"/>
        <v>45576</v>
      </c>
      <c r="F338" s="33">
        <f t="shared" ca="1" si="26"/>
        <v>38653</v>
      </c>
      <c r="G338" s="34" t="str">
        <f ca="1">[1]!obMake("date-"&amp;COLUMN()&amp;"-"&amp;ROW(),obLibs&amp;"org.joda.time.LocalDate",[1]!obMake("","Date",E338))</f>
        <v>date-7-338 
[19198]</v>
      </c>
      <c r="H338" s="34" t="str">
        <f ca="1">[1]!obMake("date-"&amp;COLUMN()&amp;"-"&amp;ROW(),obLibs&amp;"org.joda.time.LocalDate",[1]!obMake("","Date",F338))</f>
        <v>date-8-338 
[19258]</v>
      </c>
      <c r="J338" s="14">
        <f ca="1">[1]!OBGET([1]!OBCALL("",$B$15,"getDaycountFraction",G338,H338))</f>
        <v>-19.230555555555554</v>
      </c>
      <c r="K338" s="35">
        <f t="shared" ca="1" si="27"/>
        <v>19.230555555555554</v>
      </c>
      <c r="L338" s="15">
        <f t="shared" ca="1" si="28"/>
        <v>0</v>
      </c>
    </row>
    <row r="339" spans="5:12" ht="11.9" customHeight="1" x14ac:dyDescent="0.25">
      <c r="E339" s="33">
        <f t="shared" ca="1" si="26"/>
        <v>41575</v>
      </c>
      <c r="F339" s="33">
        <f t="shared" ca="1" si="26"/>
        <v>35527</v>
      </c>
      <c r="G339" s="34" t="str">
        <f ca="1">[1]!obMake("date-"&amp;COLUMN()&amp;"-"&amp;ROW(),obLibs&amp;"org.joda.time.LocalDate",[1]!obMake("","Date",E339))</f>
        <v>date-7-339 
[18483]</v>
      </c>
      <c r="H339" s="34" t="str">
        <f ca="1">[1]!obMake("date-"&amp;COLUMN()&amp;"-"&amp;ROW(),obLibs&amp;"org.joda.time.LocalDate",[1]!obMake("","Date",F339))</f>
        <v>date-8-339 
[18685]</v>
      </c>
      <c r="J339" s="14">
        <f ca="1">[1]!OBGET([1]!OBCALL("",$B$15,"getDaycountFraction",G339,H339))</f>
        <v>-16.8</v>
      </c>
      <c r="K339" s="35">
        <f t="shared" ca="1" si="27"/>
        <v>16.8</v>
      </c>
      <c r="L339" s="15">
        <f t="shared" ca="1" si="28"/>
        <v>0</v>
      </c>
    </row>
    <row r="340" spans="5:12" ht="11.9" customHeight="1" x14ac:dyDescent="0.25">
      <c r="E340" s="33">
        <f t="shared" ca="1" si="26"/>
        <v>45041</v>
      </c>
      <c r="F340" s="33">
        <f t="shared" ca="1" si="26"/>
        <v>41683</v>
      </c>
      <c r="G340" s="34" t="str">
        <f ca="1">[1]!obMake("date-"&amp;COLUMN()&amp;"-"&amp;ROW(),obLibs&amp;"org.joda.time.LocalDate",[1]!obMake("","Date",E340))</f>
        <v>date-7-340 
[18369]</v>
      </c>
      <c r="H340" s="34" t="str">
        <f ca="1">[1]!obMake("date-"&amp;COLUMN()&amp;"-"&amp;ROW(),obLibs&amp;"org.joda.time.LocalDate",[1]!obMake("","Date",F340))</f>
        <v>date-8-340 
[19276]</v>
      </c>
      <c r="J340" s="14">
        <f ca="1">[1]!OBGET([1]!OBCALL("",$B$15,"getDaycountFraction",G340,H340))</f>
        <v>-9.3277777777777775</v>
      </c>
      <c r="K340" s="35">
        <f t="shared" ca="1" si="27"/>
        <v>9.3277777777777775</v>
      </c>
      <c r="L340" s="15">
        <f t="shared" ca="1" si="28"/>
        <v>0</v>
      </c>
    </row>
    <row r="341" spans="5:12" ht="11.9" customHeight="1" x14ac:dyDescent="0.25">
      <c r="E341" s="33">
        <f t="shared" ca="1" si="26"/>
        <v>35056</v>
      </c>
      <c r="F341" s="33">
        <f t="shared" ca="1" si="26"/>
        <v>45095</v>
      </c>
      <c r="G341" s="34" t="str">
        <f ca="1">[1]!obMake("date-"&amp;COLUMN()&amp;"-"&amp;ROW(),obLibs&amp;"org.joda.time.LocalDate",[1]!obMake("","Date",E341))</f>
        <v>date-7-341 
[18745]</v>
      </c>
      <c r="H341" s="34" t="str">
        <f ca="1">[1]!obMake("date-"&amp;COLUMN()&amp;"-"&amp;ROW(),obLibs&amp;"org.joda.time.LocalDate",[1]!obMake("","Date",F341))</f>
        <v>date-8-341 
[18401]</v>
      </c>
      <c r="J341" s="14">
        <f ca="1">[1]!OBGET([1]!OBCALL("",$B$15,"getDaycountFraction",G341,H341))</f>
        <v>27.886111111111113</v>
      </c>
      <c r="K341" s="35">
        <f t="shared" ca="1" si="27"/>
        <v>27.886111111111113</v>
      </c>
      <c r="L341" s="15">
        <f t="shared" ca="1" si="28"/>
        <v>0</v>
      </c>
    </row>
    <row r="342" spans="5:12" ht="11.9" customHeight="1" x14ac:dyDescent="0.25">
      <c r="E342" s="33">
        <f t="shared" ca="1" si="26"/>
        <v>36262</v>
      </c>
      <c r="F342" s="33">
        <f t="shared" ca="1" si="26"/>
        <v>31203</v>
      </c>
      <c r="G342" s="34" t="str">
        <f ca="1">[1]!obMake("date-"&amp;COLUMN()&amp;"-"&amp;ROW(),obLibs&amp;"org.joda.time.LocalDate",[1]!obMake("","Date",E342))</f>
        <v>date-7-342 
[18269]</v>
      </c>
      <c r="H342" s="34" t="str">
        <f ca="1">[1]!obMake("date-"&amp;COLUMN()&amp;"-"&amp;ROW(),obLibs&amp;"org.joda.time.LocalDate",[1]!obMake("","Date",F342))</f>
        <v>date-8-342 
[18329]</v>
      </c>
      <c r="J342" s="14">
        <f ca="1">[1]!OBGET([1]!OBCALL("",$B$15,"getDaycountFraction",G342,H342))</f>
        <v>-14.052777777777777</v>
      </c>
      <c r="K342" s="35">
        <f t="shared" ca="1" si="27"/>
        <v>14.052777777777777</v>
      </c>
      <c r="L342" s="15">
        <f t="shared" ca="1" si="28"/>
        <v>0</v>
      </c>
    </row>
    <row r="343" spans="5:12" ht="11.9" customHeight="1" x14ac:dyDescent="0.25">
      <c r="E343" s="33">
        <f t="shared" ca="1" si="26"/>
        <v>29504</v>
      </c>
      <c r="F343" s="33">
        <f t="shared" ca="1" si="26"/>
        <v>39471</v>
      </c>
      <c r="G343" s="34" t="str">
        <f ca="1">[1]!obMake("date-"&amp;COLUMN()&amp;"-"&amp;ROW(),obLibs&amp;"org.joda.time.LocalDate",[1]!obMake("","Date",E343))</f>
        <v>date-7-343 
[18763]</v>
      </c>
      <c r="H343" s="34" t="str">
        <f ca="1">[1]!obMake("date-"&amp;COLUMN()&amp;"-"&amp;ROW(),obLibs&amp;"org.joda.time.LocalDate",[1]!obMake("","Date",F343))</f>
        <v>date-8-343 
[19685]</v>
      </c>
      <c r="J343" s="14">
        <f ca="1">[1]!OBGET([1]!OBCALL("",$B$15,"getDaycountFraction",G343,H343))</f>
        <v>27.68611111111111</v>
      </c>
      <c r="K343" s="35">
        <f t="shared" ca="1" si="27"/>
        <v>27.68611111111111</v>
      </c>
      <c r="L343" s="15">
        <f t="shared" ca="1" si="28"/>
        <v>0</v>
      </c>
    </row>
    <row r="344" spans="5:12" ht="11.9" customHeight="1" x14ac:dyDescent="0.25">
      <c r="E344" s="33">
        <f t="shared" ca="1" si="26"/>
        <v>44660</v>
      </c>
      <c r="F344" s="33">
        <f t="shared" ca="1" si="26"/>
        <v>30759</v>
      </c>
      <c r="G344" s="34" t="str">
        <f ca="1">[1]!obMake("date-"&amp;COLUMN()&amp;"-"&amp;ROW(),obLibs&amp;"org.joda.time.LocalDate",[1]!obMake("","Date",E344))</f>
        <v>date-7-344 
[19817]</v>
      </c>
      <c r="H344" s="34" t="str">
        <f ca="1">[1]!obMake("date-"&amp;COLUMN()&amp;"-"&amp;ROW(),obLibs&amp;"org.joda.time.LocalDate",[1]!obMake("","Date",F344))</f>
        <v>date-8-344 
[18960]</v>
      </c>
      <c r="J344" s="14">
        <f ca="1">[1]!OBGET([1]!OBCALL("",$B$15,"getDaycountFraction",G344,H344))</f>
        <v>-38.613888888888887</v>
      </c>
      <c r="K344" s="35">
        <f t="shared" ca="1" si="27"/>
        <v>38.613888888888887</v>
      </c>
      <c r="L344" s="15">
        <f t="shared" ca="1" si="28"/>
        <v>0</v>
      </c>
    </row>
    <row r="345" spans="5:12" ht="11.9" customHeight="1" x14ac:dyDescent="0.25">
      <c r="E345" s="33">
        <f t="shared" ca="1" si="26"/>
        <v>39493</v>
      </c>
      <c r="F345" s="33">
        <f t="shared" ca="1" si="26"/>
        <v>38735</v>
      </c>
      <c r="G345" s="34" t="str">
        <f ca="1">[1]!obMake("date-"&amp;COLUMN()&amp;"-"&amp;ROW(),obLibs&amp;"org.joda.time.LocalDate",[1]!obMake("","Date",E345))</f>
        <v>date-7-345 
[19745]</v>
      </c>
      <c r="H345" s="34" t="str">
        <f ca="1">[1]!obMake("date-"&amp;COLUMN()&amp;"-"&amp;ROW(),obLibs&amp;"org.joda.time.LocalDate",[1]!obMake("","Date",F345))</f>
        <v>date-8-345 
[19785]</v>
      </c>
      <c r="J345" s="14">
        <f ca="1">[1]!OBGET([1]!OBCALL("",$B$15,"getDaycountFraction",G345,H345))</f>
        <v>-2.1055555555555556</v>
      </c>
      <c r="K345" s="35">
        <f t="shared" ca="1" si="27"/>
        <v>2.1055555555555556</v>
      </c>
      <c r="L345" s="15">
        <f t="shared" ca="1" si="28"/>
        <v>0</v>
      </c>
    </row>
    <row r="346" spans="5:12" ht="11.9" customHeight="1" x14ac:dyDescent="0.25">
      <c r="E346" s="33">
        <f t="shared" ref="E346:F365" ca="1" si="29">$C$11+INT(RAND()*($C$12-$C$11))</f>
        <v>38953</v>
      </c>
      <c r="F346" s="33">
        <f t="shared" ca="1" si="29"/>
        <v>43635</v>
      </c>
      <c r="G346" s="34" t="str">
        <f ca="1">[1]!obMake("date-"&amp;COLUMN()&amp;"-"&amp;ROW(),obLibs&amp;"org.joda.time.LocalDate",[1]!obMake("","Date",E346))</f>
        <v>date-7-346 
[19196]</v>
      </c>
      <c r="H346" s="34" t="str">
        <f ca="1">[1]!obMake("date-"&amp;COLUMN()&amp;"-"&amp;ROW(),obLibs&amp;"org.joda.time.LocalDate",[1]!obMake("","Date",F346))</f>
        <v>date-8-346 
[19256]</v>
      </c>
      <c r="J346" s="14">
        <f ca="1">[1]!OBGET([1]!OBCALL("",$B$15,"getDaycountFraction",G346,H346))</f>
        <v>13.005555555555556</v>
      </c>
      <c r="K346" s="35">
        <f t="shared" ca="1" si="27"/>
        <v>13.005555555555556</v>
      </c>
      <c r="L346" s="15">
        <f t="shared" ca="1" si="28"/>
        <v>0</v>
      </c>
    </row>
    <row r="347" spans="5:12" ht="11.9" customHeight="1" x14ac:dyDescent="0.25">
      <c r="E347" s="33">
        <f t="shared" ca="1" si="29"/>
        <v>33081</v>
      </c>
      <c r="F347" s="33">
        <f t="shared" ca="1" si="29"/>
        <v>38927</v>
      </c>
      <c r="G347" s="34" t="str">
        <f ca="1">[1]!obMake("date-"&amp;COLUMN()&amp;"-"&amp;ROW(),obLibs&amp;"org.joda.time.LocalDate",[1]!obMake("","Date",E347))</f>
        <v>date-7-347 
[19022]</v>
      </c>
      <c r="H347" s="34" t="str">
        <f ca="1">[1]!obMake("date-"&amp;COLUMN()&amp;"-"&amp;ROW(),obLibs&amp;"org.joda.time.LocalDate",[1]!obMake("","Date",F347))</f>
        <v>date-8-347 
[18683]</v>
      </c>
      <c r="J347" s="14">
        <f ca="1">[1]!OBGET([1]!OBCALL("",$B$15,"getDaycountFraction",G347,H347))</f>
        <v>16.238888888888887</v>
      </c>
      <c r="K347" s="35">
        <f t="shared" ca="1" si="27"/>
        <v>16.238888888888887</v>
      </c>
      <c r="L347" s="15">
        <f t="shared" ca="1" si="28"/>
        <v>0</v>
      </c>
    </row>
    <row r="348" spans="5:12" ht="11.9" customHeight="1" x14ac:dyDescent="0.25">
      <c r="E348" s="33">
        <f t="shared" ca="1" si="29"/>
        <v>31134</v>
      </c>
      <c r="F348" s="33">
        <f t="shared" ca="1" si="29"/>
        <v>36985</v>
      </c>
      <c r="G348" s="34" t="str">
        <f ca="1">[1]!obMake("date-"&amp;COLUMN()&amp;"-"&amp;ROW(),obLibs&amp;"org.joda.time.LocalDate",[1]!obMake("","Date",E348))</f>
        <v>date-7-348 
[19296]</v>
      </c>
      <c r="H348" s="34" t="str">
        <f ca="1">[1]!obMake("date-"&amp;COLUMN()&amp;"-"&amp;ROW(),obLibs&amp;"org.joda.time.LocalDate",[1]!obMake("","Date",F348))</f>
        <v>date-8-348 
[18347]</v>
      </c>
      <c r="J348" s="14">
        <f ca="1">[1]!OBGET([1]!OBCALL("",$B$15,"getDaycountFraction",G348,H348))</f>
        <v>16.252777777777776</v>
      </c>
      <c r="K348" s="35">
        <f t="shared" ca="1" si="27"/>
        <v>16.252777777777776</v>
      </c>
      <c r="L348" s="15">
        <f t="shared" ca="1" si="28"/>
        <v>0</v>
      </c>
    </row>
    <row r="349" spans="5:12" ht="11.9" customHeight="1" x14ac:dyDescent="0.25">
      <c r="E349" s="33">
        <f t="shared" ca="1" si="29"/>
        <v>30036</v>
      </c>
      <c r="F349" s="33">
        <f t="shared" ca="1" si="29"/>
        <v>36049</v>
      </c>
      <c r="G349" s="34" t="str">
        <f ca="1">[1]!obMake("date-"&amp;COLUMN()&amp;"-"&amp;ROW(),obLibs&amp;"org.joda.time.LocalDate",[1]!obMake("","Date",E349))</f>
        <v>date-7-349 
[18743]</v>
      </c>
      <c r="H349" s="34" t="str">
        <f ca="1">[1]!obMake("date-"&amp;COLUMN()&amp;"-"&amp;ROW(),obLibs&amp;"org.joda.time.LocalDate",[1]!obMake("","Date",F349))</f>
        <v>date-8-349 
[19328]</v>
      </c>
      <c r="J349" s="14">
        <f ca="1">[1]!OBGET([1]!OBCALL("",$B$15,"getDaycountFraction",G349,H349))</f>
        <v>16.702777777777779</v>
      </c>
      <c r="K349" s="35">
        <f t="shared" ca="1" si="27"/>
        <v>16.702777777777779</v>
      </c>
      <c r="L349" s="15">
        <f t="shared" ca="1" si="28"/>
        <v>0</v>
      </c>
    </row>
    <row r="350" spans="5:12" ht="11.9" customHeight="1" x14ac:dyDescent="0.25">
      <c r="E350" s="33">
        <f t="shared" ca="1" si="29"/>
        <v>30222</v>
      </c>
      <c r="F350" s="33">
        <f t="shared" ca="1" si="29"/>
        <v>36224</v>
      </c>
      <c r="G350" s="34" t="str">
        <f ca="1">[1]!obMake("date-"&amp;COLUMN()&amp;"-"&amp;ROW(),obLibs&amp;"org.joda.time.LocalDate",[1]!obMake("","Date",E350))</f>
        <v>date-7-350 
[18267]</v>
      </c>
      <c r="H350" s="34" t="str">
        <f ca="1">[1]!obMake("date-"&amp;COLUMN()&amp;"-"&amp;ROW(),obLibs&amp;"org.joda.time.LocalDate",[1]!obMake("","Date",F350))</f>
        <v>date-8-350 
[18327]</v>
      </c>
      <c r="J350" s="14">
        <f ca="1">[1]!OBGET([1]!OBCALL("",$B$15,"getDaycountFraction",G350,H350))</f>
        <v>16.672222222222221</v>
      </c>
      <c r="K350" s="35">
        <f t="shared" ca="1" si="27"/>
        <v>16.672222222222221</v>
      </c>
      <c r="L350" s="15">
        <f t="shared" ca="1" si="28"/>
        <v>0</v>
      </c>
    </row>
    <row r="351" spans="5:12" ht="11.9" customHeight="1" x14ac:dyDescent="0.25">
      <c r="E351" s="33">
        <f t="shared" ca="1" si="29"/>
        <v>37136</v>
      </c>
      <c r="F351" s="33">
        <f t="shared" ca="1" si="29"/>
        <v>43183</v>
      </c>
      <c r="G351" s="34" t="str">
        <f ca="1">[1]!obMake("date-"&amp;COLUMN()&amp;"-"&amp;ROW(),obLibs&amp;"org.joda.time.LocalDate",[1]!obMake("","Date",E351))</f>
        <v>date-7-351 
[19763]</v>
      </c>
      <c r="H351" s="34" t="str">
        <f ca="1">[1]!obMake("date-"&amp;COLUMN()&amp;"-"&amp;ROW(),obLibs&amp;"org.joda.time.LocalDate",[1]!obMake("","Date",F351))</f>
        <v>date-8-351 
[19683]</v>
      </c>
      <c r="J351" s="14">
        <f ca="1">[1]!OBGET([1]!OBCALL("",$B$15,"getDaycountFraction",G351,H351))</f>
        <v>16.797222222222221</v>
      </c>
      <c r="K351" s="35">
        <f t="shared" ca="1" si="27"/>
        <v>16.797222222222221</v>
      </c>
      <c r="L351" s="15">
        <f t="shared" ca="1" si="28"/>
        <v>0</v>
      </c>
    </row>
    <row r="352" spans="5:12" ht="11.9" customHeight="1" x14ac:dyDescent="0.25">
      <c r="E352" s="33">
        <f t="shared" ca="1" si="29"/>
        <v>41887</v>
      </c>
      <c r="F352" s="33">
        <f t="shared" ca="1" si="29"/>
        <v>40219</v>
      </c>
      <c r="G352" s="34" t="str">
        <f ca="1">[1]!obMake("date-"&amp;COLUMN()&amp;"-"&amp;ROW(),obLibs&amp;"org.joda.time.LocalDate",[1]!obMake("","Date",E352))</f>
        <v>date-7-352 
[18815]</v>
      </c>
      <c r="H352" s="34" t="str">
        <f ca="1">[1]!obMake("date-"&amp;COLUMN()&amp;"-"&amp;ROW(),obLibs&amp;"org.joda.time.LocalDate",[1]!obMake("","Date",F352))</f>
        <v>date-8-352 
[19348]</v>
      </c>
      <c r="J352" s="14">
        <f ca="1">[1]!OBGET([1]!OBCALL("",$B$15,"getDaycountFraction",G352,H352))</f>
        <v>-4.6333333333333337</v>
      </c>
      <c r="K352" s="35">
        <f t="shared" ca="1" si="27"/>
        <v>4.6333333333333337</v>
      </c>
      <c r="L352" s="15">
        <f t="shared" ca="1" si="28"/>
        <v>0</v>
      </c>
    </row>
    <row r="353" spans="5:12" ht="11.9" customHeight="1" x14ac:dyDescent="0.25">
      <c r="E353" s="33">
        <f t="shared" ca="1" si="29"/>
        <v>33723</v>
      </c>
      <c r="F353" s="33">
        <f t="shared" ca="1" si="29"/>
        <v>34438</v>
      </c>
      <c r="G353" s="34" t="str">
        <f ca="1">[1]!obMake("date-"&amp;COLUMN()&amp;"-"&amp;ROW(),obLibs&amp;"org.joda.time.LocalDate",[1]!obMake("","Date",E353))</f>
        <v>date-7-353 
[19743]</v>
      </c>
      <c r="H353" s="34" t="str">
        <f ca="1">[1]!obMake("date-"&amp;COLUMN()&amp;"-"&amp;ROW(),obLibs&amp;"org.joda.time.LocalDate",[1]!obMake("","Date",F353))</f>
        <v>date-8-353 
[18783]</v>
      </c>
      <c r="J353" s="14">
        <f ca="1">[1]!OBGET([1]!OBCALL("",$B$15,"getDaycountFraction",G353,H353))</f>
        <v>1.9861111111111112</v>
      </c>
      <c r="K353" s="35">
        <f t="shared" ca="1" si="27"/>
        <v>1.9861111111111112</v>
      </c>
      <c r="L353" s="15">
        <f t="shared" ca="1" si="28"/>
        <v>0</v>
      </c>
    </row>
    <row r="354" spans="5:12" ht="11.9" customHeight="1" x14ac:dyDescent="0.25">
      <c r="E354" s="33">
        <f t="shared" ca="1" si="29"/>
        <v>39000</v>
      </c>
      <c r="F354" s="33">
        <f t="shared" ca="1" si="29"/>
        <v>30819</v>
      </c>
      <c r="G354" s="34" t="str">
        <f ca="1">[1]!obMake("date-"&amp;COLUMN()&amp;"-"&amp;ROW(),obLibs&amp;"org.joda.time.LocalDate",[1]!obMake("","Date",E354))</f>
        <v>date-7-354 
[19194]</v>
      </c>
      <c r="H354" s="34" t="str">
        <f ca="1">[1]!obMake("date-"&amp;COLUMN()&amp;"-"&amp;ROW(),obLibs&amp;"org.joda.time.LocalDate",[1]!obMake("","Date",F354))</f>
        <v>date-8-354 
[19254]</v>
      </c>
      <c r="J354" s="14">
        <f ca="1">[1]!OBGET([1]!OBCALL("",$B$15,"getDaycountFraction",G354,H354))</f>
        <v>-22.725000000000001</v>
      </c>
      <c r="K354" s="35">
        <f t="shared" ca="1" si="27"/>
        <v>22.725000000000001</v>
      </c>
      <c r="L354" s="15">
        <f t="shared" ca="1" si="28"/>
        <v>0</v>
      </c>
    </row>
    <row r="355" spans="5:12" ht="11.9" customHeight="1" x14ac:dyDescent="0.25">
      <c r="E355" s="33">
        <f t="shared" ca="1" si="29"/>
        <v>47231</v>
      </c>
      <c r="F355" s="33">
        <f t="shared" ca="1" si="29"/>
        <v>39797</v>
      </c>
      <c r="G355" s="34" t="str">
        <f ca="1">[1]!obMake("date-"&amp;COLUMN()&amp;"-"&amp;ROW(),obLibs&amp;"org.joda.time.LocalDate",[1]!obMake("","Date",E355))</f>
        <v>date-7-355 
[18545]</v>
      </c>
      <c r="H355" s="34" t="str">
        <f ca="1">[1]!obMake("date-"&amp;COLUMN()&amp;"-"&amp;ROW(),obLibs&amp;"org.joda.time.LocalDate",[1]!obMake("","Date",F355))</f>
        <v>date-8-355 
[18681]</v>
      </c>
      <c r="J355" s="14">
        <f ca="1">[1]!OBGET([1]!OBCALL("",$B$15,"getDaycountFraction",G355,H355))</f>
        <v>-20.65</v>
      </c>
      <c r="K355" s="35">
        <f t="shared" ca="1" si="27"/>
        <v>20.65</v>
      </c>
      <c r="L355" s="15">
        <f t="shared" ca="1" si="28"/>
        <v>0</v>
      </c>
    </row>
    <row r="356" spans="5:12" ht="11.9" customHeight="1" x14ac:dyDescent="0.25">
      <c r="E356" s="33">
        <f t="shared" ca="1" si="29"/>
        <v>33208</v>
      </c>
      <c r="F356" s="33">
        <f t="shared" ca="1" si="29"/>
        <v>37911</v>
      </c>
      <c r="G356" s="34" t="str">
        <f ca="1">[1]!obMake("date-"&amp;COLUMN()&amp;"-"&amp;ROW(),obLibs&amp;"org.joda.time.LocalDate",[1]!obMake("","Date",E356))</f>
        <v>date-7-356 
[18367]</v>
      </c>
      <c r="H356" s="34" t="str">
        <f ca="1">[1]!obMake("date-"&amp;COLUMN()&amp;"-"&amp;ROW(),obLibs&amp;"org.joda.time.LocalDate",[1]!obMake("","Date",F356))</f>
        <v>date-8-356 
[19274]</v>
      </c>
      <c r="J356" s="14">
        <f ca="1">[1]!OBGET([1]!OBCALL("",$B$15,"getDaycountFraction",G356,H356))</f>
        <v>13.063888888888888</v>
      </c>
      <c r="K356" s="35">
        <f t="shared" ca="1" si="27"/>
        <v>13.063888888888888</v>
      </c>
      <c r="L356" s="15">
        <f t="shared" ca="1" si="28"/>
        <v>0</v>
      </c>
    </row>
    <row r="357" spans="5:12" ht="11.9" customHeight="1" x14ac:dyDescent="0.25">
      <c r="E357" s="33">
        <f t="shared" ca="1" si="29"/>
        <v>40561</v>
      </c>
      <c r="F357" s="33">
        <f t="shared" ca="1" si="29"/>
        <v>39425</v>
      </c>
      <c r="G357" s="34" t="str">
        <f ca="1">[1]!obMake("date-"&amp;COLUMN()&amp;"-"&amp;ROW(),obLibs&amp;"org.joda.time.LocalDate",[1]!obMake("","Date",E357))</f>
        <v>date-7-357 
[18741]</v>
      </c>
      <c r="H357" s="34" t="str">
        <f ca="1">[1]!obMake("date-"&amp;COLUMN()&amp;"-"&amp;ROW(),obLibs&amp;"org.joda.time.LocalDate",[1]!obMake("","Date",F357))</f>
        <v>date-8-357 
[18399]</v>
      </c>
      <c r="J357" s="14">
        <f ca="1">[1]!OBGET([1]!OBCALL("",$B$15,"getDaycountFraction",G357,H357))</f>
        <v>-3.1555555555555554</v>
      </c>
      <c r="K357" s="35">
        <f t="shared" ca="1" si="27"/>
        <v>3.1555555555555554</v>
      </c>
      <c r="L357" s="15">
        <f t="shared" ca="1" si="28"/>
        <v>0</v>
      </c>
    </row>
    <row r="358" spans="5:12" ht="11.9" customHeight="1" x14ac:dyDescent="0.25">
      <c r="E358" s="33">
        <f t="shared" ca="1" si="29"/>
        <v>34935</v>
      </c>
      <c r="F358" s="33">
        <f t="shared" ca="1" si="29"/>
        <v>35369</v>
      </c>
      <c r="G358" s="34" t="str">
        <f ca="1">[1]!obMake("date-"&amp;COLUMN()&amp;"-"&amp;ROW(),obLibs&amp;"org.joda.time.LocalDate",[1]!obMake("","Date",E358))</f>
        <v>date-7-358 
[18265]</v>
      </c>
      <c r="H358" s="34" t="str">
        <f ca="1">[1]!obMake("date-"&amp;COLUMN()&amp;"-"&amp;ROW(),obLibs&amp;"org.joda.time.LocalDate",[1]!obMake("","Date",F358))</f>
        <v>date-8-358 
[18325]</v>
      </c>
      <c r="J358" s="14">
        <f ca="1">[1]!OBGET([1]!OBCALL("",$B$15,"getDaycountFraction",G358,H358))</f>
        <v>1.2055555555555555</v>
      </c>
      <c r="K358" s="35">
        <f t="shared" ca="1" si="27"/>
        <v>1.2055555555555555</v>
      </c>
      <c r="L358" s="15">
        <f t="shared" ca="1" si="28"/>
        <v>0</v>
      </c>
    </row>
    <row r="359" spans="5:12" ht="11.9" customHeight="1" x14ac:dyDescent="0.25">
      <c r="E359" s="33">
        <f t="shared" ca="1" si="29"/>
        <v>41277</v>
      </c>
      <c r="F359" s="33">
        <f t="shared" ca="1" si="29"/>
        <v>45632</v>
      </c>
      <c r="G359" s="34" t="str">
        <f ca="1">[1]!obMake("date-"&amp;COLUMN()&amp;"-"&amp;ROW(),obLibs&amp;"org.joda.time.LocalDate",[1]!obMake("","Date",E359))</f>
        <v>date-7-359 
[18761]</v>
      </c>
      <c r="H359" s="34" t="str">
        <f ca="1">[1]!obMake("date-"&amp;COLUMN()&amp;"-"&amp;ROW(),obLibs&amp;"org.joda.time.LocalDate",[1]!obMake("","Date",F359))</f>
        <v>date-8-359 
[19681]</v>
      </c>
      <c r="J359" s="14">
        <f ca="1">[1]!OBGET([1]!OBCALL("",$B$15,"getDaycountFraction",G359,H359))</f>
        <v>12.097222222222221</v>
      </c>
      <c r="K359" s="35">
        <f t="shared" ca="1" si="27"/>
        <v>12.097222222222221</v>
      </c>
      <c r="L359" s="15">
        <f t="shared" ca="1" si="28"/>
        <v>0</v>
      </c>
    </row>
    <row r="360" spans="5:12" ht="11.9" customHeight="1" x14ac:dyDescent="0.25">
      <c r="E360" s="33">
        <f t="shared" ca="1" si="29"/>
        <v>45753</v>
      </c>
      <c r="F360" s="33">
        <f t="shared" ca="1" si="29"/>
        <v>38086</v>
      </c>
      <c r="G360" s="34" t="str">
        <f ca="1">[1]!obMake("date-"&amp;COLUMN()&amp;"-"&amp;ROW(),obLibs&amp;"org.joda.time.LocalDate",[1]!obMake("","Date",E360))</f>
        <v>date-7-360 
[19815]</v>
      </c>
      <c r="H360" s="34" t="str">
        <f ca="1">[1]!obMake("date-"&amp;COLUMN()&amp;"-"&amp;ROW(),obLibs&amp;"org.joda.time.LocalDate",[1]!obMake("","Date",F360))</f>
        <v>date-8-360 
[19899]</v>
      </c>
      <c r="J360" s="14">
        <f ca="1">[1]!OBGET([1]!OBCALL("",$B$15,"getDaycountFraction",G360,H360))</f>
        <v>-21.297222222222221</v>
      </c>
      <c r="K360" s="35">
        <f t="shared" ca="1" si="27"/>
        <v>21.297222222222221</v>
      </c>
      <c r="L360" s="15">
        <f t="shared" ca="1" si="28"/>
        <v>0</v>
      </c>
    </row>
    <row r="361" spans="5:12" ht="11.9" customHeight="1" x14ac:dyDescent="0.25">
      <c r="E361" s="33">
        <f t="shared" ca="1" si="29"/>
        <v>38733</v>
      </c>
      <c r="F361" s="33">
        <f t="shared" ca="1" si="29"/>
        <v>30083</v>
      </c>
      <c r="G361" s="34" t="str">
        <f ca="1">[1]!obMake("date-"&amp;COLUMN()&amp;"-"&amp;ROW(),obLibs&amp;"org.joda.time.LocalDate",[1]!obMake("","Date",E361))</f>
        <v>date-7-361 
[19741]</v>
      </c>
      <c r="H361" s="34" t="str">
        <f ca="1">[1]!obMake("date-"&amp;COLUMN()&amp;"-"&amp;ROW(),obLibs&amp;"org.joda.time.LocalDate",[1]!obMake("","Date",F361))</f>
        <v>date-8-361 
[19783]</v>
      </c>
      <c r="J361" s="14">
        <f ca="1">[1]!OBGET([1]!OBCALL("",$B$15,"getDaycountFraction",G361,H361))</f>
        <v>-24.027777777777779</v>
      </c>
      <c r="K361" s="35">
        <f t="shared" ca="1" si="27"/>
        <v>24.027777777777779</v>
      </c>
      <c r="L361" s="15">
        <f t="shared" ca="1" si="28"/>
        <v>0</v>
      </c>
    </row>
    <row r="362" spans="5:12" ht="11.9" customHeight="1" x14ac:dyDescent="0.25">
      <c r="E362" s="33">
        <f t="shared" ca="1" si="29"/>
        <v>37666</v>
      </c>
      <c r="F362" s="33">
        <f t="shared" ca="1" si="29"/>
        <v>31042</v>
      </c>
      <c r="G362" s="34" t="str">
        <f ca="1">[1]!obMake("date-"&amp;COLUMN()&amp;"-"&amp;ROW(),obLibs&amp;"org.joda.time.LocalDate",[1]!obMake("","Date",E362))</f>
        <v>date-7-362 
[19192]</v>
      </c>
      <c r="H362" s="34" t="str">
        <f ca="1">[1]!obMake("date-"&amp;COLUMN()&amp;"-"&amp;ROW(),obLibs&amp;"org.joda.time.LocalDate",[1]!obMake("","Date",F362))</f>
        <v>date-8-362 
[19252]</v>
      </c>
      <c r="J362" s="14">
        <f ca="1">[1]!OBGET([1]!OBCALL("",$B$15,"getDaycountFraction",G362,H362))</f>
        <v>-18.399999999999999</v>
      </c>
      <c r="K362" s="35">
        <f t="shared" ca="1" si="27"/>
        <v>18.399999999999999</v>
      </c>
      <c r="L362" s="15">
        <f t="shared" ca="1" si="28"/>
        <v>0</v>
      </c>
    </row>
    <row r="363" spans="5:12" ht="11.9" customHeight="1" x14ac:dyDescent="0.25">
      <c r="E363" s="33">
        <f t="shared" ca="1" si="29"/>
        <v>39142</v>
      </c>
      <c r="F363" s="33">
        <f t="shared" ca="1" si="29"/>
        <v>40553</v>
      </c>
      <c r="G363" s="34" t="str">
        <f ca="1">[1]!obMake("date-"&amp;COLUMN()&amp;"-"&amp;ROW(),obLibs&amp;"org.joda.time.LocalDate",[1]!obMake("","Date",E363))</f>
        <v>date-7-363 
[18835]</v>
      </c>
      <c r="H363" s="34" t="str">
        <f ca="1">[1]!obMake("date-"&amp;COLUMN()&amp;"-"&amp;ROW(),obLibs&amp;"org.joda.time.LocalDate",[1]!obMake("","Date",F363))</f>
        <v>date-8-363 
[18679]</v>
      </c>
      <c r="J363" s="14">
        <f ca="1">[1]!OBGET([1]!OBCALL("",$B$15,"getDaycountFraction",G363,H363))</f>
        <v>3.9194444444444443</v>
      </c>
      <c r="K363" s="35">
        <f t="shared" ca="1" si="27"/>
        <v>3.9194444444444443</v>
      </c>
      <c r="L363" s="15">
        <f t="shared" ca="1" si="28"/>
        <v>0</v>
      </c>
    </row>
    <row r="364" spans="5:12" ht="11.9" customHeight="1" x14ac:dyDescent="0.25">
      <c r="E364" s="33">
        <f t="shared" ca="1" si="29"/>
        <v>47233</v>
      </c>
      <c r="F364" s="33">
        <f t="shared" ca="1" si="29"/>
        <v>43504</v>
      </c>
      <c r="G364" s="34" t="str">
        <f ca="1">[1]!obMake("date-"&amp;COLUMN()&amp;"-"&amp;ROW(),obLibs&amp;"org.joda.time.LocalDate",[1]!obMake("","Date",E364))</f>
        <v>date-7-364 
[19294]</v>
      </c>
      <c r="H364" s="34" t="str">
        <f ca="1">[1]!obMake("date-"&amp;COLUMN()&amp;"-"&amp;ROW(),obLibs&amp;"org.joda.time.LocalDate",[1]!obMake("","Date",F364))</f>
        <v>date-8-364 
[18345]</v>
      </c>
      <c r="J364" s="14">
        <f ca="1">[1]!OBGET([1]!OBCALL("",$B$15,"getDaycountFraction",G364,H364))</f>
        <v>-10.358333333333333</v>
      </c>
      <c r="K364" s="35">
        <f t="shared" ca="1" si="27"/>
        <v>10.358333333333333</v>
      </c>
      <c r="L364" s="15">
        <f t="shared" ca="1" si="28"/>
        <v>0</v>
      </c>
    </row>
    <row r="365" spans="5:12" ht="11.9" customHeight="1" x14ac:dyDescent="0.25">
      <c r="E365" s="33">
        <f t="shared" ca="1" si="29"/>
        <v>43055</v>
      </c>
      <c r="F365" s="33">
        <f t="shared" ca="1" si="29"/>
        <v>40505</v>
      </c>
      <c r="G365" s="34" t="str">
        <f ca="1">[1]!obMake("date-"&amp;COLUMN()&amp;"-"&amp;ROW(),obLibs&amp;"org.joda.time.LocalDate",[1]!obMake("","Date",E365))</f>
        <v>date-7-365 
[18739]</v>
      </c>
      <c r="H365" s="34" t="str">
        <f ca="1">[1]!obMake("date-"&amp;COLUMN()&amp;"-"&amp;ROW(),obLibs&amp;"org.joda.time.LocalDate",[1]!obMake("","Date",F365))</f>
        <v>date-8-365 
[19326]</v>
      </c>
      <c r="J365" s="14">
        <f ca="1">[1]!OBGET([1]!OBCALL("",$B$15,"getDaycountFraction",G365,H365))</f>
        <v>-7.083333333333333</v>
      </c>
      <c r="K365" s="35">
        <f t="shared" ca="1" si="27"/>
        <v>7.083333333333333</v>
      </c>
      <c r="L365" s="15">
        <f t="shared" ca="1" si="28"/>
        <v>0</v>
      </c>
    </row>
    <row r="366" spans="5:12" ht="11.9" customHeight="1" x14ac:dyDescent="0.25">
      <c r="E366" s="33">
        <f t="shared" ref="E366:F385" ca="1" si="30">$C$11+INT(RAND()*($C$12-$C$11))</f>
        <v>33949</v>
      </c>
      <c r="F366" s="33">
        <f t="shared" ca="1" si="30"/>
        <v>45050</v>
      </c>
      <c r="G366" s="34" t="str">
        <f ca="1">[1]!obMake("date-"&amp;COLUMN()&amp;"-"&amp;ROW(),obLibs&amp;"org.joda.time.LocalDate",[1]!obMake("","Date",E366))</f>
        <v>date-7-366 
[18263]</v>
      </c>
      <c r="H366" s="34" t="str">
        <f ca="1">[1]!obMake("date-"&amp;COLUMN()&amp;"-"&amp;ROW(),obLibs&amp;"org.joda.time.LocalDate",[1]!obMake("","Date",F366))</f>
        <v>date-8-366 
[18323]</v>
      </c>
      <c r="J366" s="14">
        <f ca="1">[1]!OBGET([1]!OBCALL("",$B$15,"getDaycountFraction",G366,H366))</f>
        <v>30.836111111111112</v>
      </c>
      <c r="K366" s="35">
        <f t="shared" ca="1" si="27"/>
        <v>30.836111111111112</v>
      </c>
      <c r="L366" s="15">
        <f t="shared" ca="1" si="28"/>
        <v>0</v>
      </c>
    </row>
    <row r="367" spans="5:12" ht="11.9" customHeight="1" x14ac:dyDescent="0.25">
      <c r="E367" s="33">
        <f t="shared" ca="1" si="30"/>
        <v>36736</v>
      </c>
      <c r="F367" s="33">
        <f t="shared" ca="1" si="30"/>
        <v>37003</v>
      </c>
      <c r="G367" s="34" t="str">
        <f ca="1">[1]!obMake("date-"&amp;COLUMN()&amp;"-"&amp;ROW(),obLibs&amp;"org.joda.time.LocalDate",[1]!obMake("","Date",E367))</f>
        <v>date-7-367 
[19761]</v>
      </c>
      <c r="H367" s="34" t="str">
        <f ca="1">[1]!obMake("date-"&amp;COLUMN()&amp;"-"&amp;ROW(),obLibs&amp;"org.joda.time.LocalDate",[1]!obMake("","Date",F367))</f>
        <v>date-8-367 
[19679]</v>
      </c>
      <c r="J367" s="14">
        <f ca="1">[1]!OBGET([1]!OBCALL("",$B$15,"getDaycountFraction",G367,H367))</f>
        <v>0.7416666666666667</v>
      </c>
      <c r="K367" s="35">
        <f t="shared" ca="1" si="27"/>
        <v>0.7416666666666667</v>
      </c>
      <c r="L367" s="15">
        <f t="shared" ca="1" si="28"/>
        <v>0</v>
      </c>
    </row>
    <row r="368" spans="5:12" ht="11.9" customHeight="1" x14ac:dyDescent="0.25">
      <c r="E368" s="33">
        <f t="shared" ca="1" si="30"/>
        <v>37779</v>
      </c>
      <c r="F368" s="33">
        <f t="shared" ca="1" si="30"/>
        <v>33283</v>
      </c>
      <c r="G368" s="34" t="str">
        <f ca="1">[1]!obMake("date-"&amp;COLUMN()&amp;"-"&amp;ROW(),obLibs&amp;"org.joda.time.LocalDate",[1]!obMake("","Date",E368))</f>
        <v>date-7-368 
[18813]</v>
      </c>
      <c r="H368" s="34" t="str">
        <f ca="1">[1]!obMake("date-"&amp;COLUMN()&amp;"-"&amp;ROW(),obLibs&amp;"org.joda.time.LocalDate",[1]!obMake("","Date",F368))</f>
        <v>date-8-368 
[19725]</v>
      </c>
      <c r="J368" s="14">
        <f ca="1">[1]!OBGET([1]!OBCALL("",$B$15,"getDaycountFraction",G368,H368))</f>
        <v>-12.488888888888889</v>
      </c>
      <c r="K368" s="35">
        <f t="shared" ca="1" si="27"/>
        <v>12.488888888888889</v>
      </c>
      <c r="L368" s="15">
        <f t="shared" ca="1" si="28"/>
        <v>0</v>
      </c>
    </row>
    <row r="369" spans="5:12" ht="11.9" customHeight="1" x14ac:dyDescent="0.25">
      <c r="E369" s="33">
        <f t="shared" ca="1" si="30"/>
        <v>44078</v>
      </c>
      <c r="F369" s="33">
        <f t="shared" ca="1" si="30"/>
        <v>43302</v>
      </c>
      <c r="G369" s="34" t="str">
        <f ca="1">[1]!obMake("date-"&amp;COLUMN()&amp;"-"&amp;ROW(),obLibs&amp;"org.joda.time.LocalDate",[1]!obMake("","Date",E369))</f>
        <v>date-7-369 
[19739]</v>
      </c>
      <c r="H369" s="34" t="str">
        <f ca="1">[1]!obMake("date-"&amp;COLUMN()&amp;"-"&amp;ROW(),obLibs&amp;"org.joda.time.LocalDate",[1]!obMake("","Date",F369))</f>
        <v>date-8-369 
[19084]</v>
      </c>
      <c r="J369" s="14">
        <f ca="1">[1]!OBGET([1]!OBCALL("",$B$15,"getDaycountFraction",G369,H369))</f>
        <v>-2.1555555555555554</v>
      </c>
      <c r="K369" s="35">
        <f t="shared" ca="1" si="27"/>
        <v>2.1555555555555554</v>
      </c>
      <c r="L369" s="15">
        <f t="shared" ca="1" si="28"/>
        <v>0</v>
      </c>
    </row>
    <row r="370" spans="5:12" ht="11.9" customHeight="1" x14ac:dyDescent="0.25">
      <c r="E370" s="33">
        <f t="shared" ca="1" si="30"/>
        <v>29919</v>
      </c>
      <c r="F370" s="33">
        <f t="shared" ca="1" si="30"/>
        <v>30205</v>
      </c>
      <c r="G370" s="34" t="str">
        <f ca="1">[1]!obMake("date-"&amp;COLUMN()&amp;"-"&amp;ROW(),obLibs&amp;"org.joda.time.LocalDate",[1]!obMake("","Date",E370))</f>
        <v>date-7-370 
[19190]</v>
      </c>
      <c r="H370" s="34" t="str">
        <f ca="1">[1]!obMake("date-"&amp;COLUMN()&amp;"-"&amp;ROW(),obLibs&amp;"org.joda.time.LocalDate",[1]!obMake("","Date",F370))</f>
        <v>date-8-370 
[19250]</v>
      </c>
      <c r="J370" s="14">
        <f ca="1">[1]!OBGET([1]!OBCALL("",$B$15,"getDaycountFraction",G370,H370))</f>
        <v>0.7944444444444444</v>
      </c>
      <c r="K370" s="35">
        <f t="shared" ca="1" si="27"/>
        <v>0.7944444444444444</v>
      </c>
      <c r="L370" s="15">
        <f t="shared" ca="1" si="28"/>
        <v>0</v>
      </c>
    </row>
    <row r="371" spans="5:12" ht="11.9" customHeight="1" x14ac:dyDescent="0.25">
      <c r="E371" s="33">
        <f t="shared" ca="1" si="30"/>
        <v>33058</v>
      </c>
      <c r="F371" s="33">
        <f t="shared" ca="1" si="30"/>
        <v>34376</v>
      </c>
      <c r="G371" s="34" t="str">
        <f ca="1">[1]!obMake("date-"&amp;COLUMN()&amp;"-"&amp;ROW(),obLibs&amp;"org.joda.time.LocalDate",[1]!obMake("","Date",E371))</f>
        <v>date-7-371 
[19236]</v>
      </c>
      <c r="H371" s="34" t="str">
        <f ca="1">[1]!obMake("date-"&amp;COLUMN()&amp;"-"&amp;ROW(),obLibs&amp;"org.joda.time.LocalDate",[1]!obMake("","Date",F371))</f>
        <v>date-8-371 
[18677]</v>
      </c>
      <c r="J371" s="14">
        <f ca="1">[1]!OBGET([1]!OBCALL("",$B$15,"getDaycountFraction",G371,H371))</f>
        <v>3.661111111111111</v>
      </c>
      <c r="K371" s="35">
        <f t="shared" ca="1" si="27"/>
        <v>3.661111111111111</v>
      </c>
      <c r="L371" s="15">
        <f t="shared" ca="1" si="28"/>
        <v>0</v>
      </c>
    </row>
    <row r="372" spans="5:12" ht="11.9" customHeight="1" x14ac:dyDescent="0.25">
      <c r="E372" s="33">
        <f t="shared" ca="1" si="30"/>
        <v>36660</v>
      </c>
      <c r="F372" s="33">
        <f t="shared" ca="1" si="30"/>
        <v>41291</v>
      </c>
      <c r="G372" s="34" t="str">
        <f ca="1">[1]!obMake("date-"&amp;COLUMN()&amp;"-"&amp;ROW(),obLibs&amp;"org.joda.time.LocalDate",[1]!obMake("","Date",E372))</f>
        <v>date-7-372 
[19272]</v>
      </c>
      <c r="H372" s="34" t="str">
        <f ca="1">[1]!obMake("date-"&amp;COLUMN()&amp;"-"&amp;ROW(),obLibs&amp;"org.joda.time.LocalDate",[1]!obMake("","Date",F372))</f>
        <v>date-8-372 
[18723]</v>
      </c>
      <c r="J372" s="14">
        <f ca="1">[1]!OBGET([1]!OBCALL("",$B$15,"getDaycountFraction",G372,H372))</f>
        <v>12.863888888888889</v>
      </c>
      <c r="K372" s="35">
        <f t="shared" ca="1" si="27"/>
        <v>12.863888888888889</v>
      </c>
      <c r="L372" s="15">
        <f t="shared" ca="1" si="28"/>
        <v>0</v>
      </c>
    </row>
    <row r="373" spans="5:12" ht="11.9" customHeight="1" x14ac:dyDescent="0.25">
      <c r="E373" s="33">
        <f t="shared" ca="1" si="30"/>
        <v>46640</v>
      </c>
      <c r="F373" s="33">
        <f t="shared" ca="1" si="30"/>
        <v>42474</v>
      </c>
      <c r="G373" s="34" t="str">
        <f ca="1">[1]!obMake("date-"&amp;COLUMN()&amp;"-"&amp;ROW(),obLibs&amp;"org.joda.time.LocalDate",[1]!obMake("","Date",E373))</f>
        <v>date-7-373 
[18737]</v>
      </c>
      <c r="H373" s="34" t="str">
        <f ca="1">[1]!obMake("date-"&amp;COLUMN()&amp;"-"&amp;ROW(),obLibs&amp;"org.joda.time.LocalDate",[1]!obMake("","Date",F373))</f>
        <v>date-8-373 
[18397]</v>
      </c>
      <c r="J373" s="14">
        <f ca="1">[1]!OBGET([1]!OBCALL("",$B$15,"getDaycountFraction",G373,H373))</f>
        <v>-11.572222222222223</v>
      </c>
      <c r="K373" s="35">
        <f t="shared" ca="1" si="27"/>
        <v>11.572222222222223</v>
      </c>
      <c r="L373" s="15">
        <f t="shared" ca="1" si="28"/>
        <v>0</v>
      </c>
    </row>
    <row r="374" spans="5:12" ht="11.9" customHeight="1" x14ac:dyDescent="0.25">
      <c r="E374" s="33">
        <f t="shared" ca="1" si="30"/>
        <v>39105</v>
      </c>
      <c r="F374" s="33">
        <f t="shared" ca="1" si="30"/>
        <v>31826</v>
      </c>
      <c r="G374" s="34" t="str">
        <f ca="1">[1]!obMake("date-"&amp;COLUMN()&amp;"-"&amp;ROW(),obLibs&amp;"org.joda.time.LocalDate",[1]!obMake("","Date",E374))</f>
        <v>date-7-374 
[18261]</v>
      </c>
      <c r="H374" s="34" t="str">
        <f ca="1">[1]!obMake("date-"&amp;COLUMN()&amp;"-"&amp;ROW(),obLibs&amp;"org.joda.time.LocalDate",[1]!obMake("","Date",F374))</f>
        <v>date-8-374 
[18321]</v>
      </c>
      <c r="J374" s="14">
        <f ca="1">[1]!OBGET([1]!OBCALL("",$B$15,"getDaycountFraction",G374,H374))</f>
        <v>-20.219444444444445</v>
      </c>
      <c r="K374" s="35">
        <f t="shared" ca="1" si="27"/>
        <v>20.219444444444445</v>
      </c>
      <c r="L374" s="15">
        <f t="shared" ca="1" si="28"/>
        <v>0</v>
      </c>
    </row>
    <row r="375" spans="5:12" ht="11.9" customHeight="1" x14ac:dyDescent="0.25">
      <c r="E375" s="33">
        <f t="shared" ca="1" si="30"/>
        <v>43402</v>
      </c>
      <c r="F375" s="33">
        <f t="shared" ca="1" si="30"/>
        <v>42028</v>
      </c>
      <c r="G375" s="34" t="str">
        <f ca="1">[1]!obMake("date-"&amp;COLUMN()&amp;"-"&amp;ROW(),obLibs&amp;"org.joda.time.LocalDate",[1]!obMake("","Date",E375))</f>
        <v>date-7-375 
[18307]</v>
      </c>
      <c r="H375" s="34" t="str">
        <f ca="1">[1]!obMake("date-"&amp;COLUMN()&amp;"-"&amp;ROW(),obLibs&amp;"org.joda.time.LocalDate",[1]!obMake("","Date",F375))</f>
        <v>date-8-375 
[19677]</v>
      </c>
      <c r="J375" s="14">
        <f ca="1">[1]!OBGET([1]!OBCALL("",$B$15,"getDaycountFraction",G375,H375))</f>
        <v>-3.8166666666666669</v>
      </c>
      <c r="K375" s="35">
        <f t="shared" ca="1" si="27"/>
        <v>3.8166666666666669</v>
      </c>
      <c r="L375" s="15">
        <f t="shared" ca="1" si="28"/>
        <v>0</v>
      </c>
    </row>
    <row r="376" spans="5:12" ht="11.9" customHeight="1" x14ac:dyDescent="0.25">
      <c r="E376" s="33">
        <f t="shared" ca="1" si="30"/>
        <v>43573</v>
      </c>
      <c r="F376" s="33">
        <f t="shared" ca="1" si="30"/>
        <v>44173</v>
      </c>
      <c r="G376" s="34" t="str">
        <f ca="1">[1]!obMake("date-"&amp;COLUMN()&amp;"-"&amp;ROW(),obLibs&amp;"org.joda.time.LocalDate",[1]!obMake("","Date",E376))</f>
        <v>date-7-376 
[18781]</v>
      </c>
      <c r="H376" s="34" t="str">
        <f ca="1">[1]!obMake("date-"&amp;COLUMN()&amp;"-"&amp;ROW(),obLibs&amp;"org.joda.time.LocalDate",[1]!obMake("","Date",F376))</f>
        <v>date-8-376 
[19723]</v>
      </c>
      <c r="J376" s="14">
        <f ca="1">[1]!OBGET([1]!OBCALL("",$B$15,"getDaycountFraction",G376,H376))</f>
        <v>1.6666666666666667</v>
      </c>
      <c r="K376" s="35">
        <f t="shared" ca="1" si="27"/>
        <v>1.6666666666666667</v>
      </c>
      <c r="L376" s="15">
        <f t="shared" ca="1" si="28"/>
        <v>0</v>
      </c>
    </row>
    <row r="377" spans="5:12" ht="11.9" customHeight="1" x14ac:dyDescent="0.25">
      <c r="E377" s="33">
        <f t="shared" ca="1" si="30"/>
        <v>40730</v>
      </c>
      <c r="F377" s="33">
        <f t="shared" ca="1" si="30"/>
        <v>46049</v>
      </c>
      <c r="G377" s="34" t="str">
        <f ca="1">[1]!obMake("date-"&amp;COLUMN()&amp;"-"&amp;ROW(),obLibs&amp;"org.joda.time.LocalDate",[1]!obMake("","Date",E377))</f>
        <v>date-7-377 
[19737]</v>
      </c>
      <c r="H377" s="34" t="str">
        <f ca="1">[1]!obMake("date-"&amp;COLUMN()&amp;"-"&amp;ROW(),obLibs&amp;"org.joda.time.LocalDate",[1]!obMake("","Date",F377))</f>
        <v>date-8-377 
[18759]</v>
      </c>
      <c r="J377" s="14">
        <f ca="1">[1]!OBGET([1]!OBCALL("",$B$15,"getDaycountFraction",G377,H377))</f>
        <v>14.775</v>
      </c>
      <c r="K377" s="35">
        <f t="shared" ca="1" si="27"/>
        <v>14.775</v>
      </c>
      <c r="L377" s="15">
        <f t="shared" ca="1" si="28"/>
        <v>0</v>
      </c>
    </row>
    <row r="378" spans="5:12" ht="11.9" customHeight="1" x14ac:dyDescent="0.25">
      <c r="E378" s="33">
        <f t="shared" ca="1" si="30"/>
        <v>40179</v>
      </c>
      <c r="F378" s="33">
        <f t="shared" ca="1" si="30"/>
        <v>32027</v>
      </c>
      <c r="G378" s="34" t="str">
        <f ca="1">[1]!obMake("date-"&amp;COLUMN()&amp;"-"&amp;ROW(),obLibs&amp;"org.joda.time.LocalDate",[1]!obMake("","Date",E378))</f>
        <v>date-7-378 
[18663]</v>
      </c>
      <c r="H378" s="34" t="str">
        <f ca="1">[1]!obMake("date-"&amp;COLUMN()&amp;"-"&amp;ROW(),obLibs&amp;"org.joda.time.LocalDate",[1]!obMake("","Date",F378))</f>
        <v>date-8-378 
[19188]</v>
      </c>
      <c r="J378" s="14">
        <f ca="1">[1]!OBGET([1]!OBCALL("",$B$15,"getDaycountFraction",G378,H378))</f>
        <v>-22.644444444444446</v>
      </c>
      <c r="K378" s="35">
        <f t="shared" ca="1" si="27"/>
        <v>22.644444444444446</v>
      </c>
      <c r="L378" s="15">
        <f t="shared" ca="1" si="28"/>
        <v>0</v>
      </c>
    </row>
    <row r="379" spans="5:12" ht="11.9" customHeight="1" x14ac:dyDescent="0.25">
      <c r="E379" s="33">
        <f t="shared" ca="1" si="30"/>
        <v>39253</v>
      </c>
      <c r="F379" s="33">
        <f t="shared" ca="1" si="30"/>
        <v>30046</v>
      </c>
      <c r="G379" s="34" t="str">
        <f ca="1">[1]!obMake("date-"&amp;COLUMN()&amp;"-"&amp;ROW(),obLibs&amp;"org.joda.time.LocalDate",[1]!obMake("","Date",E379))</f>
        <v>date-7-379 
[18615]</v>
      </c>
      <c r="H379" s="34" t="str">
        <f ca="1">[1]!obMake("date-"&amp;COLUMN()&amp;"-"&amp;ROW(),obLibs&amp;"org.joda.time.LocalDate",[1]!obMake("","Date",F379))</f>
        <v>date-8-379 
[18247]</v>
      </c>
      <c r="J379" s="14">
        <f ca="1">[1]!OBGET([1]!OBCALL("",$B$15,"getDaycountFraction",G379,H379))</f>
        <v>-25.574999999999999</v>
      </c>
      <c r="K379" s="35">
        <f t="shared" ca="1" si="27"/>
        <v>25.574999999999999</v>
      </c>
      <c r="L379" s="15">
        <f t="shared" ca="1" si="28"/>
        <v>0</v>
      </c>
    </row>
    <row r="380" spans="5:12" ht="11.9" customHeight="1" x14ac:dyDescent="0.25">
      <c r="E380" s="33">
        <f t="shared" ca="1" si="30"/>
        <v>35766</v>
      </c>
      <c r="F380" s="33">
        <f t="shared" ca="1" si="30"/>
        <v>41893</v>
      </c>
      <c r="G380" s="34" t="str">
        <f ca="1">[1]!obMake("date-"&amp;COLUMN()&amp;"-"&amp;ROW(),obLibs&amp;"org.joda.time.LocalDate",[1]!obMake("","Date",E380))</f>
        <v>date-7-380 
[19234]</v>
      </c>
      <c r="H380" s="34" t="str">
        <f ca="1">[1]!obMake("date-"&amp;COLUMN()&amp;"-"&amp;ROW(),obLibs&amp;"org.joda.time.LocalDate",[1]!obMake("","Date",F380))</f>
        <v>date-8-380 
[18199]</v>
      </c>
      <c r="J380" s="14">
        <f ca="1">[1]!OBGET([1]!OBCALL("",$B$15,"getDaycountFraction",G380,H380))</f>
        <v>17.019444444444446</v>
      </c>
      <c r="K380" s="35">
        <f t="shared" ca="1" si="27"/>
        <v>17.019444444444446</v>
      </c>
      <c r="L380" s="15">
        <f t="shared" ca="1" si="28"/>
        <v>0</v>
      </c>
    </row>
    <row r="381" spans="5:12" ht="11.9" customHeight="1" x14ac:dyDescent="0.25">
      <c r="E381" s="33">
        <f t="shared" ca="1" si="30"/>
        <v>43020</v>
      </c>
      <c r="F381" s="33">
        <f t="shared" ca="1" si="30"/>
        <v>36516</v>
      </c>
      <c r="G381" s="34" t="str">
        <f ca="1">[1]!obMake("date-"&amp;COLUMN()&amp;"-"&amp;ROW(),obLibs&amp;"org.joda.time.LocalDate",[1]!obMake("","Date",E381))</f>
        <v>date-7-381 
[18675]</v>
      </c>
      <c r="H381" s="34" t="str">
        <f ca="1">[1]!obMake("date-"&amp;COLUMN()&amp;"-"&amp;ROW(),obLibs&amp;"org.joda.time.LocalDate",[1]!obMake("","Date",F381))</f>
        <v>date-8-381 
[19248]</v>
      </c>
      <c r="J381" s="14">
        <f ca="1">[1]!OBGET([1]!OBCALL("",$B$15,"getDaycountFraction",G381,H381))</f>
        <v>-18.066666666666666</v>
      </c>
      <c r="K381" s="35">
        <f t="shared" ca="1" si="27"/>
        <v>18.066666666666666</v>
      </c>
      <c r="L381" s="15">
        <f t="shared" ca="1" si="28"/>
        <v>0</v>
      </c>
    </row>
    <row r="382" spans="5:12" ht="11.9" customHeight="1" x14ac:dyDescent="0.25">
      <c r="E382" s="33">
        <f t="shared" ca="1" si="30"/>
        <v>31327</v>
      </c>
      <c r="F382" s="33">
        <f t="shared" ca="1" si="30"/>
        <v>36986</v>
      </c>
      <c r="G382" s="34" t="str">
        <f ca="1">[1]!obMake("date-"&amp;COLUMN()&amp;"-"&amp;ROW(),obLibs&amp;"org.joda.time.LocalDate",[1]!obMake("","Date",E382))</f>
        <v>date-7-382 
[19663]</v>
      </c>
      <c r="H382" s="34" t="str">
        <f ca="1">[1]!obMake("date-"&amp;COLUMN()&amp;"-"&amp;ROW(),obLibs&amp;"org.joda.time.LocalDate",[1]!obMake("","Date",F382))</f>
        <v>date-8-382 
[18419]</v>
      </c>
      <c r="J382" s="14">
        <f ca="1">[1]!OBGET([1]!OBCALL("",$B$15,"getDaycountFraction",G382,H382))</f>
        <v>15.719444444444445</v>
      </c>
      <c r="K382" s="35">
        <f t="shared" ca="1" si="27"/>
        <v>15.719444444444445</v>
      </c>
      <c r="L382" s="15">
        <f t="shared" ca="1" si="28"/>
        <v>0</v>
      </c>
    </row>
    <row r="383" spans="5:12" ht="11.9" customHeight="1" x14ac:dyDescent="0.25">
      <c r="E383" s="33">
        <f t="shared" ca="1" si="30"/>
        <v>46605</v>
      </c>
      <c r="F383" s="33">
        <f t="shared" ca="1" si="30"/>
        <v>45101</v>
      </c>
      <c r="G383" s="34" t="str">
        <f ca="1">[1]!obMake("date-"&amp;COLUMN()&amp;"-"&amp;ROW(),obLibs&amp;"org.joda.time.LocalDate",[1]!obMake("","Date",E383))</f>
        <v>date-7-383 
[19615]</v>
      </c>
      <c r="H383" s="34" t="str">
        <f ca="1">[1]!obMake("date-"&amp;COLUMN()&amp;"-"&amp;ROW(),obLibs&amp;"org.joda.time.LocalDate",[1]!obMake("","Date",F383))</f>
        <v>date-8-383 
[19174]</v>
      </c>
      <c r="J383" s="14">
        <f ca="1">[1]!OBGET([1]!OBCALL("",$B$15,"getDaycountFraction",G383,H383))</f>
        <v>-4.177777777777778</v>
      </c>
      <c r="K383" s="35">
        <f t="shared" ca="1" si="27"/>
        <v>4.177777777777778</v>
      </c>
      <c r="L383" s="15">
        <f t="shared" ca="1" si="28"/>
        <v>0</v>
      </c>
    </row>
    <row r="384" spans="5:12" ht="11.9" customHeight="1" x14ac:dyDescent="0.25">
      <c r="E384" s="33">
        <f t="shared" ca="1" si="30"/>
        <v>46781</v>
      </c>
      <c r="F384" s="33">
        <f t="shared" ca="1" si="30"/>
        <v>44445</v>
      </c>
      <c r="G384" s="34" t="str">
        <f ca="1">[1]!obMake("date-"&amp;COLUMN()&amp;"-"&amp;ROW(),obLibs&amp;"org.joda.time.LocalDate",[1]!obMake("","Date",E384))</f>
        <v>date-7-384 
[18735]</v>
      </c>
      <c r="H384" s="34" t="str">
        <f ca="1">[1]!obMake("date-"&amp;COLUMN()&amp;"-"&amp;ROW(),obLibs&amp;"org.joda.time.LocalDate",[1]!obMake("","Date",F384))</f>
        <v>date-8-384 
[19126]</v>
      </c>
      <c r="J384" s="14">
        <f ca="1">[1]!OBGET([1]!OBCALL("",$B$15,"getDaycountFraction",G384,H384))</f>
        <v>-6.4888888888888889</v>
      </c>
      <c r="K384" s="35">
        <f t="shared" ca="1" si="27"/>
        <v>6.4888888888888889</v>
      </c>
      <c r="L384" s="15">
        <f t="shared" ca="1" si="28"/>
        <v>0</v>
      </c>
    </row>
    <row r="385" spans="5:12" ht="11.9" customHeight="1" x14ac:dyDescent="0.25">
      <c r="E385" s="33">
        <f t="shared" ca="1" si="30"/>
        <v>44266</v>
      </c>
      <c r="F385" s="33">
        <f t="shared" ca="1" si="30"/>
        <v>45635</v>
      </c>
      <c r="G385" s="34" t="str">
        <f ca="1">[1]!obMake("date-"&amp;COLUMN()&amp;"-"&amp;ROW(),obLibs&amp;"org.joda.time.LocalDate",[1]!obMake("","Date",E385))</f>
        <v>date-7-385 
[18365]</v>
      </c>
      <c r="H385" s="34" t="str">
        <f ca="1">[1]!obMake("date-"&amp;COLUMN()&amp;"-"&amp;ROW(),obLibs&amp;"org.joda.time.LocalDate",[1]!obMake("","Date",F385))</f>
        <v>date-8-385 
[18721]</v>
      </c>
      <c r="J385" s="14">
        <f ca="1">[1]!OBGET([1]!OBCALL("",$B$15,"getDaycountFraction",G385,H385))</f>
        <v>3.8027777777777776</v>
      </c>
      <c r="K385" s="35">
        <f t="shared" ca="1" si="27"/>
        <v>3.8027777777777776</v>
      </c>
      <c r="L385" s="15">
        <f t="shared" ca="1" si="28"/>
        <v>0</v>
      </c>
    </row>
    <row r="386" spans="5:12" ht="11.9" customHeight="1" x14ac:dyDescent="0.25">
      <c r="E386" s="33">
        <f t="shared" ref="E386:F405" ca="1" si="31">$C$11+INT(RAND()*($C$12-$C$11))</f>
        <v>43792</v>
      </c>
      <c r="F386" s="33">
        <f t="shared" ca="1" si="31"/>
        <v>45972</v>
      </c>
      <c r="G386" s="34" t="str">
        <f ca="1">[1]!obMake("date-"&amp;COLUMN()&amp;"-"&amp;ROW(),obLibs&amp;"org.joda.time.LocalDate",[1]!obMake("","Date",E386))</f>
        <v>date-7-386 
[18661]</v>
      </c>
      <c r="H386" s="34" t="str">
        <f ca="1">[1]!obMake("date-"&amp;COLUMN()&amp;"-"&amp;ROW(),obLibs&amp;"org.joda.time.LocalDate",[1]!obMake("","Date",F386))</f>
        <v>date-8-386 
[18259]</v>
      </c>
      <c r="J386" s="14">
        <f ca="1">[1]!OBGET([1]!OBCALL("",$B$15,"getDaycountFraction",G386,H386))</f>
        <v>6.0555555555555554</v>
      </c>
      <c r="K386" s="35">
        <f t="shared" ca="1" si="27"/>
        <v>6.0555555555555554</v>
      </c>
      <c r="L386" s="15">
        <f t="shared" ca="1" si="28"/>
        <v>0</v>
      </c>
    </row>
    <row r="387" spans="5:12" ht="11.9" customHeight="1" x14ac:dyDescent="0.25">
      <c r="E387" s="33">
        <f t="shared" ca="1" si="31"/>
        <v>37724</v>
      </c>
      <c r="F387" s="33">
        <f t="shared" ca="1" si="31"/>
        <v>29350</v>
      </c>
      <c r="G387" s="34" t="str">
        <f ca="1">[1]!obMake("date-"&amp;COLUMN()&amp;"-"&amp;ROW(),obLibs&amp;"org.joda.time.LocalDate",[1]!obMake("","Date",E387))</f>
        <v>date-7-387 
[18613]</v>
      </c>
      <c r="H387" s="34" t="str">
        <f ca="1">[1]!obMake("date-"&amp;COLUMN()&amp;"-"&amp;ROW(),obLibs&amp;"org.joda.time.LocalDate",[1]!obMake("","Date",F387))</f>
        <v>date-8-387 
[18245]</v>
      </c>
      <c r="J387" s="14">
        <f ca="1">[1]!OBGET([1]!OBCALL("",$B$15,"getDaycountFraction",G387,H387))</f>
        <v>-23.261111111111113</v>
      </c>
      <c r="K387" s="35">
        <f t="shared" ca="1" si="27"/>
        <v>23.261111111111113</v>
      </c>
      <c r="L387" s="15">
        <f t="shared" ca="1" si="28"/>
        <v>0</v>
      </c>
    </row>
    <row r="388" spans="5:12" ht="11.9" customHeight="1" x14ac:dyDescent="0.25">
      <c r="E388" s="33">
        <f t="shared" ca="1" si="31"/>
        <v>33763</v>
      </c>
      <c r="F388" s="33">
        <f t="shared" ca="1" si="31"/>
        <v>45406</v>
      </c>
      <c r="G388" s="34" t="str">
        <f ca="1">[1]!obMake("date-"&amp;COLUMN()&amp;"-"&amp;ROW(),obLibs&amp;"org.joda.time.LocalDate",[1]!obMake("","Date",E388))</f>
        <v>date-7-388 
[18305]</v>
      </c>
      <c r="H388" s="34" t="str">
        <f ca="1">[1]!obMake("date-"&amp;COLUMN()&amp;"-"&amp;ROW(),obLibs&amp;"org.joda.time.LocalDate",[1]!obMake("","Date",F388))</f>
        <v>date-8-388 
[18197]</v>
      </c>
      <c r="J388" s="14">
        <f ca="1">[1]!OBGET([1]!OBCALL("",$B$15,"getDaycountFraction",G388,H388))</f>
        <v>32.341666666666669</v>
      </c>
      <c r="K388" s="35">
        <f t="shared" ca="1" si="27"/>
        <v>32.341666666666669</v>
      </c>
      <c r="L388" s="15">
        <f t="shared" ca="1" si="28"/>
        <v>0</v>
      </c>
    </row>
    <row r="389" spans="5:12" ht="11.9" customHeight="1" x14ac:dyDescent="0.25">
      <c r="E389" s="33">
        <f t="shared" ca="1" si="31"/>
        <v>42397</v>
      </c>
      <c r="F389" s="33">
        <f t="shared" ca="1" si="31"/>
        <v>45946</v>
      </c>
      <c r="G389" s="34" t="str">
        <f ca="1">[1]!obMake("date-"&amp;COLUMN()&amp;"-"&amp;ROW(),obLibs&amp;"org.joda.time.LocalDate",[1]!obMake("","Date",E389))</f>
        <v>date-7-389 
[19675]</v>
      </c>
      <c r="H389" s="34" t="str">
        <f ca="1">[1]!obMake("date-"&amp;COLUMN()&amp;"-"&amp;ROW(),obLibs&amp;"org.joda.time.LocalDate",[1]!obMake("","Date",F389))</f>
        <v>date-8-389 
[18319]</v>
      </c>
      <c r="J389" s="14">
        <f ca="1">[1]!OBGET([1]!OBCALL("",$B$15,"getDaycountFraction",G389,H389))</f>
        <v>9.8583333333333325</v>
      </c>
      <c r="K389" s="35">
        <f t="shared" ca="1" si="27"/>
        <v>9.8583333333333325</v>
      </c>
      <c r="L389" s="15">
        <f t="shared" ca="1" si="28"/>
        <v>0</v>
      </c>
    </row>
    <row r="390" spans="5:12" ht="11.9" customHeight="1" x14ac:dyDescent="0.25">
      <c r="E390" s="33">
        <f t="shared" ca="1" si="31"/>
        <v>34799</v>
      </c>
      <c r="F390" s="33">
        <f t="shared" ca="1" si="31"/>
        <v>44861</v>
      </c>
      <c r="G390" s="34" t="str">
        <f ca="1">[1]!obMake("date-"&amp;COLUMN()&amp;"-"&amp;ROW(),obLibs&amp;"org.joda.time.LocalDate",[1]!obMake("","Date",E390))</f>
        <v>date-7-390 
[19661]</v>
      </c>
      <c r="H390" s="34" t="str">
        <f ca="1">[1]!obMake("date-"&amp;COLUMN()&amp;"-"&amp;ROW(),obLibs&amp;"org.joda.time.LocalDate",[1]!obMake("","Date",F390))</f>
        <v>date-8-390 
[19813]</v>
      </c>
      <c r="J390" s="14">
        <f ca="1">[1]!OBGET([1]!OBCALL("",$B$15,"getDaycountFraction",G390,H390))</f>
        <v>27.95</v>
      </c>
      <c r="K390" s="35">
        <f t="shared" ref="K390:K453" ca="1" si="32">(YEARFRAC(E390,F390,$C$9))</f>
        <v>27.95</v>
      </c>
      <c r="L390" s="15">
        <f t="shared" ref="L390:L453" ca="1" si="33">ABS(J390)-K390</f>
        <v>0</v>
      </c>
    </row>
    <row r="391" spans="5:12" ht="11.9" customHeight="1" x14ac:dyDescent="0.25">
      <c r="E391" s="33">
        <f t="shared" ca="1" si="31"/>
        <v>44713</v>
      </c>
      <c r="F391" s="33">
        <f t="shared" ca="1" si="31"/>
        <v>33187</v>
      </c>
      <c r="G391" s="34" t="str">
        <f ca="1">[1]!obMake("date-"&amp;COLUMN()&amp;"-"&amp;ROW(),obLibs&amp;"org.joda.time.LocalDate",[1]!obMake("","Date",E391))</f>
        <v>date-7-391 
[19613]</v>
      </c>
      <c r="H391" s="34" t="str">
        <f ca="1">[1]!obMake("date-"&amp;COLUMN()&amp;"-"&amp;ROW(),obLibs&amp;"org.joda.time.LocalDate",[1]!obMake("","Date",F391))</f>
        <v>date-8-391 
[19172]</v>
      </c>
      <c r="J391" s="14">
        <f ca="1">[1]!OBGET([1]!OBCALL("",$B$15,"getDaycountFraction",G391,H391))</f>
        <v>-32.016666666666666</v>
      </c>
      <c r="K391" s="35">
        <f t="shared" ca="1" si="32"/>
        <v>32.016666666666666</v>
      </c>
      <c r="L391" s="15">
        <f t="shared" ca="1" si="33"/>
        <v>0</v>
      </c>
    </row>
    <row r="392" spans="5:12" ht="11.9" customHeight="1" x14ac:dyDescent="0.25">
      <c r="E392" s="33">
        <f t="shared" ca="1" si="31"/>
        <v>43678</v>
      </c>
      <c r="F392" s="33">
        <f t="shared" ca="1" si="31"/>
        <v>29258</v>
      </c>
      <c r="G392" s="34" t="str">
        <f ca="1">[1]!obMake("date-"&amp;COLUMN()&amp;"-"&amp;ROW(),obLibs&amp;"org.joda.time.LocalDate",[1]!obMake("","Date",E392))</f>
        <v>date-7-392 
[19735]</v>
      </c>
      <c r="H392" s="34" t="str">
        <f ca="1">[1]!obMake("date-"&amp;COLUMN()&amp;"-"&amp;ROW(),obLibs&amp;"org.joda.time.LocalDate",[1]!obMake("","Date",F392))</f>
        <v>date-8-392 
[19124]</v>
      </c>
      <c r="J392" s="14">
        <f ca="1">[1]!OBGET([1]!OBCALL("",$B$15,"getDaycountFraction",G392,H392))</f>
        <v>-40.055555555555557</v>
      </c>
      <c r="K392" s="35">
        <f t="shared" ca="1" si="32"/>
        <v>40.055555555555557</v>
      </c>
      <c r="L392" s="15">
        <f t="shared" ca="1" si="33"/>
        <v>0</v>
      </c>
    </row>
    <row r="393" spans="5:12" ht="11.9" customHeight="1" x14ac:dyDescent="0.25">
      <c r="E393" s="33">
        <f t="shared" ca="1" si="31"/>
        <v>42672</v>
      </c>
      <c r="F393" s="33">
        <f t="shared" ca="1" si="31"/>
        <v>38022</v>
      </c>
      <c r="G393" s="34" t="str">
        <f ca="1">[1]!obMake("date-"&amp;COLUMN()&amp;"-"&amp;ROW(),obLibs&amp;"org.joda.time.LocalDate",[1]!obMake("","Date",E393))</f>
        <v>date-7-393 
[19961]</v>
      </c>
      <c r="H393" s="34" t="str">
        <f ca="1">[1]!obMake("date-"&amp;COLUMN()&amp;"-"&amp;ROW(),obLibs&amp;"org.joda.time.LocalDate",[1]!obMake("","Date",F393))</f>
        <v>date-8-393 
[19721]</v>
      </c>
      <c r="J393" s="14">
        <f ca="1">[1]!OBGET([1]!OBCALL("",$B$15,"getDaycountFraction",G393,H393))</f>
        <v>-12.916666666666666</v>
      </c>
      <c r="K393" s="35">
        <f t="shared" ca="1" si="32"/>
        <v>12.916666666666666</v>
      </c>
      <c r="L393" s="15">
        <f t="shared" ca="1" si="33"/>
        <v>0</v>
      </c>
    </row>
    <row r="394" spans="5:12" ht="11.9" customHeight="1" x14ac:dyDescent="0.25">
      <c r="E394" s="33">
        <f t="shared" ca="1" si="31"/>
        <v>45860</v>
      </c>
      <c r="F394" s="33">
        <f t="shared" ca="1" si="31"/>
        <v>29268</v>
      </c>
      <c r="G394" s="34" t="str">
        <f ca="1">[1]!obMake("date-"&amp;COLUMN()&amp;"-"&amp;ROW(),obLibs&amp;"org.joda.time.LocalDate",[1]!obMake("","Date",E394))</f>
        <v>date-7-394 
[18659]</v>
      </c>
      <c r="H394" s="34" t="str">
        <f ca="1">[1]!obMake("date-"&amp;COLUMN()&amp;"-"&amp;ROW(),obLibs&amp;"org.joda.time.LocalDate",[1]!obMake("","Date",F394))</f>
        <v>date-8-394 
[19186]</v>
      </c>
      <c r="J394" s="14">
        <f ca="1">[1]!OBGET([1]!OBCALL("",$B$15,"getDaycountFraction",G394,H394))</f>
        <v>-46.088888888888889</v>
      </c>
      <c r="K394" s="35">
        <f t="shared" ca="1" si="32"/>
        <v>46.088888888888889</v>
      </c>
      <c r="L394" s="15">
        <f t="shared" ca="1" si="33"/>
        <v>0</v>
      </c>
    </row>
    <row r="395" spans="5:12" ht="11.9" customHeight="1" x14ac:dyDescent="0.25">
      <c r="E395" s="33">
        <f t="shared" ca="1" si="31"/>
        <v>33443</v>
      </c>
      <c r="F395" s="33">
        <f t="shared" ca="1" si="31"/>
        <v>44864</v>
      </c>
      <c r="G395" s="34" t="str">
        <f ca="1">[1]!obMake("date-"&amp;COLUMN()&amp;"-"&amp;ROW(),obLibs&amp;"org.joda.time.LocalDate",[1]!obMake("","Date",E395))</f>
        <v>date-7-395 
[18611]</v>
      </c>
      <c r="H395" s="34" t="str">
        <f ca="1">[1]!obMake("date-"&amp;COLUMN()&amp;"-"&amp;ROW(),obLibs&amp;"org.joda.time.LocalDate",[1]!obMake("","Date",F395))</f>
        <v>date-8-395 
[18243]</v>
      </c>
      <c r="J395" s="14">
        <f ca="1">[1]!OBGET([1]!OBCALL("",$B$15,"getDaycountFraction",G395,H395))</f>
        <v>31.725000000000001</v>
      </c>
      <c r="K395" s="35">
        <f t="shared" ca="1" si="32"/>
        <v>31.725000000000001</v>
      </c>
      <c r="L395" s="15">
        <f t="shared" ca="1" si="33"/>
        <v>0</v>
      </c>
    </row>
    <row r="396" spans="5:12" ht="11.9" customHeight="1" x14ac:dyDescent="0.25">
      <c r="E396" s="33">
        <f t="shared" ca="1" si="31"/>
        <v>47127</v>
      </c>
      <c r="F396" s="33">
        <f t="shared" ca="1" si="31"/>
        <v>36189</v>
      </c>
      <c r="G396" s="34" t="str">
        <f ca="1">[1]!obMake("date-"&amp;COLUMN()&amp;"-"&amp;ROW(),obLibs&amp;"org.joda.time.LocalDate",[1]!obMake("","Date",E396))</f>
        <v>date-7-396 
[19232]</v>
      </c>
      <c r="H396" s="34" t="str">
        <f ca="1">[1]!obMake("date-"&amp;COLUMN()&amp;"-"&amp;ROW(),obLibs&amp;"org.joda.time.LocalDate",[1]!obMake("","Date",F396))</f>
        <v>date-8-396 
[18195]</v>
      </c>
      <c r="J396" s="14">
        <f ca="1">[1]!OBGET([1]!OBCALL("",$B$15,"getDaycountFraction",G396,H396))</f>
        <v>-30.383333333333333</v>
      </c>
      <c r="K396" s="35">
        <f t="shared" ca="1" si="32"/>
        <v>30.383333333333333</v>
      </c>
      <c r="L396" s="15">
        <f t="shared" ca="1" si="33"/>
        <v>0</v>
      </c>
    </row>
    <row r="397" spans="5:12" ht="11.9" customHeight="1" x14ac:dyDescent="0.25">
      <c r="E397" s="33">
        <f t="shared" ca="1" si="31"/>
        <v>41008</v>
      </c>
      <c r="F397" s="33">
        <f t="shared" ca="1" si="31"/>
        <v>30991</v>
      </c>
      <c r="G397" s="34" t="str">
        <f ca="1">[1]!obMake("date-"&amp;COLUMN()&amp;"-"&amp;ROW(),obLibs&amp;"org.joda.time.LocalDate",[1]!obMake("","Date",E397))</f>
        <v>date-7-397 
[18673]</v>
      </c>
      <c r="H397" s="34" t="str">
        <f ca="1">[1]!obMake("date-"&amp;COLUMN()&amp;"-"&amp;ROW(),obLibs&amp;"org.joda.time.LocalDate",[1]!obMake("","Date",F397))</f>
        <v>date-8-397 
[19246]</v>
      </c>
      <c r="J397" s="14">
        <f ca="1">[1]!OBGET([1]!OBCALL("",$B$15,"getDaycountFraction",G397,H397))</f>
        <v>-27.824999999999999</v>
      </c>
      <c r="K397" s="35">
        <f t="shared" ca="1" si="32"/>
        <v>27.824999999999999</v>
      </c>
      <c r="L397" s="15">
        <f t="shared" ca="1" si="33"/>
        <v>0</v>
      </c>
    </row>
    <row r="398" spans="5:12" ht="11.9" customHeight="1" x14ac:dyDescent="0.25">
      <c r="E398" s="33">
        <f t="shared" ca="1" si="31"/>
        <v>35208</v>
      </c>
      <c r="F398" s="33">
        <f t="shared" ca="1" si="31"/>
        <v>42488</v>
      </c>
      <c r="G398" s="34" t="str">
        <f ca="1">[1]!obMake("date-"&amp;COLUMN()&amp;"-"&amp;ROW(),obLibs&amp;"org.joda.time.LocalDate",[1]!obMake("","Date",E398))</f>
        <v>date-7-398 
[19659]</v>
      </c>
      <c r="H398" s="34" t="str">
        <f ca="1">[1]!obMake("date-"&amp;COLUMN()&amp;"-"&amp;ROW(),obLibs&amp;"org.joda.time.LocalDate",[1]!obMake("","Date",F398))</f>
        <v>date-8-398 
[18343]</v>
      </c>
      <c r="J398" s="14">
        <f ca="1">[1]!OBGET([1]!OBCALL("",$B$15,"getDaycountFraction",G398,H398))</f>
        <v>20.222222222222221</v>
      </c>
      <c r="K398" s="35">
        <f t="shared" ca="1" si="32"/>
        <v>20.222222222222221</v>
      </c>
      <c r="L398" s="15">
        <f t="shared" ca="1" si="33"/>
        <v>0</v>
      </c>
    </row>
    <row r="399" spans="5:12" ht="11.9" customHeight="1" x14ac:dyDescent="0.25">
      <c r="E399" s="33">
        <f t="shared" ca="1" si="31"/>
        <v>38361</v>
      </c>
      <c r="F399" s="33">
        <f t="shared" ca="1" si="31"/>
        <v>36988</v>
      </c>
      <c r="G399" s="34" t="str">
        <f ca="1">[1]!obMake("date-"&amp;COLUMN()&amp;"-"&amp;ROW(),obLibs&amp;"org.joda.time.LocalDate",[1]!obMake("","Date",E399))</f>
        <v>date-7-399 
[19611]</v>
      </c>
      <c r="H399" s="34" t="str">
        <f ca="1">[1]!obMake("date-"&amp;COLUMN()&amp;"-"&amp;ROW(),obLibs&amp;"org.joda.time.LocalDate",[1]!obMake("","Date",F399))</f>
        <v>date-8-399 
[19170]</v>
      </c>
      <c r="J399" s="14">
        <f ca="1">[1]!OBGET([1]!OBCALL("",$B$15,"getDaycountFraction",G399,H399))</f>
        <v>-3.8138888888888891</v>
      </c>
      <c r="K399" s="35">
        <f t="shared" ca="1" si="32"/>
        <v>3.8138888888888891</v>
      </c>
      <c r="L399" s="15">
        <f t="shared" ca="1" si="33"/>
        <v>0</v>
      </c>
    </row>
    <row r="400" spans="5:12" ht="11.9" customHeight="1" x14ac:dyDescent="0.25">
      <c r="E400" s="33">
        <f t="shared" ca="1" si="31"/>
        <v>42253</v>
      </c>
      <c r="F400" s="33">
        <f t="shared" ca="1" si="31"/>
        <v>39611</v>
      </c>
      <c r="G400" s="34" t="str">
        <f ca="1">[1]!obMake("date-"&amp;COLUMN()&amp;"-"&amp;ROW(),obLibs&amp;"org.joda.time.LocalDate",[1]!obMake("","Date",E400))</f>
        <v>date-7-400 
[18733]</v>
      </c>
      <c r="H400" s="34" t="str">
        <f ca="1">[1]!obMake("date-"&amp;COLUMN()&amp;"-"&amp;ROW(),obLibs&amp;"org.joda.time.LocalDate",[1]!obMake("","Date",F400))</f>
        <v>date-8-400 
[19122]</v>
      </c>
      <c r="J400" s="14">
        <f ca="1">[1]!OBGET([1]!OBCALL("",$B$15,"getDaycountFraction",G400,H400))</f>
        <v>-7.3388888888888886</v>
      </c>
      <c r="K400" s="35">
        <f t="shared" ca="1" si="32"/>
        <v>7.3388888888888886</v>
      </c>
      <c r="L400" s="15">
        <f t="shared" ca="1" si="33"/>
        <v>0</v>
      </c>
    </row>
    <row r="401" spans="5:12" ht="11.9" customHeight="1" x14ac:dyDescent="0.25">
      <c r="E401" s="33">
        <f t="shared" ca="1" si="31"/>
        <v>45036</v>
      </c>
      <c r="F401" s="33">
        <f t="shared" ca="1" si="31"/>
        <v>47059</v>
      </c>
      <c r="G401" s="34" t="str">
        <f ca="1">[1]!obMake("date-"&amp;COLUMN()&amp;"-"&amp;ROW(),obLibs&amp;"org.joda.time.LocalDate",[1]!obMake("","Date",E401))</f>
        <v>date-7-401 
[19324]</v>
      </c>
      <c r="H401" s="34" t="str">
        <f ca="1">[1]!obMake("date-"&amp;COLUMN()&amp;"-"&amp;ROW(),obLibs&amp;"org.joda.time.LocalDate",[1]!obMake("","Date",F401))</f>
        <v>date-8-401 
[18719]</v>
      </c>
      <c r="J401" s="14">
        <f ca="1">[1]!OBGET([1]!OBCALL("",$B$15,"getDaycountFraction",G401,H401))</f>
        <v>5.6194444444444445</v>
      </c>
      <c r="K401" s="35">
        <f t="shared" ca="1" si="32"/>
        <v>5.6194444444444445</v>
      </c>
      <c r="L401" s="15">
        <f t="shared" ca="1" si="33"/>
        <v>0</v>
      </c>
    </row>
    <row r="402" spans="5:12" ht="11.9" customHeight="1" x14ac:dyDescent="0.25">
      <c r="E402" s="33">
        <f t="shared" ca="1" si="31"/>
        <v>29651</v>
      </c>
      <c r="F402" s="33">
        <f t="shared" ca="1" si="31"/>
        <v>42785</v>
      </c>
      <c r="G402" s="34" t="str">
        <f ca="1">[1]!obMake("date-"&amp;COLUMN()&amp;"-"&amp;ROW(),obLibs&amp;"org.joda.time.LocalDate",[1]!obMake("","Date",E402))</f>
        <v>date-7-402 
[18657]</v>
      </c>
      <c r="H402" s="34" t="str">
        <f ca="1">[1]!obMake("date-"&amp;COLUMN()&amp;"-"&amp;ROW(),obLibs&amp;"org.joda.time.LocalDate",[1]!obMake("","Date",F402))</f>
        <v>date-8-402 
[18257]</v>
      </c>
      <c r="J402" s="14">
        <f ca="1">[1]!OBGET([1]!OBCALL("",$B$15,"getDaycountFraction",G402,H402))</f>
        <v>36.483333333333334</v>
      </c>
      <c r="K402" s="35">
        <f t="shared" ca="1" si="32"/>
        <v>36.483333333333334</v>
      </c>
      <c r="L402" s="15">
        <f t="shared" ca="1" si="33"/>
        <v>0</v>
      </c>
    </row>
    <row r="403" spans="5:12" ht="11.9" customHeight="1" x14ac:dyDescent="0.25">
      <c r="E403" s="33">
        <f t="shared" ca="1" si="31"/>
        <v>39969</v>
      </c>
      <c r="F403" s="33">
        <f t="shared" ca="1" si="31"/>
        <v>42942</v>
      </c>
      <c r="G403" s="34" t="str">
        <f ca="1">[1]!obMake("date-"&amp;COLUMN()&amp;"-"&amp;ROW(),obLibs&amp;"org.joda.time.LocalDate",[1]!obMake("","Date",E403))</f>
        <v>date-7-403 
[18609]</v>
      </c>
      <c r="H403" s="34" t="str">
        <f ca="1">[1]!obMake("date-"&amp;COLUMN()&amp;"-"&amp;ROW(),obLibs&amp;"org.joda.time.LocalDate",[1]!obMake("","Date",F403))</f>
        <v>date-8-403 
[18241]</v>
      </c>
      <c r="J403" s="14">
        <f ca="1">[1]!OBGET([1]!OBCALL("",$B$15,"getDaycountFraction",G403,H403))</f>
        <v>8.2583333333333329</v>
      </c>
      <c r="K403" s="35">
        <f t="shared" ca="1" si="32"/>
        <v>8.2583333333333329</v>
      </c>
      <c r="L403" s="15">
        <f t="shared" ca="1" si="33"/>
        <v>0</v>
      </c>
    </row>
    <row r="404" spans="5:12" ht="11.9" customHeight="1" x14ac:dyDescent="0.25">
      <c r="E404" s="33">
        <f t="shared" ca="1" si="31"/>
        <v>42241</v>
      </c>
      <c r="F404" s="33">
        <f t="shared" ca="1" si="31"/>
        <v>45552</v>
      </c>
      <c r="G404" s="34" t="str">
        <f ca="1">[1]!obMake("date-"&amp;COLUMN()&amp;"-"&amp;ROW(),obLibs&amp;"org.joda.time.LocalDate",[1]!obMake("","Date",E404))</f>
        <v>date-7-404 
[18303]</v>
      </c>
      <c r="H404" s="34" t="str">
        <f ca="1">[1]!obMake("date-"&amp;COLUMN()&amp;"-"&amp;ROW(),obLibs&amp;"org.joda.time.LocalDate",[1]!obMake("","Date",F404))</f>
        <v>date-8-404 
[18193]</v>
      </c>
      <c r="J404" s="14">
        <f ca="1">[1]!OBGET([1]!OBCALL("",$B$15,"getDaycountFraction",G404,H404))</f>
        <v>9.1972222222222229</v>
      </c>
      <c r="K404" s="35">
        <f t="shared" ca="1" si="32"/>
        <v>9.1972222222222229</v>
      </c>
      <c r="L404" s="15">
        <f t="shared" ca="1" si="33"/>
        <v>0</v>
      </c>
    </row>
    <row r="405" spans="5:12" ht="11.9" customHeight="1" x14ac:dyDescent="0.25">
      <c r="E405" s="33">
        <f t="shared" ca="1" si="31"/>
        <v>47199</v>
      </c>
      <c r="F405" s="33">
        <f t="shared" ca="1" si="31"/>
        <v>39753</v>
      </c>
      <c r="G405" s="34" t="str">
        <f ca="1">[1]!obMake("date-"&amp;COLUMN()&amp;"-"&amp;ROW(),obLibs&amp;"org.joda.time.LocalDate",[1]!obMake("","Date",E405))</f>
        <v>date-7-405 
[19673]</v>
      </c>
      <c r="H405" s="34" t="str">
        <f ca="1">[1]!obMake("date-"&amp;COLUMN()&amp;"-"&amp;ROW(),obLibs&amp;"org.joda.time.LocalDate",[1]!obMake("","Date",F405))</f>
        <v>date-8-405 
[18317]</v>
      </c>
      <c r="J405" s="14">
        <f ca="1">[1]!OBGET([1]!OBCALL("",$B$15,"getDaycountFraction",G405,H405))</f>
        <v>-20.683333333333334</v>
      </c>
      <c r="K405" s="35">
        <f t="shared" ca="1" si="32"/>
        <v>20.683333333333334</v>
      </c>
      <c r="L405" s="15">
        <f t="shared" ca="1" si="33"/>
        <v>0</v>
      </c>
    </row>
    <row r="406" spans="5:12" ht="11.9" customHeight="1" x14ac:dyDescent="0.25">
      <c r="E406" s="33">
        <f t="shared" ref="E406:F425" ca="1" si="34">$C$11+INT(RAND()*($C$12-$C$11))</f>
        <v>31157</v>
      </c>
      <c r="F406" s="33">
        <f t="shared" ca="1" si="34"/>
        <v>30706</v>
      </c>
      <c r="G406" s="34" t="str">
        <f ca="1">[1]!obMake("date-"&amp;COLUMN()&amp;"-"&amp;ROW(),obLibs&amp;"org.joda.time.LocalDate",[1]!obMake("","Date",E406))</f>
        <v>date-7-406 
[19657]</v>
      </c>
      <c r="H406" s="34" t="str">
        <f ca="1">[1]!obMake("date-"&amp;COLUMN()&amp;"-"&amp;ROW(),obLibs&amp;"org.joda.time.LocalDate",[1]!obMake("","Date",F406))</f>
        <v>date-8-406 
[19781]</v>
      </c>
      <c r="J406" s="14">
        <f ca="1">[1]!OBGET([1]!OBCALL("",$B$15,"getDaycountFraction",G406,H406))</f>
        <v>-1.2527777777777778</v>
      </c>
      <c r="K406" s="35">
        <f t="shared" ca="1" si="32"/>
        <v>1.2527777777777778</v>
      </c>
      <c r="L406" s="15">
        <f t="shared" ca="1" si="33"/>
        <v>0</v>
      </c>
    </row>
    <row r="407" spans="5:12" ht="11.9" customHeight="1" x14ac:dyDescent="0.25">
      <c r="E407" s="33">
        <f t="shared" ca="1" si="34"/>
        <v>39855</v>
      </c>
      <c r="F407" s="33">
        <f t="shared" ca="1" si="34"/>
        <v>32376</v>
      </c>
      <c r="G407" s="34" t="str">
        <f ca="1">[1]!obMake("date-"&amp;COLUMN()&amp;"-"&amp;ROW(),obLibs&amp;"org.joda.time.LocalDate",[1]!obMake("","Date",E407))</f>
        <v>date-7-407 
[19609]</v>
      </c>
      <c r="H407" s="34" t="str">
        <f ca="1">[1]!obMake("date-"&amp;COLUMN()&amp;"-"&amp;ROW(),obLibs&amp;"org.joda.time.LocalDate",[1]!obMake("","Date",F407))</f>
        <v>date-8-407 
[19168]</v>
      </c>
      <c r="J407" s="14">
        <f ca="1">[1]!OBGET([1]!OBCALL("",$B$15,"getDaycountFraction",G407,H407))</f>
        <v>-20.774999999999999</v>
      </c>
      <c r="K407" s="35">
        <f t="shared" ca="1" si="32"/>
        <v>20.774999999999999</v>
      </c>
      <c r="L407" s="15">
        <f t="shared" ca="1" si="33"/>
        <v>0</v>
      </c>
    </row>
    <row r="408" spans="5:12" ht="11.9" customHeight="1" x14ac:dyDescent="0.25">
      <c r="E408" s="33">
        <f t="shared" ca="1" si="34"/>
        <v>32008</v>
      </c>
      <c r="F408" s="33">
        <f t="shared" ca="1" si="34"/>
        <v>43936</v>
      </c>
      <c r="G408" s="34" t="str">
        <f ca="1">[1]!obMake("date-"&amp;COLUMN()&amp;"-"&amp;ROW(),obLibs&amp;"org.joda.time.LocalDate",[1]!obMake("","Date",E408))</f>
        <v>date-7-408 
[19733]</v>
      </c>
      <c r="H408" s="34" t="str">
        <f ca="1">[1]!obMake("date-"&amp;COLUMN()&amp;"-"&amp;ROW(),obLibs&amp;"org.joda.time.LocalDate",[1]!obMake("","Date",F408))</f>
        <v>date-8-408 
[19120]</v>
      </c>
      <c r="J408" s="14">
        <f ca="1">[1]!OBGET([1]!OBCALL("",$B$15,"getDaycountFraction",G408,H408))</f>
        <v>33.133333333333333</v>
      </c>
      <c r="K408" s="35">
        <f t="shared" ca="1" si="32"/>
        <v>33.133333333333333</v>
      </c>
      <c r="L408" s="15">
        <f t="shared" ca="1" si="33"/>
        <v>0</v>
      </c>
    </row>
    <row r="409" spans="5:12" ht="11.9" customHeight="1" x14ac:dyDescent="0.25">
      <c r="E409" s="33">
        <f t="shared" ca="1" si="34"/>
        <v>31314</v>
      </c>
      <c r="F409" s="33">
        <f t="shared" ca="1" si="34"/>
        <v>42158</v>
      </c>
      <c r="G409" s="34" t="str">
        <f ca="1">[1]!obMake("date-"&amp;COLUMN()&amp;"-"&amp;ROW(),obLibs&amp;"org.joda.time.LocalDate",[1]!obMake("","Date",E409))</f>
        <v>date-7-409 
[19759]</v>
      </c>
      <c r="H409" s="34" t="str">
        <f ca="1">[1]!obMake("date-"&amp;COLUMN()&amp;"-"&amp;ROW(),obLibs&amp;"org.joda.time.LocalDate",[1]!obMake("","Date",F409))</f>
        <v>date-8-409 
[19719]</v>
      </c>
      <c r="J409" s="14">
        <f ca="1">[1]!OBGET([1]!OBCALL("",$B$15,"getDaycountFraction",G409,H409))</f>
        <v>30.122222222222224</v>
      </c>
      <c r="K409" s="35">
        <f t="shared" ca="1" si="32"/>
        <v>30.122222222222224</v>
      </c>
      <c r="L409" s="15">
        <f t="shared" ca="1" si="33"/>
        <v>0</v>
      </c>
    </row>
    <row r="410" spans="5:12" ht="11.9" customHeight="1" x14ac:dyDescent="0.25">
      <c r="E410" s="33">
        <f t="shared" ca="1" si="34"/>
        <v>41107</v>
      </c>
      <c r="F410" s="33">
        <f t="shared" ca="1" si="34"/>
        <v>37308</v>
      </c>
      <c r="G410" s="34" t="str">
        <f ca="1">[1]!obMake("date-"&amp;COLUMN()&amp;"-"&amp;ROW(),obLibs&amp;"org.joda.time.LocalDate",[1]!obMake("","Date",E410))</f>
        <v>date-7-410 
[18655]</v>
      </c>
      <c r="H410" s="34" t="str">
        <f ca="1">[1]!obMake("date-"&amp;COLUMN()&amp;"-"&amp;ROW(),obLibs&amp;"org.joda.time.LocalDate",[1]!obMake("","Date",F410))</f>
        <v>date-8-410 
[19184]</v>
      </c>
      <c r="J410" s="14">
        <f ca="1">[1]!OBGET([1]!OBCALL("",$B$15,"getDaycountFraction",G410,H410))</f>
        <v>-10.552777777777777</v>
      </c>
      <c r="K410" s="35">
        <f t="shared" ca="1" si="32"/>
        <v>10.552777777777777</v>
      </c>
      <c r="L410" s="15">
        <f t="shared" ca="1" si="33"/>
        <v>0</v>
      </c>
    </row>
    <row r="411" spans="5:12" ht="11.9" customHeight="1" x14ac:dyDescent="0.25">
      <c r="E411" s="33">
        <f t="shared" ca="1" si="34"/>
        <v>31702</v>
      </c>
      <c r="F411" s="33">
        <f t="shared" ca="1" si="34"/>
        <v>41670</v>
      </c>
      <c r="G411" s="34" t="str">
        <f ca="1">[1]!obMake("date-"&amp;COLUMN()&amp;"-"&amp;ROW(),obLibs&amp;"org.joda.time.LocalDate",[1]!obMake("","Date",E411))</f>
        <v>date-7-411 
[18607]</v>
      </c>
      <c r="H411" s="34" t="str">
        <f ca="1">[1]!obMake("date-"&amp;COLUMN()&amp;"-"&amp;ROW(),obLibs&amp;"org.joda.time.LocalDate",[1]!obMake("","Date",F411))</f>
        <v>date-8-411 
[18239]</v>
      </c>
      <c r="J411" s="14">
        <f ca="1">[1]!OBGET([1]!OBCALL("",$B$15,"getDaycountFraction",G411,H411))</f>
        <v>27.68888888888889</v>
      </c>
      <c r="K411" s="35">
        <f t="shared" ca="1" si="32"/>
        <v>27.68888888888889</v>
      </c>
      <c r="L411" s="15">
        <f t="shared" ca="1" si="33"/>
        <v>0</v>
      </c>
    </row>
    <row r="412" spans="5:12" ht="11.9" customHeight="1" x14ac:dyDescent="0.25">
      <c r="E412" s="33">
        <f t="shared" ca="1" si="34"/>
        <v>37849</v>
      </c>
      <c r="F412" s="33">
        <f t="shared" ca="1" si="34"/>
        <v>47126</v>
      </c>
      <c r="G412" s="34" t="str">
        <f ca="1">[1]!obMake("date-"&amp;COLUMN()&amp;"-"&amp;ROW(),obLibs&amp;"org.joda.time.LocalDate",[1]!obMake("","Date",E412))</f>
        <v>date-7-412 
[19230]</v>
      </c>
      <c r="H412" s="34" t="str">
        <f ca="1">[1]!obMake("date-"&amp;COLUMN()&amp;"-"&amp;ROW(),obLibs&amp;"org.joda.time.LocalDate",[1]!obMake("","Date",F412))</f>
        <v>date-8-412 
[18191]</v>
      </c>
      <c r="J412" s="14">
        <f ca="1">[1]!OBGET([1]!OBCALL("",$B$15,"getDaycountFraction",G412,H412))</f>
        <v>25.769444444444446</v>
      </c>
      <c r="K412" s="35">
        <f t="shared" ca="1" si="32"/>
        <v>25.769444444444446</v>
      </c>
      <c r="L412" s="15">
        <f t="shared" ca="1" si="33"/>
        <v>0</v>
      </c>
    </row>
    <row r="413" spans="5:12" ht="11.9" customHeight="1" x14ac:dyDescent="0.25">
      <c r="E413" s="33">
        <f t="shared" ca="1" si="34"/>
        <v>45827</v>
      </c>
      <c r="F413" s="33">
        <f t="shared" ca="1" si="34"/>
        <v>38845</v>
      </c>
      <c r="G413" s="34" t="str">
        <f ca="1">[1]!obMake("date-"&amp;COLUMN()&amp;"-"&amp;ROW(),obLibs&amp;"org.joda.time.LocalDate",[1]!obMake("","Date",E413))</f>
        <v>date-7-413 
[18671]</v>
      </c>
      <c r="H413" s="34" t="str">
        <f ca="1">[1]!obMake("date-"&amp;COLUMN()&amp;"-"&amp;ROW(),obLibs&amp;"org.joda.time.LocalDate",[1]!obMake("","Date",F413))</f>
        <v>date-8-413 
[19244]</v>
      </c>
      <c r="J413" s="14">
        <f ca="1">[1]!OBGET([1]!OBCALL("",$B$15,"getDaycountFraction",G413,H413))</f>
        <v>-19.394444444444446</v>
      </c>
      <c r="K413" s="35">
        <f t="shared" ca="1" si="32"/>
        <v>19.394444444444446</v>
      </c>
      <c r="L413" s="15">
        <f t="shared" ca="1" si="33"/>
        <v>0</v>
      </c>
    </row>
    <row r="414" spans="5:12" ht="11.9" customHeight="1" x14ac:dyDescent="0.25">
      <c r="E414" s="33">
        <f t="shared" ca="1" si="34"/>
        <v>35612</v>
      </c>
      <c r="F414" s="33">
        <f t="shared" ca="1" si="34"/>
        <v>44443</v>
      </c>
      <c r="G414" s="34" t="str">
        <f ca="1">[1]!obMake("date-"&amp;COLUMN()&amp;"-"&amp;ROW(),obLibs&amp;"org.joda.time.LocalDate",[1]!obMake("","Date",E414))</f>
        <v>date-7-414 
[19655]</v>
      </c>
      <c r="H414" s="34" t="str">
        <f ca="1">[1]!obMake("date-"&amp;COLUMN()&amp;"-"&amp;ROW(),obLibs&amp;"org.joda.time.LocalDate",[1]!obMake("","Date",F414))</f>
        <v>date-8-414 
[19410]</v>
      </c>
      <c r="J414" s="14">
        <f ca="1">[1]!OBGET([1]!OBCALL("",$B$15,"getDaycountFraction",G414,H414))</f>
        <v>24.530555555555555</v>
      </c>
      <c r="K414" s="35">
        <f t="shared" ca="1" si="32"/>
        <v>24.530555555555555</v>
      </c>
      <c r="L414" s="15">
        <f t="shared" ca="1" si="33"/>
        <v>0</v>
      </c>
    </row>
    <row r="415" spans="5:12" ht="11.9" customHeight="1" x14ac:dyDescent="0.25">
      <c r="E415" s="33">
        <f t="shared" ca="1" si="34"/>
        <v>35836</v>
      </c>
      <c r="F415" s="33">
        <f t="shared" ca="1" si="34"/>
        <v>38789</v>
      </c>
      <c r="G415" s="34" t="str">
        <f ca="1">[1]!obMake("date-"&amp;COLUMN()&amp;"-"&amp;ROW(),obLibs&amp;"org.joda.time.LocalDate",[1]!obMake("","Date",E415))</f>
        <v>date-7-415 
[19607]</v>
      </c>
      <c r="H415" s="34" t="str">
        <f ca="1">[1]!obMake("date-"&amp;COLUMN()&amp;"-"&amp;ROW(),obLibs&amp;"org.joda.time.LocalDate",[1]!obMake("","Date",F415))</f>
        <v>date-8-415 
[19166]</v>
      </c>
      <c r="J415" s="14">
        <f ca="1">[1]!OBGET([1]!OBCALL("",$B$15,"getDaycountFraction",G415,H415))</f>
        <v>8.2027777777777775</v>
      </c>
      <c r="K415" s="35">
        <f t="shared" ca="1" si="32"/>
        <v>8.2027777777777775</v>
      </c>
      <c r="L415" s="15">
        <f t="shared" ca="1" si="33"/>
        <v>0</v>
      </c>
    </row>
    <row r="416" spans="5:12" ht="11.9" customHeight="1" x14ac:dyDescent="0.25">
      <c r="E416" s="33">
        <f t="shared" ca="1" si="34"/>
        <v>36229</v>
      </c>
      <c r="F416" s="33">
        <f t="shared" ca="1" si="34"/>
        <v>39534</v>
      </c>
      <c r="G416" s="34" t="str">
        <f ca="1">[1]!obMake("date-"&amp;COLUMN()&amp;"-"&amp;ROW(),obLibs&amp;"org.joda.time.LocalDate",[1]!obMake("","Date",E416))</f>
        <v>date-7-416 
[18731]</v>
      </c>
      <c r="H416" s="34" t="str">
        <f ca="1">[1]!obMake("date-"&amp;COLUMN()&amp;"-"&amp;ROW(),obLibs&amp;"org.joda.time.LocalDate",[1]!obMake("","Date",F416))</f>
        <v>date-8-416 
[19118]</v>
      </c>
      <c r="J416" s="14">
        <f ca="1">[1]!OBGET([1]!OBCALL("",$B$15,"getDaycountFraction",G416,H416))</f>
        <v>9.1805555555555554</v>
      </c>
      <c r="K416" s="35">
        <f t="shared" ca="1" si="32"/>
        <v>9.1805555555555554</v>
      </c>
      <c r="L416" s="15">
        <f t="shared" ca="1" si="33"/>
        <v>0</v>
      </c>
    </row>
    <row r="417" spans="5:12" ht="11.9" customHeight="1" x14ac:dyDescent="0.25">
      <c r="E417" s="33">
        <f t="shared" ca="1" si="34"/>
        <v>32621</v>
      </c>
      <c r="F417" s="33">
        <f t="shared" ca="1" si="34"/>
        <v>36735</v>
      </c>
      <c r="G417" s="34" t="str">
        <f ca="1">[1]!obMake("date-"&amp;COLUMN()&amp;"-"&amp;ROW(),obLibs&amp;"org.joda.time.LocalDate",[1]!obMake("","Date",E417))</f>
        <v>date-7-417 
[19292]</v>
      </c>
      <c r="H417" s="34" t="str">
        <f ca="1">[1]!obMake("date-"&amp;COLUMN()&amp;"-"&amp;ROW(),obLibs&amp;"org.joda.time.LocalDate",[1]!obMake("","Date",F417))</f>
        <v>date-8-417 
[18717]</v>
      </c>
      <c r="J417" s="14">
        <f ca="1">[1]!OBGET([1]!OBCALL("",$B$15,"getDaycountFraction",G417,H417))</f>
        <v>11.427777777777777</v>
      </c>
      <c r="K417" s="35">
        <f t="shared" ca="1" si="32"/>
        <v>11.427777777777777</v>
      </c>
      <c r="L417" s="15">
        <f t="shared" ca="1" si="33"/>
        <v>0</v>
      </c>
    </row>
    <row r="418" spans="5:12" ht="11.9" customHeight="1" x14ac:dyDescent="0.25">
      <c r="E418" s="33">
        <f t="shared" ca="1" si="34"/>
        <v>45626</v>
      </c>
      <c r="F418" s="33">
        <f t="shared" ca="1" si="34"/>
        <v>46287</v>
      </c>
      <c r="G418" s="34" t="str">
        <f ca="1">[1]!obMake("date-"&amp;COLUMN()&amp;"-"&amp;ROW(),obLibs&amp;"org.joda.time.LocalDate",[1]!obMake("","Date",E418))</f>
        <v>date-7-418 
[18653]</v>
      </c>
      <c r="H418" s="34" t="str">
        <f ca="1">[1]!obMake("date-"&amp;COLUMN()&amp;"-"&amp;ROW(),obLibs&amp;"org.joda.time.LocalDate",[1]!obMake("","Date",F418))</f>
        <v>date-8-418 
[18255]</v>
      </c>
      <c r="J418" s="14">
        <f ca="1">[1]!OBGET([1]!OBCALL("",$B$15,"getDaycountFraction",G418,H418))</f>
        <v>1.836111111111111</v>
      </c>
      <c r="K418" s="35">
        <f t="shared" ca="1" si="32"/>
        <v>1.836111111111111</v>
      </c>
      <c r="L418" s="15">
        <f t="shared" ca="1" si="33"/>
        <v>0</v>
      </c>
    </row>
    <row r="419" spans="5:12" ht="11.9" customHeight="1" x14ac:dyDescent="0.25">
      <c r="E419" s="33">
        <f t="shared" ca="1" si="34"/>
        <v>38597</v>
      </c>
      <c r="F419" s="33">
        <f t="shared" ca="1" si="34"/>
        <v>41021</v>
      </c>
      <c r="G419" s="34" t="str">
        <f ca="1">[1]!obMake("date-"&amp;COLUMN()&amp;"-"&amp;ROW(),obLibs&amp;"org.joda.time.LocalDate",[1]!obMake("","Date",E419))</f>
        <v>date-7-419 
[18605]</v>
      </c>
      <c r="H419" s="34" t="str">
        <f ca="1">[1]!obMake("date-"&amp;COLUMN()&amp;"-"&amp;ROW(),obLibs&amp;"org.joda.time.LocalDate",[1]!obMake("","Date",F419))</f>
        <v>date-8-419 
[18237]</v>
      </c>
      <c r="J419" s="14">
        <f ca="1">[1]!OBGET([1]!OBCALL("",$B$15,"getDaycountFraction",G419,H419))</f>
        <v>6.7333333333333334</v>
      </c>
      <c r="K419" s="35">
        <f t="shared" ca="1" si="32"/>
        <v>6.7333333333333334</v>
      </c>
      <c r="L419" s="15">
        <f t="shared" ca="1" si="33"/>
        <v>0</v>
      </c>
    </row>
    <row r="420" spans="5:12" ht="11.9" customHeight="1" x14ac:dyDescent="0.25">
      <c r="E420" s="33">
        <f t="shared" ca="1" si="34"/>
        <v>42100</v>
      </c>
      <c r="F420" s="33">
        <f t="shared" ca="1" si="34"/>
        <v>46152</v>
      </c>
      <c r="G420" s="34" t="str">
        <f ca="1">[1]!obMake("date-"&amp;COLUMN()&amp;"-"&amp;ROW(),obLibs&amp;"org.joda.time.LocalDate",[1]!obMake("","Date",E420))</f>
        <v>date-7-420 
[18301]</v>
      </c>
      <c r="H420" s="34" t="str">
        <f ca="1">[1]!obMake("date-"&amp;COLUMN()&amp;"-"&amp;ROW(),obLibs&amp;"org.joda.time.LocalDate",[1]!obMake("","Date",F420))</f>
        <v>date-8-420 
[18189]</v>
      </c>
      <c r="J420" s="14">
        <f ca="1">[1]!OBGET([1]!OBCALL("",$B$15,"getDaycountFraction",G420,H420))</f>
        <v>11.255555555555556</v>
      </c>
      <c r="K420" s="35">
        <f t="shared" ca="1" si="32"/>
        <v>11.255555555555556</v>
      </c>
      <c r="L420" s="15">
        <f t="shared" ca="1" si="33"/>
        <v>0</v>
      </c>
    </row>
    <row r="421" spans="5:12" ht="11.9" customHeight="1" x14ac:dyDescent="0.25">
      <c r="E421" s="33">
        <f t="shared" ca="1" si="34"/>
        <v>32090</v>
      </c>
      <c r="F421" s="33">
        <f t="shared" ca="1" si="34"/>
        <v>39121</v>
      </c>
      <c r="G421" s="34" t="str">
        <f ca="1">[1]!obMake("date-"&amp;COLUMN()&amp;"-"&amp;ROW(),obLibs&amp;"org.joda.time.LocalDate",[1]!obMake("","Date",E421))</f>
        <v>date-7-421 
[19671]</v>
      </c>
      <c r="H421" s="34" t="str">
        <f ca="1">[1]!obMake("date-"&amp;COLUMN()&amp;"-"&amp;ROW(),obLibs&amp;"org.joda.time.LocalDate",[1]!obMake("","Date",F421))</f>
        <v>date-8-421 
[18315]</v>
      </c>
      <c r="J421" s="14">
        <f ca="1">[1]!OBGET([1]!OBCALL("",$B$15,"getDaycountFraction",G421,H421))</f>
        <v>19.530555555555555</v>
      </c>
      <c r="K421" s="35">
        <f t="shared" ca="1" si="32"/>
        <v>19.530555555555555</v>
      </c>
      <c r="L421" s="15">
        <f t="shared" ca="1" si="33"/>
        <v>0</v>
      </c>
    </row>
    <row r="422" spans="5:12" ht="11.9" customHeight="1" x14ac:dyDescent="0.25">
      <c r="E422" s="33">
        <f t="shared" ca="1" si="34"/>
        <v>30513</v>
      </c>
      <c r="F422" s="33">
        <f t="shared" ca="1" si="34"/>
        <v>36752</v>
      </c>
      <c r="G422" s="34" t="str">
        <f ca="1">[1]!obMake("date-"&amp;COLUMN()&amp;"-"&amp;ROW(),obLibs&amp;"org.joda.time.LocalDate",[1]!obMake("","Date",E422))</f>
        <v>date-7-422 
[19653]</v>
      </c>
      <c r="H422" s="34" t="str">
        <f ca="1">[1]!obMake("date-"&amp;COLUMN()&amp;"-"&amp;ROW(),obLibs&amp;"org.joda.time.LocalDate",[1]!obMake("","Date",F422))</f>
        <v>date-8-422 
[18811]</v>
      </c>
      <c r="J422" s="14">
        <f ca="1">[1]!OBGET([1]!OBCALL("",$B$15,"getDaycountFraction",G422,H422))</f>
        <v>17.330555555555556</v>
      </c>
      <c r="K422" s="35">
        <f t="shared" ca="1" si="32"/>
        <v>17.330555555555556</v>
      </c>
      <c r="L422" s="15">
        <f t="shared" ca="1" si="33"/>
        <v>0</v>
      </c>
    </row>
    <row r="423" spans="5:12" ht="11.9" customHeight="1" x14ac:dyDescent="0.25">
      <c r="E423" s="33">
        <f t="shared" ca="1" si="34"/>
        <v>30603</v>
      </c>
      <c r="F423" s="33">
        <f t="shared" ca="1" si="34"/>
        <v>44528</v>
      </c>
      <c r="G423" s="34" t="str">
        <f ca="1">[1]!obMake("date-"&amp;COLUMN()&amp;"-"&amp;ROW(),obLibs&amp;"org.joda.time.LocalDate",[1]!obMake("","Date",E423))</f>
        <v>date-7-423 
[19605]</v>
      </c>
      <c r="H423" s="34" t="str">
        <f ca="1">[1]!obMake("date-"&amp;COLUMN()&amp;"-"&amp;ROW(),obLibs&amp;"org.joda.time.LocalDate",[1]!obMake("","Date",F423))</f>
        <v>date-8-423 
[19164]</v>
      </c>
      <c r="J423" s="14">
        <f ca="1">[1]!OBGET([1]!OBCALL("",$B$15,"getDaycountFraction",G423,H423))</f>
        <v>38.680555555555557</v>
      </c>
      <c r="K423" s="35">
        <f t="shared" ca="1" si="32"/>
        <v>38.680555555555557</v>
      </c>
      <c r="L423" s="15">
        <f t="shared" ca="1" si="33"/>
        <v>0</v>
      </c>
    </row>
    <row r="424" spans="5:12" ht="11.9" customHeight="1" x14ac:dyDescent="0.25">
      <c r="E424" s="33">
        <f t="shared" ca="1" si="34"/>
        <v>39098</v>
      </c>
      <c r="F424" s="33">
        <f t="shared" ca="1" si="34"/>
        <v>47420</v>
      </c>
      <c r="G424" s="34" t="str">
        <f ca="1">[1]!obMake("date-"&amp;COLUMN()&amp;"-"&amp;ROW(),obLibs&amp;"org.joda.time.LocalDate",[1]!obMake("","Date",E424))</f>
        <v>date-7-424 
[19731]</v>
      </c>
      <c r="H424" s="34" t="str">
        <f ca="1">[1]!obMake("date-"&amp;COLUMN()&amp;"-"&amp;ROW(),obLibs&amp;"org.joda.time.LocalDate",[1]!obMake("","Date",F424))</f>
        <v>date-8-424 
[19116]</v>
      </c>
      <c r="J424" s="14">
        <f ca="1">[1]!OBGET([1]!OBCALL("",$B$15,"getDaycountFraction",G424,H424))</f>
        <v>23.116666666666667</v>
      </c>
      <c r="K424" s="35">
        <f t="shared" ca="1" si="32"/>
        <v>23.116666666666667</v>
      </c>
      <c r="L424" s="15">
        <f t="shared" ca="1" si="33"/>
        <v>0</v>
      </c>
    </row>
    <row r="425" spans="5:12" ht="11.9" customHeight="1" x14ac:dyDescent="0.25">
      <c r="E425" s="33">
        <f t="shared" ca="1" si="34"/>
        <v>32805</v>
      </c>
      <c r="F425" s="33">
        <f t="shared" ca="1" si="34"/>
        <v>32181</v>
      </c>
      <c r="G425" s="34" t="str">
        <f ca="1">[1]!obMake("date-"&amp;COLUMN()&amp;"-"&amp;ROW(),obLibs&amp;"org.joda.time.LocalDate",[1]!obMake("","Date",E425))</f>
        <v>date-7-425 
[19835]</v>
      </c>
      <c r="H425" s="34" t="str">
        <f ca="1">[1]!obMake("date-"&amp;COLUMN()&amp;"-"&amp;ROW(),obLibs&amp;"org.joda.time.LocalDate",[1]!obMake("","Date",F425))</f>
        <v>date-8-425 
[19717]</v>
      </c>
      <c r="J425" s="14">
        <f ca="1">[1]!OBGET([1]!OBCALL("",$B$15,"getDaycountFraction",G425,H425))</f>
        <v>-1.7333333333333334</v>
      </c>
      <c r="K425" s="35">
        <f t="shared" ca="1" si="32"/>
        <v>1.7333333333333334</v>
      </c>
      <c r="L425" s="15">
        <f t="shared" ca="1" si="33"/>
        <v>0</v>
      </c>
    </row>
    <row r="426" spans="5:12" ht="11.9" customHeight="1" x14ac:dyDescent="0.25">
      <c r="E426" s="33">
        <f t="shared" ref="E426:F445" ca="1" si="35">$C$11+INT(RAND()*($C$12-$C$11))</f>
        <v>40684</v>
      </c>
      <c r="F426" s="33">
        <f t="shared" ca="1" si="35"/>
        <v>46449</v>
      </c>
      <c r="G426" s="34" t="str">
        <f ca="1">[1]!obMake("date-"&amp;COLUMN()&amp;"-"&amp;ROW(),obLibs&amp;"org.joda.time.LocalDate",[1]!obMake("","Date",E426))</f>
        <v>date-7-426 
[18651]</v>
      </c>
      <c r="H426" s="34" t="str">
        <f ca="1">[1]!obMake("date-"&amp;COLUMN()&amp;"-"&amp;ROW(),obLibs&amp;"org.joda.time.LocalDate",[1]!obMake("","Date",F426))</f>
        <v>date-8-426 
[19182]</v>
      </c>
      <c r="J426" s="14">
        <f ca="1">[1]!OBGET([1]!OBCALL("",$B$15,"getDaycountFraction",G426,H426))</f>
        <v>16.013888888888889</v>
      </c>
      <c r="K426" s="35">
        <f t="shared" ca="1" si="32"/>
        <v>16.013888888888889</v>
      </c>
      <c r="L426" s="15">
        <f t="shared" ca="1" si="33"/>
        <v>0</v>
      </c>
    </row>
    <row r="427" spans="5:12" ht="11.9" customHeight="1" x14ac:dyDescent="0.25">
      <c r="E427" s="33">
        <f t="shared" ca="1" si="35"/>
        <v>33643</v>
      </c>
      <c r="F427" s="33">
        <f t="shared" ca="1" si="35"/>
        <v>30357</v>
      </c>
      <c r="G427" s="34" t="str">
        <f ca="1">[1]!obMake("date-"&amp;COLUMN()&amp;"-"&amp;ROW(),obLibs&amp;"org.joda.time.LocalDate",[1]!obMake("","Date",E427))</f>
        <v>date-7-427 
[18603]</v>
      </c>
      <c r="H427" s="34" t="str">
        <f ca="1">[1]!obMake("date-"&amp;COLUMN()&amp;"-"&amp;ROW(),obLibs&amp;"org.joda.time.LocalDate",[1]!obMake("","Date",F427))</f>
        <v>date-8-427 
[18235]</v>
      </c>
      <c r="J427" s="14">
        <f ca="1">[1]!OBGET([1]!OBCALL("",$B$15,"getDaycountFraction",G427,H427))</f>
        <v>-9.1277777777777782</v>
      </c>
      <c r="K427" s="35">
        <f t="shared" ca="1" si="32"/>
        <v>9.1277777777777782</v>
      </c>
      <c r="L427" s="15">
        <f t="shared" ca="1" si="33"/>
        <v>0</v>
      </c>
    </row>
    <row r="428" spans="5:12" ht="11.9" customHeight="1" x14ac:dyDescent="0.25">
      <c r="E428" s="33">
        <f t="shared" ca="1" si="35"/>
        <v>31885</v>
      </c>
      <c r="F428" s="33">
        <f t="shared" ca="1" si="35"/>
        <v>29524</v>
      </c>
      <c r="G428" s="34" t="str">
        <f ca="1">[1]!obMake("date-"&amp;COLUMN()&amp;"-"&amp;ROW(),obLibs&amp;"org.joda.time.LocalDate",[1]!obMake("","Date",E428))</f>
        <v>date-7-428 
[19228]</v>
      </c>
      <c r="H428" s="34" t="str">
        <f ca="1">[1]!obMake("date-"&amp;COLUMN()&amp;"-"&amp;ROW(),obLibs&amp;"org.joda.time.LocalDate",[1]!obMake("","Date",F428))</f>
        <v>date-8-428 
[18187]</v>
      </c>
      <c r="J428" s="14">
        <f ca="1">[1]!OBGET([1]!OBCALL("",$B$15,"getDaycountFraction",G428,H428))</f>
        <v>-6.5583333333333336</v>
      </c>
      <c r="K428" s="35">
        <f t="shared" ca="1" si="32"/>
        <v>6.5583333333333336</v>
      </c>
      <c r="L428" s="15">
        <f t="shared" ca="1" si="33"/>
        <v>0</v>
      </c>
    </row>
    <row r="429" spans="5:12" ht="11.9" customHeight="1" x14ac:dyDescent="0.25">
      <c r="E429" s="33">
        <f t="shared" ca="1" si="35"/>
        <v>39664</v>
      </c>
      <c r="F429" s="33">
        <f t="shared" ca="1" si="35"/>
        <v>41387</v>
      </c>
      <c r="G429" s="34" t="str">
        <f ca="1">[1]!obMake("date-"&amp;COLUMN()&amp;"-"&amp;ROW(),obLibs&amp;"org.joda.time.LocalDate",[1]!obMake("","Date",E429))</f>
        <v>date-7-429 
[18669]</v>
      </c>
      <c r="H429" s="34" t="str">
        <f ca="1">[1]!obMake("date-"&amp;COLUMN()&amp;"-"&amp;ROW(),obLibs&amp;"org.joda.time.LocalDate",[1]!obMake("","Date",F429))</f>
        <v>date-8-429 
[19242]</v>
      </c>
      <c r="J429" s="14">
        <f ca="1">[1]!OBGET([1]!OBCALL("",$B$15,"getDaycountFraction",G429,H429))</f>
        <v>4.7861111111111114</v>
      </c>
      <c r="K429" s="35">
        <f t="shared" ca="1" si="32"/>
        <v>4.7861111111111114</v>
      </c>
      <c r="L429" s="15">
        <f t="shared" ca="1" si="33"/>
        <v>0</v>
      </c>
    </row>
    <row r="430" spans="5:12" ht="11.9" customHeight="1" x14ac:dyDescent="0.25">
      <c r="E430" s="33">
        <f t="shared" ca="1" si="35"/>
        <v>33160</v>
      </c>
      <c r="F430" s="33">
        <f t="shared" ca="1" si="35"/>
        <v>34651</v>
      </c>
      <c r="G430" s="34" t="str">
        <f ca="1">[1]!obMake("date-"&amp;COLUMN()&amp;"-"&amp;ROW(),obLibs&amp;"org.joda.time.LocalDate",[1]!obMake("","Date",E430))</f>
        <v>date-7-430 
[19651]</v>
      </c>
      <c r="H430" s="34" t="str">
        <f ca="1">[1]!obMake("date-"&amp;COLUMN()&amp;"-"&amp;ROW(),obLibs&amp;"org.joda.time.LocalDate",[1]!obMake("","Date",F430))</f>
        <v>date-8-430 
[19270]</v>
      </c>
      <c r="J430" s="14">
        <f ca="1">[1]!OBGET([1]!OBCALL("",$B$15,"getDaycountFraction",G430,H430))</f>
        <v>4.1416666666666666</v>
      </c>
      <c r="K430" s="35">
        <f t="shared" ca="1" si="32"/>
        <v>4.1416666666666666</v>
      </c>
      <c r="L430" s="15">
        <f t="shared" ca="1" si="33"/>
        <v>0</v>
      </c>
    </row>
    <row r="431" spans="5:12" ht="11.9" customHeight="1" x14ac:dyDescent="0.25">
      <c r="E431" s="33">
        <f t="shared" ca="1" si="35"/>
        <v>35251</v>
      </c>
      <c r="F431" s="33">
        <f t="shared" ca="1" si="35"/>
        <v>34712</v>
      </c>
      <c r="G431" s="34" t="str">
        <f ca="1">[1]!obMake("date-"&amp;COLUMN()&amp;"-"&amp;ROW(),obLibs&amp;"org.joda.time.LocalDate",[1]!obMake("","Date",E431))</f>
        <v>date-7-431 
[19603]</v>
      </c>
      <c r="H431" s="34" t="str">
        <f ca="1">[1]!obMake("date-"&amp;COLUMN()&amp;"-"&amp;ROW(),obLibs&amp;"org.joda.time.LocalDate",[1]!obMake("","Date",F431))</f>
        <v>date-8-431 
[19162]</v>
      </c>
      <c r="J431" s="14">
        <f ca="1">[1]!OBGET([1]!OBCALL("",$B$15,"getDaycountFraction",G431,H431))</f>
        <v>-1.4972222222222222</v>
      </c>
      <c r="K431" s="35">
        <f t="shared" ca="1" si="32"/>
        <v>1.4972222222222222</v>
      </c>
      <c r="L431" s="15">
        <f t="shared" ca="1" si="33"/>
        <v>0</v>
      </c>
    </row>
    <row r="432" spans="5:12" ht="11.9" customHeight="1" x14ac:dyDescent="0.25">
      <c r="E432" s="33">
        <f t="shared" ca="1" si="35"/>
        <v>45487</v>
      </c>
      <c r="F432" s="33">
        <f t="shared" ca="1" si="35"/>
        <v>47382</v>
      </c>
      <c r="G432" s="34" t="str">
        <f ca="1">[1]!obMake("date-"&amp;COLUMN()&amp;"-"&amp;ROW(),obLibs&amp;"org.joda.time.LocalDate",[1]!obMake("","Date",E432))</f>
        <v>date-7-432 
[18729]</v>
      </c>
      <c r="H432" s="34" t="str">
        <f ca="1">[1]!obMake("date-"&amp;COLUMN()&amp;"-"&amp;ROW(),obLibs&amp;"org.joda.time.LocalDate",[1]!obMake("","Date",F432))</f>
        <v>date-8-432 
[19114]</v>
      </c>
      <c r="J432" s="14">
        <f ca="1">[1]!OBGET([1]!OBCALL("",$B$15,"getDaycountFraction",G432,H432))</f>
        <v>5.2638888888888893</v>
      </c>
      <c r="K432" s="35">
        <f t="shared" ca="1" si="32"/>
        <v>5.2638888888888893</v>
      </c>
      <c r="L432" s="15">
        <f t="shared" ca="1" si="33"/>
        <v>0</v>
      </c>
    </row>
    <row r="433" spans="5:12" ht="11.9" customHeight="1" x14ac:dyDescent="0.25">
      <c r="E433" s="33">
        <f t="shared" ca="1" si="35"/>
        <v>43778</v>
      </c>
      <c r="F433" s="33">
        <f t="shared" ca="1" si="35"/>
        <v>29760</v>
      </c>
      <c r="G433" s="34" t="str">
        <f ca="1">[1]!obMake("date-"&amp;COLUMN()&amp;"-"&amp;ROW(),obLibs&amp;"org.joda.time.LocalDate",[1]!obMake("","Date",E433))</f>
        <v>date-7-433 
[18395]</v>
      </c>
      <c r="H433" s="34" t="str">
        <f ca="1">[1]!obMake("date-"&amp;COLUMN()&amp;"-"&amp;ROW(),obLibs&amp;"org.joda.time.LocalDate",[1]!obMake("","Date",F433))</f>
        <v>date-8-433 
[18715]</v>
      </c>
      <c r="J433" s="14">
        <f ca="1">[1]!OBGET([1]!OBCALL("",$B$15,"getDaycountFraction",G433,H433))</f>
        <v>-38.93888888888889</v>
      </c>
      <c r="K433" s="35">
        <f t="shared" ca="1" si="32"/>
        <v>38.93888888888889</v>
      </c>
      <c r="L433" s="15">
        <f t="shared" ca="1" si="33"/>
        <v>0</v>
      </c>
    </row>
    <row r="434" spans="5:12" ht="11.9" customHeight="1" x14ac:dyDescent="0.25">
      <c r="E434" s="33">
        <f t="shared" ca="1" si="35"/>
        <v>40534</v>
      </c>
      <c r="F434" s="33">
        <f t="shared" ca="1" si="35"/>
        <v>37022</v>
      </c>
      <c r="G434" s="34" t="str">
        <f ca="1">[1]!obMake("date-"&amp;COLUMN()&amp;"-"&amp;ROW(),obLibs&amp;"org.joda.time.LocalDate",[1]!obMake("","Date",E434))</f>
        <v>date-7-434 
[18649]</v>
      </c>
      <c r="H434" s="34" t="str">
        <f ca="1">[1]!obMake("date-"&amp;COLUMN()&amp;"-"&amp;ROW(),obLibs&amp;"org.joda.time.LocalDate",[1]!obMake("","Date",F434))</f>
        <v>date-8-434 
[18253]</v>
      </c>
      <c r="J434" s="14">
        <f ca="1">[1]!OBGET([1]!OBCALL("",$B$15,"getDaycountFraction",G434,H434))</f>
        <v>-9.7555555555555564</v>
      </c>
      <c r="K434" s="35">
        <f t="shared" ca="1" si="32"/>
        <v>9.7555555555555564</v>
      </c>
      <c r="L434" s="15">
        <f t="shared" ca="1" si="33"/>
        <v>0</v>
      </c>
    </row>
    <row r="435" spans="5:12" ht="11.9" customHeight="1" x14ac:dyDescent="0.25">
      <c r="E435" s="33">
        <f t="shared" ca="1" si="35"/>
        <v>36715</v>
      </c>
      <c r="F435" s="33">
        <f t="shared" ca="1" si="35"/>
        <v>31524</v>
      </c>
      <c r="G435" s="34" t="str">
        <f ca="1">[1]!obMake("date-"&amp;COLUMN()&amp;"-"&amp;ROW(),obLibs&amp;"org.joda.time.LocalDate",[1]!obMake("","Date",E435))</f>
        <v>date-7-435 
[18601]</v>
      </c>
      <c r="H435" s="34" t="str">
        <f ca="1">[1]!obMake("date-"&amp;COLUMN()&amp;"-"&amp;ROW(),obLibs&amp;"org.joda.time.LocalDate",[1]!obMake("","Date",F435))</f>
        <v>date-8-435 
[18233]</v>
      </c>
      <c r="J435" s="14">
        <f ca="1">[1]!OBGET([1]!OBCALL("",$B$15,"getDaycountFraction",G435,H435))</f>
        <v>-14.419444444444444</v>
      </c>
      <c r="K435" s="35">
        <f t="shared" ca="1" si="32"/>
        <v>14.419444444444444</v>
      </c>
      <c r="L435" s="15">
        <f t="shared" ca="1" si="33"/>
        <v>0</v>
      </c>
    </row>
    <row r="436" spans="5:12" ht="11.9" customHeight="1" x14ac:dyDescent="0.25">
      <c r="E436" s="33">
        <f t="shared" ca="1" si="35"/>
        <v>45931</v>
      </c>
      <c r="F436" s="33">
        <f t="shared" ca="1" si="35"/>
        <v>30338</v>
      </c>
      <c r="G436" s="34" t="str">
        <f ca="1">[1]!obMake("date-"&amp;COLUMN()&amp;"-"&amp;ROW(),obLibs&amp;"org.joda.time.LocalDate",[1]!obMake("","Date",E436))</f>
        <v>date-7-436 
[18299]</v>
      </c>
      <c r="H436" s="34" t="str">
        <f ca="1">[1]!obMake("date-"&amp;COLUMN()&amp;"-"&amp;ROW(),obLibs&amp;"org.joda.time.LocalDate",[1]!obMake("","Date",F436))</f>
        <v>date-8-436 
[18185]</v>
      </c>
      <c r="J436" s="14">
        <f ca="1">[1]!OBGET([1]!OBCALL("",$B$15,"getDaycountFraction",G436,H436))</f>
        <v>-43.31388888888889</v>
      </c>
      <c r="K436" s="35">
        <f t="shared" ca="1" si="32"/>
        <v>43.31388888888889</v>
      </c>
      <c r="L436" s="15">
        <f t="shared" ca="1" si="33"/>
        <v>0</v>
      </c>
    </row>
    <row r="437" spans="5:12" ht="11.9" customHeight="1" x14ac:dyDescent="0.25">
      <c r="E437" s="33">
        <f t="shared" ca="1" si="35"/>
        <v>39325</v>
      </c>
      <c r="F437" s="33">
        <f t="shared" ca="1" si="35"/>
        <v>40251</v>
      </c>
      <c r="G437" s="34" t="str">
        <f ca="1">[1]!obMake("date-"&amp;COLUMN()&amp;"-"&amp;ROW(),obLibs&amp;"org.joda.time.LocalDate",[1]!obMake("","Date",E437))</f>
        <v>date-7-437 
[19669]</v>
      </c>
      <c r="H437" s="34" t="str">
        <f ca="1">[1]!obMake("date-"&amp;COLUMN()&amp;"-"&amp;ROW(),obLibs&amp;"org.joda.time.LocalDate",[1]!obMake("","Date",F437))</f>
        <v>date-8-437 
[18313]</v>
      </c>
      <c r="J437" s="14">
        <f ca="1">[1]!OBGET([1]!OBCALL("",$B$15,"getDaycountFraction",G437,H437))</f>
        <v>2.5722222222222224</v>
      </c>
      <c r="K437" s="35">
        <f t="shared" ca="1" si="32"/>
        <v>2.5722222222222224</v>
      </c>
      <c r="L437" s="15">
        <f t="shared" ca="1" si="33"/>
        <v>0</v>
      </c>
    </row>
    <row r="438" spans="5:12" ht="11.9" customHeight="1" x14ac:dyDescent="0.25">
      <c r="E438" s="33">
        <f t="shared" ca="1" si="35"/>
        <v>35190</v>
      </c>
      <c r="F438" s="33">
        <f t="shared" ca="1" si="35"/>
        <v>32724</v>
      </c>
      <c r="G438" s="34" t="str">
        <f ca="1">[1]!obMake("date-"&amp;COLUMN()&amp;"-"&amp;ROW(),obLibs&amp;"org.joda.time.LocalDate",[1]!obMake("","Date",E438))</f>
        <v>date-7-438 
[19649]</v>
      </c>
      <c r="H438" s="34" t="str">
        <f ca="1">[1]!obMake("date-"&amp;COLUMN()&amp;"-"&amp;ROW(),obLibs&amp;"org.joda.time.LocalDate",[1]!obMake("","Date",F438))</f>
        <v>date-8-438 
[18779]</v>
      </c>
      <c r="J438" s="14">
        <f ca="1">[1]!OBGET([1]!OBCALL("",$B$15,"getDaycountFraction",G438,H438))</f>
        <v>-6.85</v>
      </c>
      <c r="K438" s="35">
        <f t="shared" ca="1" si="32"/>
        <v>6.85</v>
      </c>
      <c r="L438" s="15">
        <f t="shared" ca="1" si="33"/>
        <v>0</v>
      </c>
    </row>
    <row r="439" spans="5:12" ht="11.9" customHeight="1" x14ac:dyDescent="0.25">
      <c r="E439" s="33">
        <f t="shared" ca="1" si="35"/>
        <v>33688</v>
      </c>
      <c r="F439" s="33">
        <f t="shared" ca="1" si="35"/>
        <v>32840</v>
      </c>
      <c r="G439" s="34" t="str">
        <f ca="1">[1]!obMake("date-"&amp;COLUMN()&amp;"-"&amp;ROW(),obLibs&amp;"org.joda.time.LocalDate",[1]!obMake("","Date",E439))</f>
        <v>date-7-439 
[19601]</v>
      </c>
      <c r="H439" s="34" t="str">
        <f ca="1">[1]!obMake("date-"&amp;COLUMN()&amp;"-"&amp;ROW(),obLibs&amp;"org.joda.time.LocalDate",[1]!obMake("","Date",F439))</f>
        <v>date-8-439 
[19160]</v>
      </c>
      <c r="J439" s="14">
        <f ca="1">[1]!OBGET([1]!OBCALL("",$B$15,"getDaycountFraction",G439,H439))</f>
        <v>-2.3555555555555556</v>
      </c>
      <c r="K439" s="35">
        <f t="shared" ca="1" si="32"/>
        <v>2.3555555555555556</v>
      </c>
      <c r="L439" s="15">
        <f t="shared" ca="1" si="33"/>
        <v>0</v>
      </c>
    </row>
    <row r="440" spans="5:12" ht="11.9" customHeight="1" x14ac:dyDescent="0.25">
      <c r="E440" s="33">
        <f t="shared" ca="1" si="35"/>
        <v>29362</v>
      </c>
      <c r="F440" s="33">
        <f t="shared" ca="1" si="35"/>
        <v>46269</v>
      </c>
      <c r="G440" s="34" t="str">
        <f ca="1">[1]!obMake("date-"&amp;COLUMN()&amp;"-"&amp;ROW(),obLibs&amp;"org.joda.time.LocalDate",[1]!obMake("","Date",E440))</f>
        <v>date-7-440 
[19729]</v>
      </c>
      <c r="H440" s="34" t="str">
        <f ca="1">[1]!obMake("date-"&amp;COLUMN()&amp;"-"&amp;ROW(),obLibs&amp;"org.joda.time.LocalDate",[1]!obMake("","Date",F440))</f>
        <v>date-8-440 
[19112]</v>
      </c>
      <c r="J440" s="14">
        <f ca="1">[1]!OBGET([1]!OBCALL("",$B$15,"getDaycountFraction",G440,H440))</f>
        <v>46.963888888888889</v>
      </c>
      <c r="K440" s="35">
        <f t="shared" ca="1" si="32"/>
        <v>46.963888888888889</v>
      </c>
      <c r="L440" s="15">
        <f t="shared" ca="1" si="33"/>
        <v>0</v>
      </c>
    </row>
    <row r="441" spans="5:12" ht="11.9" customHeight="1" x14ac:dyDescent="0.25">
      <c r="E441" s="33">
        <f t="shared" ca="1" si="35"/>
        <v>36317</v>
      </c>
      <c r="F441" s="33">
        <f t="shared" ca="1" si="35"/>
        <v>35101</v>
      </c>
      <c r="G441" s="34" t="str">
        <f ca="1">[1]!obMake("date-"&amp;COLUMN()&amp;"-"&amp;ROW(),obLibs&amp;"org.joda.time.LocalDate",[1]!obMake("","Date",E441))</f>
        <v>date-7-441 
[18757]</v>
      </c>
      <c r="H441" s="34" t="str">
        <f ca="1">[1]!obMake("date-"&amp;COLUMN()&amp;"-"&amp;ROW(),obLibs&amp;"org.joda.time.LocalDate",[1]!obMake("","Date",F441))</f>
        <v>date-8-441 
[19715]</v>
      </c>
      <c r="J441" s="14">
        <f ca="1">[1]!OBGET([1]!OBCALL("",$B$15,"getDaycountFraction",G441,H441))</f>
        <v>-3.3777777777777778</v>
      </c>
      <c r="K441" s="35">
        <f t="shared" ca="1" si="32"/>
        <v>3.3777777777777778</v>
      </c>
      <c r="L441" s="15">
        <f t="shared" ca="1" si="33"/>
        <v>0</v>
      </c>
    </row>
    <row r="442" spans="5:12" ht="11.9" customHeight="1" x14ac:dyDescent="0.25">
      <c r="E442" s="33">
        <f t="shared" ca="1" si="35"/>
        <v>45296</v>
      </c>
      <c r="F442" s="33">
        <f t="shared" ca="1" si="35"/>
        <v>32507</v>
      </c>
      <c r="G442" s="34" t="str">
        <f ca="1">[1]!obMake("date-"&amp;COLUMN()&amp;"-"&amp;ROW(),obLibs&amp;"org.joda.time.LocalDate",[1]!obMake("","Date",E442))</f>
        <v>date-7-442 
[18647]</v>
      </c>
      <c r="H442" s="34" t="str">
        <f ca="1">[1]!obMake("date-"&amp;COLUMN()&amp;"-"&amp;ROW(),obLibs&amp;"org.joda.time.LocalDate",[1]!obMake("","Date",F442))</f>
        <v>date-8-442 
[19180]</v>
      </c>
      <c r="J442" s="14">
        <f ca="1">[1]!OBGET([1]!OBCALL("",$B$15,"getDaycountFraction",G442,H442))</f>
        <v>-35.524999999999999</v>
      </c>
      <c r="K442" s="35">
        <f t="shared" ca="1" si="32"/>
        <v>35.524999999999999</v>
      </c>
      <c r="L442" s="15">
        <f t="shared" ca="1" si="33"/>
        <v>0</v>
      </c>
    </row>
    <row r="443" spans="5:12" ht="11.9" customHeight="1" x14ac:dyDescent="0.25">
      <c r="E443" s="33">
        <f t="shared" ca="1" si="35"/>
        <v>43419</v>
      </c>
      <c r="F443" s="33">
        <f t="shared" ca="1" si="35"/>
        <v>35557</v>
      </c>
      <c r="G443" s="34" t="str">
        <f ca="1">[1]!obMake("date-"&amp;COLUMN()&amp;"-"&amp;ROW(),obLibs&amp;"org.joda.time.LocalDate",[1]!obMake("","Date",E443))</f>
        <v>date-7-443 
[18599]</v>
      </c>
      <c r="H443" s="34" t="str">
        <f ca="1">[1]!obMake("date-"&amp;COLUMN()&amp;"-"&amp;ROW(),obLibs&amp;"org.joda.time.LocalDate",[1]!obMake("","Date",F443))</f>
        <v>date-8-443 
[18231]</v>
      </c>
      <c r="J443" s="14">
        <f ca="1">[1]!OBGET([1]!OBCALL("",$B$15,"getDaycountFraction",G443,H443))</f>
        <v>-21.838888888888889</v>
      </c>
      <c r="K443" s="35">
        <f t="shared" ca="1" si="32"/>
        <v>21.838888888888889</v>
      </c>
      <c r="L443" s="15">
        <f t="shared" ca="1" si="33"/>
        <v>0</v>
      </c>
    </row>
    <row r="444" spans="5:12" ht="11.9" customHeight="1" x14ac:dyDescent="0.25">
      <c r="E444" s="33">
        <f t="shared" ca="1" si="35"/>
        <v>33916</v>
      </c>
      <c r="F444" s="33">
        <f t="shared" ca="1" si="35"/>
        <v>31689</v>
      </c>
      <c r="G444" s="34" t="str">
        <f ca="1">[1]!obMake("date-"&amp;COLUMN()&amp;"-"&amp;ROW(),obLibs&amp;"org.joda.time.LocalDate",[1]!obMake("","Date",E444))</f>
        <v>date-7-444 
[18631]</v>
      </c>
      <c r="H444" s="34" t="str">
        <f ca="1">[1]!obMake("date-"&amp;COLUMN()&amp;"-"&amp;ROW(),obLibs&amp;"org.joda.time.LocalDate",[1]!obMake("","Date",F444))</f>
        <v>date-8-444 
[18183]</v>
      </c>
      <c r="J444" s="14">
        <f ca="1">[1]!OBGET([1]!OBCALL("",$B$15,"getDaycountFraction",G444,H444))</f>
        <v>-6.1861111111111109</v>
      </c>
      <c r="K444" s="35">
        <f t="shared" ca="1" si="32"/>
        <v>6.1861111111111109</v>
      </c>
      <c r="L444" s="15">
        <f t="shared" ca="1" si="33"/>
        <v>0</v>
      </c>
    </row>
    <row r="445" spans="5:12" ht="11.9" customHeight="1" x14ac:dyDescent="0.25">
      <c r="E445" s="33">
        <f t="shared" ca="1" si="35"/>
        <v>30443</v>
      </c>
      <c r="F445" s="33">
        <f t="shared" ca="1" si="35"/>
        <v>38003</v>
      </c>
      <c r="G445" s="34" t="str">
        <f ca="1">[1]!obMake("date-"&amp;COLUMN()&amp;"-"&amp;ROW(),obLibs&amp;"org.joda.time.LocalDate",[1]!obMake("","Date",E445))</f>
        <v>date-7-445 
[19226]</v>
      </c>
      <c r="H445" s="34" t="str">
        <f ca="1">[1]!obMake("date-"&amp;COLUMN()&amp;"-"&amp;ROW(),obLibs&amp;"org.joda.time.LocalDate",[1]!obMake("","Date",F445))</f>
        <v>date-8-445 
[18215]</v>
      </c>
      <c r="J445" s="14">
        <f ca="1">[1]!OBGET([1]!OBCALL("",$B$15,"getDaycountFraction",G445,H445))</f>
        <v>21</v>
      </c>
      <c r="K445" s="35">
        <f t="shared" ca="1" si="32"/>
        <v>21</v>
      </c>
      <c r="L445" s="15">
        <f t="shared" ca="1" si="33"/>
        <v>0</v>
      </c>
    </row>
    <row r="446" spans="5:12" ht="11.9" customHeight="1" x14ac:dyDescent="0.25">
      <c r="E446" s="33">
        <f t="shared" ref="E446:F465" ca="1" si="36">$C$11+INT(RAND()*($C$12-$C$11))</f>
        <v>40915</v>
      </c>
      <c r="F446" s="33">
        <f t="shared" ca="1" si="36"/>
        <v>38557</v>
      </c>
      <c r="G446" s="34" t="str">
        <f ca="1">[1]!obMake("date-"&amp;COLUMN()&amp;"-"&amp;ROW(),obLibs&amp;"org.joda.time.LocalDate",[1]!obMake("","Date",E446))</f>
        <v>date-7-446 
[19647]</v>
      </c>
      <c r="H446" s="34" t="str">
        <f ca="1">[1]!obMake("date-"&amp;COLUMN()&amp;"-"&amp;ROW(),obLibs&amp;"org.joda.time.LocalDate",[1]!obMake("","Date",F446))</f>
        <v>date-8-446 
[18667]</v>
      </c>
      <c r="J446" s="14">
        <f ca="1">[1]!OBGET([1]!OBCALL("",$B$15,"getDaycountFraction",G446,H446))</f>
        <v>-6.55</v>
      </c>
      <c r="K446" s="35">
        <f t="shared" ca="1" si="32"/>
        <v>6.55</v>
      </c>
      <c r="L446" s="15">
        <f t="shared" ca="1" si="33"/>
        <v>0</v>
      </c>
    </row>
    <row r="447" spans="5:12" ht="11.9" customHeight="1" x14ac:dyDescent="0.25">
      <c r="E447" s="33">
        <f t="shared" ca="1" si="36"/>
        <v>38633</v>
      </c>
      <c r="F447" s="33">
        <f t="shared" ca="1" si="36"/>
        <v>29263</v>
      </c>
      <c r="G447" s="34" t="str">
        <f ca="1">[1]!obMake("date-"&amp;COLUMN()&amp;"-"&amp;ROW(),obLibs&amp;"org.joda.time.LocalDate",[1]!obMake("","Date",E447))</f>
        <v>date-7-447 
[19599]</v>
      </c>
      <c r="H447" s="34" t="str">
        <f ca="1">[1]!obMake("date-"&amp;COLUMN()&amp;"-"&amp;ROW(),obLibs&amp;"org.joda.time.LocalDate",[1]!obMake("","Date",F447))</f>
        <v>date-8-447 
[19158]</v>
      </c>
      <c r="J447" s="14">
        <f ca="1">[1]!OBGET([1]!OBCALL("",$B$15,"getDaycountFraction",G447,H447))</f>
        <v>-26.027777777777779</v>
      </c>
      <c r="K447" s="35">
        <f t="shared" ca="1" si="32"/>
        <v>26.027777777777779</v>
      </c>
      <c r="L447" s="15">
        <f t="shared" ca="1" si="33"/>
        <v>0</v>
      </c>
    </row>
    <row r="448" spans="5:12" ht="11.9" customHeight="1" x14ac:dyDescent="0.25">
      <c r="E448" s="33">
        <f t="shared" ca="1" si="36"/>
        <v>35924</v>
      </c>
      <c r="F448" s="33">
        <f t="shared" ca="1" si="36"/>
        <v>33448</v>
      </c>
      <c r="G448" s="34" t="str">
        <f ca="1">[1]!obMake("date-"&amp;COLUMN()&amp;"-"&amp;ROW(),obLibs&amp;"org.joda.time.LocalDate",[1]!obMake("","Date",E448))</f>
        <v>date-7-448 
[19631]</v>
      </c>
      <c r="H448" s="34" t="str">
        <f ca="1">[1]!obMake("date-"&amp;COLUMN()&amp;"-"&amp;ROW(),obLibs&amp;"org.joda.time.LocalDate",[1]!obMake("","Date",F448))</f>
        <v>date-8-448 
[19110]</v>
      </c>
      <c r="J448" s="14">
        <f ca="1">[1]!OBGET([1]!OBCALL("",$B$15,"getDaycountFraction",G448,H448))</f>
        <v>-6.8777777777777782</v>
      </c>
      <c r="K448" s="35">
        <f t="shared" ca="1" si="32"/>
        <v>6.8777777777777782</v>
      </c>
      <c r="L448" s="15">
        <f t="shared" ca="1" si="33"/>
        <v>0</v>
      </c>
    </row>
    <row r="449" spans="5:12" ht="11.9" customHeight="1" x14ac:dyDescent="0.25">
      <c r="E449" s="33">
        <f t="shared" ca="1" si="36"/>
        <v>31879</v>
      </c>
      <c r="F449" s="33">
        <f t="shared" ca="1" si="36"/>
        <v>45194</v>
      </c>
      <c r="G449" s="34" t="str">
        <f ca="1">[1]!obMake("date-"&amp;COLUMN()&amp;"-"&amp;ROW(),obLibs&amp;"org.joda.time.LocalDate",[1]!obMake("","Date",E449))</f>
        <v>date-7-449 
[20153]</v>
      </c>
      <c r="H449" s="34" t="str">
        <f ca="1">[1]!obMake("date-"&amp;COLUMN()&amp;"-"&amp;ROW(),obLibs&amp;"org.joda.time.LocalDate",[1]!obMake("","Date",F449))</f>
        <v>date-8-449 
[19142]</v>
      </c>
      <c r="J449" s="14">
        <f ca="1">[1]!OBGET([1]!OBCALL("",$B$15,"getDaycountFraction",G449,H449))</f>
        <v>36.986111111111114</v>
      </c>
      <c r="K449" s="35">
        <f t="shared" ca="1" si="32"/>
        <v>36.986111111111114</v>
      </c>
      <c r="L449" s="15">
        <f t="shared" ca="1" si="33"/>
        <v>0</v>
      </c>
    </row>
    <row r="450" spans="5:12" ht="11.9" customHeight="1" x14ac:dyDescent="0.25">
      <c r="E450" s="33">
        <f t="shared" ca="1" si="36"/>
        <v>38980</v>
      </c>
      <c r="F450" s="33">
        <f t="shared" ca="1" si="36"/>
        <v>32695</v>
      </c>
      <c r="G450" s="34" t="str">
        <f ca="1">[1]!obMake("date-"&amp;COLUMN()&amp;"-"&amp;ROW(),obLibs&amp;"org.joda.time.LocalDate",[1]!obMake("","Date",E450))</f>
        <v>date-7-450 
[18645]</v>
      </c>
      <c r="H450" s="34" t="str">
        <f ca="1">[1]!obMake("date-"&amp;COLUMN()&amp;"-"&amp;ROW(),obLibs&amp;"org.joda.time.LocalDate",[1]!obMake("","Date",F450))</f>
        <v>date-8-450 
[18713]</v>
      </c>
      <c r="J450" s="14">
        <f ca="1">[1]!OBGET([1]!OBCALL("",$B$15,"getDaycountFraction",G450,H450))</f>
        <v>-17.458333333333332</v>
      </c>
      <c r="K450" s="35">
        <f t="shared" ca="1" si="32"/>
        <v>17.458333333333332</v>
      </c>
      <c r="L450" s="15">
        <f t="shared" ca="1" si="33"/>
        <v>0</v>
      </c>
    </row>
    <row r="451" spans="5:12" ht="11.9" customHeight="1" x14ac:dyDescent="0.25">
      <c r="E451" s="33">
        <f t="shared" ca="1" si="36"/>
        <v>46115</v>
      </c>
      <c r="F451" s="33">
        <f t="shared" ca="1" si="36"/>
        <v>46925</v>
      </c>
      <c r="G451" s="34" t="str">
        <f ca="1">[1]!obMake("date-"&amp;COLUMN()&amp;"-"&amp;ROW(),obLibs&amp;"org.joda.time.LocalDate",[1]!obMake("","Date",E451))</f>
        <v>date-7-451 
[18597]</v>
      </c>
      <c r="H451" s="34" t="str">
        <f ca="1">[1]!obMake("date-"&amp;COLUMN()&amp;"-"&amp;ROW(),obLibs&amp;"org.joda.time.LocalDate",[1]!obMake("","Date",F451))</f>
        <v>date-8-451 
[18229]</v>
      </c>
      <c r="J451" s="14">
        <f ca="1">[1]!OBGET([1]!OBCALL("",$B$15,"getDaycountFraction",G451,H451))</f>
        <v>2.25</v>
      </c>
      <c r="K451" s="35">
        <f t="shared" ca="1" si="32"/>
        <v>2.25</v>
      </c>
      <c r="L451" s="15">
        <f t="shared" ca="1" si="33"/>
        <v>0</v>
      </c>
    </row>
    <row r="452" spans="5:12" ht="11.9" customHeight="1" x14ac:dyDescent="0.25">
      <c r="E452" s="33">
        <f t="shared" ca="1" si="36"/>
        <v>31955</v>
      </c>
      <c r="F452" s="33">
        <f t="shared" ca="1" si="36"/>
        <v>30233</v>
      </c>
      <c r="G452" s="34" t="str">
        <f ca="1">[1]!obMake("date-"&amp;COLUMN()&amp;"-"&amp;ROW(),obLibs&amp;"org.joda.time.LocalDate",[1]!obMake("","Date",E452))</f>
        <v>date-7-452 
[18629]</v>
      </c>
      <c r="H452" s="34" t="str">
        <f ca="1">[1]!obMake("date-"&amp;COLUMN()&amp;"-"&amp;ROW(),obLibs&amp;"org.joda.time.LocalDate",[1]!obMake("","Date",F452))</f>
        <v>date-8-452 
[18181]</v>
      </c>
      <c r="J452" s="14">
        <f ca="1">[1]!OBGET([1]!OBCALL("",$B$15,"getDaycountFraction",G452,H452))</f>
        <v>-4.7833333333333332</v>
      </c>
      <c r="K452" s="35">
        <f t="shared" ca="1" si="32"/>
        <v>4.7833333333333332</v>
      </c>
      <c r="L452" s="15">
        <f t="shared" ca="1" si="33"/>
        <v>0</v>
      </c>
    </row>
    <row r="453" spans="5:12" ht="11.9" customHeight="1" x14ac:dyDescent="0.25">
      <c r="E453" s="33">
        <f t="shared" ca="1" si="36"/>
        <v>43570</v>
      </c>
      <c r="F453" s="33">
        <f t="shared" ca="1" si="36"/>
        <v>34491</v>
      </c>
      <c r="G453" s="34" t="str">
        <f ca="1">[1]!obMake("date-"&amp;COLUMN()&amp;"-"&amp;ROW(),obLibs&amp;"org.joda.time.LocalDate",[1]!obMake("","Date",E453))</f>
        <v>date-7-453 
[19240]</v>
      </c>
      <c r="H453" s="34" t="str">
        <f ca="1">[1]!obMake("date-"&amp;COLUMN()&amp;"-"&amp;ROW(),obLibs&amp;"org.joda.time.LocalDate",[1]!obMake("","Date",F453))</f>
        <v>date-8-453 
[18213]</v>
      </c>
      <c r="J453" s="14">
        <f ca="1">[1]!OBGET([1]!OBCALL("",$B$15,"getDaycountFraction",G453,H453))</f>
        <v>-25.219444444444445</v>
      </c>
      <c r="K453" s="35">
        <f t="shared" ca="1" si="32"/>
        <v>25.219444444444445</v>
      </c>
      <c r="L453" s="15">
        <f t="shared" ca="1" si="33"/>
        <v>0</v>
      </c>
    </row>
    <row r="454" spans="5:12" ht="11.9" customHeight="1" x14ac:dyDescent="0.25">
      <c r="E454" s="33">
        <f t="shared" ca="1" si="36"/>
        <v>44670</v>
      </c>
      <c r="F454" s="33">
        <f t="shared" ca="1" si="36"/>
        <v>45230</v>
      </c>
      <c r="G454" s="34" t="str">
        <f ca="1">[1]!obMake("date-"&amp;COLUMN()&amp;"-"&amp;ROW(),obLibs&amp;"org.joda.time.LocalDate",[1]!obMake("","Date",E454))</f>
        <v>date-7-454 
[19645]</v>
      </c>
      <c r="H454" s="34" t="str">
        <f ca="1">[1]!obMake("date-"&amp;COLUMN()&amp;"-"&amp;ROW(),obLibs&amp;"org.joda.time.LocalDate",[1]!obMake("","Date",F454))</f>
        <v>date-8-454 
[18363]</v>
      </c>
      <c r="J454" s="14">
        <f ca="1">[1]!OBGET([1]!OBCALL("",$B$15,"getDaycountFraction",G454,H454))</f>
        <v>1.5555555555555556</v>
      </c>
      <c r="K454" s="35">
        <f t="shared" ref="K454:K505" ca="1" si="37">(YEARFRAC(E454,F454,$C$9))</f>
        <v>1.5555555555555556</v>
      </c>
      <c r="L454" s="15">
        <f t="shared" ref="L454:L517" ca="1" si="38">ABS(J454)-K454</f>
        <v>0</v>
      </c>
    </row>
    <row r="455" spans="5:12" ht="11.9" customHeight="1" x14ac:dyDescent="0.25">
      <c r="E455" s="33">
        <f t="shared" ca="1" si="36"/>
        <v>33279</v>
      </c>
      <c r="F455" s="33">
        <f t="shared" ca="1" si="36"/>
        <v>36774</v>
      </c>
      <c r="G455" s="34" t="str">
        <f ca="1">[1]!obMake("date-"&amp;COLUMN()&amp;"-"&amp;ROW(),obLibs&amp;"org.joda.time.LocalDate",[1]!obMake("","Date",E455))</f>
        <v>date-7-455 
[19597]</v>
      </c>
      <c r="H455" s="34" t="str">
        <f ca="1">[1]!obMake("date-"&amp;COLUMN()&amp;"-"&amp;ROW(),obLibs&amp;"org.joda.time.LocalDate",[1]!obMake("","Date",F455))</f>
        <v>date-8-455 
[19156]</v>
      </c>
      <c r="J455" s="14">
        <f ca="1">[1]!OBGET([1]!OBCALL("",$B$15,"getDaycountFraction",G455,H455))</f>
        <v>9.7083333333333339</v>
      </c>
      <c r="K455" s="35">
        <f t="shared" ca="1" si="37"/>
        <v>9.7083333333333339</v>
      </c>
      <c r="L455" s="15">
        <f t="shared" ca="1" si="38"/>
        <v>0</v>
      </c>
    </row>
    <row r="456" spans="5:12" ht="11.9" customHeight="1" x14ac:dyDescent="0.25">
      <c r="E456" s="33">
        <f t="shared" ca="1" si="36"/>
        <v>31352</v>
      </c>
      <c r="F456" s="33">
        <f t="shared" ca="1" si="36"/>
        <v>39202</v>
      </c>
      <c r="G456" s="34" t="str">
        <f ca="1">[1]!obMake("date-"&amp;COLUMN()&amp;"-"&amp;ROW(),obLibs&amp;"org.joda.time.LocalDate",[1]!obMake("","Date",E456))</f>
        <v>date-7-456 
[19629]</v>
      </c>
      <c r="H456" s="34" t="str">
        <f ca="1">[1]!obMake("date-"&amp;COLUMN()&amp;"-"&amp;ROW(),obLibs&amp;"org.joda.time.LocalDate",[1]!obMake("","Date",F456))</f>
        <v>date-8-456 
[19108]</v>
      </c>
      <c r="J456" s="14">
        <f ca="1">[1]!OBGET([1]!OBCALL("",$B$15,"getDaycountFraction",G456,H456))</f>
        <v>21.805555555555557</v>
      </c>
      <c r="K456" s="35">
        <f t="shared" ca="1" si="37"/>
        <v>21.805555555555557</v>
      </c>
      <c r="L456" s="15">
        <f t="shared" ca="1" si="38"/>
        <v>0</v>
      </c>
    </row>
    <row r="457" spans="5:12" ht="11.9" customHeight="1" x14ac:dyDescent="0.25">
      <c r="E457" s="33">
        <f t="shared" ca="1" si="36"/>
        <v>47385</v>
      </c>
      <c r="F457" s="33">
        <f t="shared" ca="1" si="36"/>
        <v>38198</v>
      </c>
      <c r="G457" s="34" t="str">
        <f ca="1">[1]!obMake("date-"&amp;COLUMN()&amp;"-"&amp;ROW(),obLibs&amp;"org.joda.time.LocalDate",[1]!obMake("","Date",E457))</f>
        <v>date-7-457 
[18251]</v>
      </c>
      <c r="H457" s="34" t="str">
        <f ca="1">[1]!obMake("date-"&amp;COLUMN()&amp;"-"&amp;ROW(),obLibs&amp;"org.joda.time.LocalDate",[1]!obMake("","Date",F457))</f>
        <v>date-8-457 
[19140]</v>
      </c>
      <c r="J457" s="14">
        <f ca="1">[1]!OBGET([1]!OBCALL("",$B$15,"getDaycountFraction",G457,H457))</f>
        <v>-25.519444444444446</v>
      </c>
      <c r="K457" s="35">
        <f t="shared" ca="1" si="37"/>
        <v>25.519444444444446</v>
      </c>
      <c r="L457" s="15">
        <f t="shared" ca="1" si="38"/>
        <v>0</v>
      </c>
    </row>
    <row r="458" spans="5:12" ht="11.9" customHeight="1" x14ac:dyDescent="0.25">
      <c r="E458" s="33">
        <f t="shared" ca="1" si="36"/>
        <v>36498</v>
      </c>
      <c r="F458" s="33">
        <f t="shared" ca="1" si="36"/>
        <v>47407</v>
      </c>
      <c r="G458" s="34" t="str">
        <f ca="1">[1]!obMake("date-"&amp;COLUMN()&amp;"-"&amp;ROW(),obLibs&amp;"org.joda.time.LocalDate",[1]!obMake("","Date",E458))</f>
        <v>date-7-458 
[18643]</v>
      </c>
      <c r="H458" s="34" t="str">
        <f ca="1">[1]!obMake("date-"&amp;COLUMN()&amp;"-"&amp;ROW(),obLibs&amp;"org.joda.time.LocalDate",[1]!obMake("","Date",F458))</f>
        <v>date-8-458 
[18727]</v>
      </c>
      <c r="J458" s="14">
        <f ca="1">[1]!OBGET([1]!OBCALL("",$B$15,"getDaycountFraction",G458,H458))</f>
        <v>30.302777777777777</v>
      </c>
      <c r="K458" s="35">
        <f t="shared" ca="1" si="37"/>
        <v>30.302777777777777</v>
      </c>
      <c r="L458" s="15">
        <f t="shared" ca="1" si="38"/>
        <v>0</v>
      </c>
    </row>
    <row r="459" spans="5:12" ht="11.9" customHeight="1" x14ac:dyDescent="0.25">
      <c r="E459" s="33">
        <f t="shared" ca="1" si="36"/>
        <v>32397</v>
      </c>
      <c r="F459" s="33">
        <f t="shared" ca="1" si="36"/>
        <v>32401</v>
      </c>
      <c r="G459" s="34" t="str">
        <f ca="1">[1]!obMake("date-"&amp;COLUMN()&amp;"-"&amp;ROW(),obLibs&amp;"org.joda.time.LocalDate",[1]!obMake("","Date",E459))</f>
        <v>date-7-459 
[18595]</v>
      </c>
      <c r="H459" s="34" t="str">
        <f ca="1">[1]!obMake("date-"&amp;COLUMN()&amp;"-"&amp;ROW(),obLibs&amp;"org.joda.time.LocalDate",[1]!obMake("","Date",F459))</f>
        <v>date-8-459 
[18227]</v>
      </c>
      <c r="J459" s="14">
        <f ca="1">[1]!OBGET([1]!OBCALL("",$B$15,"getDaycountFraction",G459,H459))</f>
        <v>1.1111111111111112E-2</v>
      </c>
      <c r="K459" s="35">
        <f t="shared" ca="1" si="37"/>
        <v>1.1111111111111112E-2</v>
      </c>
      <c r="L459" s="15">
        <f t="shared" ca="1" si="38"/>
        <v>0</v>
      </c>
    </row>
    <row r="460" spans="5:12" ht="11.9" customHeight="1" x14ac:dyDescent="0.25">
      <c r="E460" s="33">
        <f t="shared" ca="1" si="36"/>
        <v>38672</v>
      </c>
      <c r="F460" s="33">
        <f t="shared" ca="1" si="36"/>
        <v>47233</v>
      </c>
      <c r="G460" s="34" t="str">
        <f ca="1">[1]!obMake("date-"&amp;COLUMN()&amp;"-"&amp;ROW(),obLibs&amp;"org.joda.time.LocalDate",[1]!obMake("","Date",E460))</f>
        <v>date-7-460 
[18627]</v>
      </c>
      <c r="H460" s="34" t="str">
        <f ca="1">[1]!obMake("date-"&amp;COLUMN()&amp;"-"&amp;ROW(),obLibs&amp;"org.joda.time.LocalDate",[1]!obMake("","Date",F460))</f>
        <v>date-8-460 
[18179]</v>
      </c>
      <c r="J460" s="14">
        <f ca="1">[1]!OBGET([1]!OBCALL("",$B$15,"getDaycountFraction",G460,H460))</f>
        <v>23.780555555555555</v>
      </c>
      <c r="K460" s="35">
        <f t="shared" ca="1" si="37"/>
        <v>23.780555555555555</v>
      </c>
      <c r="L460" s="15">
        <f t="shared" ca="1" si="38"/>
        <v>0</v>
      </c>
    </row>
    <row r="461" spans="5:12" ht="11.9" customHeight="1" x14ac:dyDescent="0.25">
      <c r="E461" s="33">
        <f t="shared" ca="1" si="36"/>
        <v>31328</v>
      </c>
      <c r="F461" s="33">
        <f t="shared" ca="1" si="36"/>
        <v>39263</v>
      </c>
      <c r="G461" s="34" t="str">
        <f ca="1">[1]!obMake("date-"&amp;COLUMN()&amp;"-"&amp;ROW(),obLibs&amp;"org.joda.time.LocalDate",[1]!obMake("","Date",E461))</f>
        <v>date-7-461 
[18297]</v>
      </c>
      <c r="H461" s="34" t="str">
        <f ca="1">[1]!obMake("date-"&amp;COLUMN()&amp;"-"&amp;ROW(),obLibs&amp;"org.joda.time.LocalDate",[1]!obMake("","Date",F461))</f>
        <v>date-8-461 
[18211]</v>
      </c>
      <c r="J461" s="14">
        <f ca="1">[1]!OBGET([1]!OBCALL("",$B$15,"getDaycountFraction",G461,H461))</f>
        <v>22.041666666666668</v>
      </c>
      <c r="K461" s="35">
        <f t="shared" ca="1" si="37"/>
        <v>22.041666666666668</v>
      </c>
      <c r="L461" s="15">
        <f t="shared" ca="1" si="38"/>
        <v>0</v>
      </c>
    </row>
    <row r="462" spans="5:12" ht="11.9" customHeight="1" x14ac:dyDescent="0.25">
      <c r="E462" s="33">
        <f t="shared" ca="1" si="36"/>
        <v>34206</v>
      </c>
      <c r="F462" s="33">
        <f t="shared" ca="1" si="36"/>
        <v>44409</v>
      </c>
      <c r="G462" s="34" t="str">
        <f ca="1">[1]!obMake("date-"&amp;COLUMN()&amp;"-"&amp;ROW(),obLibs&amp;"org.joda.time.LocalDate",[1]!obMake("","Date",E462))</f>
        <v>date-7-462 
[19643]</v>
      </c>
      <c r="H462" s="34" t="str">
        <f ca="1">[1]!obMake("date-"&amp;COLUMN()&amp;"-"&amp;ROW(),obLibs&amp;"org.joda.time.LocalDate",[1]!obMake("","Date",F462))</f>
        <v>date-8-462 
[19667]</v>
      </c>
      <c r="J462" s="14">
        <f ca="1">[1]!OBGET([1]!OBCALL("",$B$15,"getDaycountFraction",G462,H462))</f>
        <v>28.341666666666665</v>
      </c>
      <c r="K462" s="35">
        <f t="shared" ca="1" si="37"/>
        <v>28.341666666666665</v>
      </c>
      <c r="L462" s="15">
        <f t="shared" ca="1" si="38"/>
        <v>0</v>
      </c>
    </row>
    <row r="463" spans="5:12" ht="11.9" customHeight="1" x14ac:dyDescent="0.25">
      <c r="E463" s="33">
        <f t="shared" ca="1" si="36"/>
        <v>45121</v>
      </c>
      <c r="F463" s="33">
        <f t="shared" ca="1" si="36"/>
        <v>38247</v>
      </c>
      <c r="G463" s="34" t="str">
        <f ca="1">[1]!obMake("date-"&amp;COLUMN()&amp;"-"&amp;ROW(),obLibs&amp;"org.joda.time.LocalDate",[1]!obMake("","Date",E463))</f>
        <v>date-7-463 
[19595]</v>
      </c>
      <c r="H463" s="34" t="str">
        <f ca="1">[1]!obMake("date-"&amp;COLUMN()&amp;"-"&amp;ROW(),obLibs&amp;"org.joda.time.LocalDate",[1]!obMake("","Date",F463))</f>
        <v>date-8-463 
[19154]</v>
      </c>
      <c r="J463" s="14">
        <f ca="1">[1]!OBGET([1]!OBCALL("",$B$15,"getDaycountFraction",G463,H463))</f>
        <v>-19.094444444444445</v>
      </c>
      <c r="K463" s="35">
        <f t="shared" ca="1" si="37"/>
        <v>19.094444444444445</v>
      </c>
      <c r="L463" s="15">
        <f t="shared" ca="1" si="38"/>
        <v>0</v>
      </c>
    </row>
    <row r="464" spans="5:12" ht="11.9" customHeight="1" x14ac:dyDescent="0.25">
      <c r="E464" s="33">
        <f t="shared" ca="1" si="36"/>
        <v>29904</v>
      </c>
      <c r="F464" s="33">
        <f t="shared" ca="1" si="36"/>
        <v>44703</v>
      </c>
      <c r="G464" s="34" t="str">
        <f ca="1">[1]!obMake("date-"&amp;COLUMN()&amp;"-"&amp;ROW(),obLibs&amp;"org.joda.time.LocalDate",[1]!obMake("","Date",E464))</f>
        <v>date-7-464 
[19627]</v>
      </c>
      <c r="H464" s="34" t="str">
        <f ca="1">[1]!obMake("date-"&amp;COLUMN()&amp;"-"&amp;ROW(),obLibs&amp;"org.joda.time.LocalDate",[1]!obMake("","Date",F464))</f>
        <v>date-8-464 
[19106]</v>
      </c>
      <c r="J464" s="14">
        <f ca="1">[1]!OBGET([1]!OBCALL("",$B$15,"getDaycountFraction",G464,H464))</f>
        <v>41.108333333333334</v>
      </c>
      <c r="K464" s="35">
        <f t="shared" ca="1" si="37"/>
        <v>41.108333333333334</v>
      </c>
      <c r="L464" s="15">
        <f t="shared" ca="1" si="38"/>
        <v>0</v>
      </c>
    </row>
    <row r="465" spans="5:12" ht="11.9" customHeight="1" x14ac:dyDescent="0.25">
      <c r="E465" s="33">
        <f t="shared" ca="1" si="36"/>
        <v>47229</v>
      </c>
      <c r="F465" s="33">
        <f t="shared" ca="1" si="36"/>
        <v>40741</v>
      </c>
      <c r="G465" s="34" t="str">
        <f ca="1">[1]!obMake("date-"&amp;COLUMN()&amp;"-"&amp;ROW(),obLibs&amp;"org.joda.time.LocalDate",[1]!obMake("","Date",E465))</f>
        <v>date-7-465 
[19811]</v>
      </c>
      <c r="H465" s="34" t="str">
        <f ca="1">[1]!obMake("date-"&amp;COLUMN()&amp;"-"&amp;ROW(),obLibs&amp;"org.joda.time.LocalDate",[1]!obMake("","Date",F465))</f>
        <v>date-8-465 
[19138]</v>
      </c>
      <c r="J465" s="14">
        <f ca="1">[1]!OBGET([1]!OBCALL("",$B$15,"getDaycountFraction",G465,H465))</f>
        <v>-18.022222222222222</v>
      </c>
      <c r="K465" s="35">
        <f t="shared" ca="1" si="37"/>
        <v>18.022222222222222</v>
      </c>
      <c r="L465" s="15">
        <f t="shared" ca="1" si="38"/>
        <v>0</v>
      </c>
    </row>
    <row r="466" spans="5:12" ht="11.9" customHeight="1" x14ac:dyDescent="0.25">
      <c r="E466" s="33">
        <f t="shared" ref="E466:F485" ca="1" si="39">$C$11+INT(RAND()*($C$12-$C$11))</f>
        <v>41696</v>
      </c>
      <c r="F466" s="33">
        <f t="shared" ca="1" si="39"/>
        <v>37175</v>
      </c>
      <c r="G466" s="34" t="str">
        <f ca="1">[1]!obMake("date-"&amp;COLUMN()&amp;"-"&amp;ROW(),obLibs&amp;"org.joda.time.LocalDate",[1]!obMake("","Date",E466))</f>
        <v>date-7-466 
[18641]</v>
      </c>
      <c r="H466" s="34" t="str">
        <f ca="1">[1]!obMake("date-"&amp;COLUMN()&amp;"-"&amp;ROW(),obLibs&amp;"org.joda.time.LocalDate",[1]!obMake("","Date",F466))</f>
        <v>date-8-466 
[19713]</v>
      </c>
      <c r="J466" s="14">
        <f ca="1">[1]!OBGET([1]!OBCALL("",$B$15,"getDaycountFraction",G466,H466))</f>
        <v>-12.558333333333334</v>
      </c>
      <c r="K466" s="35">
        <f t="shared" ca="1" si="37"/>
        <v>12.558333333333334</v>
      </c>
      <c r="L466" s="15">
        <f t="shared" ca="1" si="38"/>
        <v>0</v>
      </c>
    </row>
    <row r="467" spans="5:12" ht="11.9" customHeight="1" x14ac:dyDescent="0.25">
      <c r="E467" s="33">
        <f t="shared" ca="1" si="39"/>
        <v>32770</v>
      </c>
      <c r="F467" s="33">
        <f t="shared" ca="1" si="39"/>
        <v>29941</v>
      </c>
      <c r="G467" s="34" t="str">
        <f ca="1">[1]!obMake("date-"&amp;COLUMN()&amp;"-"&amp;ROW(),obLibs&amp;"org.joda.time.LocalDate",[1]!obMake("","Date",E467))</f>
        <v>date-7-467 
[18593]</v>
      </c>
      <c r="H467" s="34" t="str">
        <f ca="1">[1]!obMake("date-"&amp;COLUMN()&amp;"-"&amp;ROW(),obLibs&amp;"org.joda.time.LocalDate",[1]!obMake("","Date",F467))</f>
        <v>date-8-467 
[18225]</v>
      </c>
      <c r="J467" s="14">
        <f ca="1">[1]!OBGET([1]!OBCALL("",$B$15,"getDaycountFraction",G467,H467))</f>
        <v>-7.8583333333333334</v>
      </c>
      <c r="K467" s="35">
        <f t="shared" ca="1" si="37"/>
        <v>7.8583333333333334</v>
      </c>
      <c r="L467" s="15">
        <f t="shared" ca="1" si="38"/>
        <v>0</v>
      </c>
    </row>
    <row r="468" spans="5:12" ht="11.9" customHeight="1" x14ac:dyDescent="0.25">
      <c r="E468" s="33">
        <f t="shared" ca="1" si="39"/>
        <v>34368</v>
      </c>
      <c r="F468" s="33">
        <f t="shared" ca="1" si="39"/>
        <v>35637</v>
      </c>
      <c r="G468" s="34" t="str">
        <f ca="1">[1]!obMake("date-"&amp;COLUMN()&amp;"-"&amp;ROW(),obLibs&amp;"org.joda.time.LocalDate",[1]!obMake("","Date",E468))</f>
        <v>date-7-468 
[18625]</v>
      </c>
      <c r="H468" s="34" t="str">
        <f ca="1">[1]!obMake("date-"&amp;COLUMN()&amp;"-"&amp;ROW(),obLibs&amp;"org.joda.time.LocalDate",[1]!obMake("","Date",F468))</f>
        <v>date-8-468 
[18177]</v>
      </c>
      <c r="J468" s="14">
        <f ca="1">[1]!OBGET([1]!OBCALL("",$B$15,"getDaycountFraction",G468,H468))</f>
        <v>3.5249999999999999</v>
      </c>
      <c r="K468" s="35">
        <f t="shared" ca="1" si="37"/>
        <v>3.5249999999999999</v>
      </c>
      <c r="L468" s="15">
        <f t="shared" ca="1" si="38"/>
        <v>0</v>
      </c>
    </row>
    <row r="469" spans="5:12" ht="11.9" customHeight="1" x14ac:dyDescent="0.25">
      <c r="E469" s="33">
        <f t="shared" ca="1" si="39"/>
        <v>45754</v>
      </c>
      <c r="F469" s="33">
        <f t="shared" ca="1" si="39"/>
        <v>36857</v>
      </c>
      <c r="G469" s="34" t="str">
        <f ca="1">[1]!obMake("date-"&amp;COLUMN()&amp;"-"&amp;ROW(),obLibs&amp;"org.joda.time.LocalDate",[1]!obMake("","Date",E469))</f>
        <v>date-7-469 
[18311]</v>
      </c>
      <c r="H469" s="34" t="str">
        <f ca="1">[1]!obMake("date-"&amp;COLUMN()&amp;"-"&amp;ROW(),obLibs&amp;"org.joda.time.LocalDate",[1]!obMake("","Date",F469))</f>
        <v>date-8-469 
[18209]</v>
      </c>
      <c r="J469" s="14">
        <f ca="1">[1]!OBGET([1]!OBCALL("",$B$15,"getDaycountFraction",G469,H469))</f>
        <v>-24.713888888888889</v>
      </c>
      <c r="K469" s="35">
        <f t="shared" ca="1" si="37"/>
        <v>24.713888888888889</v>
      </c>
      <c r="L469" s="15">
        <f t="shared" ca="1" si="38"/>
        <v>0</v>
      </c>
    </row>
    <row r="470" spans="5:12" ht="11.9" customHeight="1" x14ac:dyDescent="0.25">
      <c r="E470" s="33">
        <f t="shared" ca="1" si="39"/>
        <v>37846</v>
      </c>
      <c r="F470" s="33">
        <f t="shared" ca="1" si="39"/>
        <v>33313</v>
      </c>
      <c r="G470" s="34" t="str">
        <f ca="1">[1]!obMake("date-"&amp;COLUMN()&amp;"-"&amp;ROW(),obLibs&amp;"org.joda.time.LocalDate",[1]!obMake("","Date",E470))</f>
        <v>date-7-470 
[19641]</v>
      </c>
      <c r="H470" s="34" t="str">
        <f ca="1">[1]!obMake("date-"&amp;COLUMN()&amp;"-"&amp;ROW(),obLibs&amp;"org.joda.time.LocalDate",[1]!obMake("","Date",F470))</f>
        <v>date-8-470 
[18897]</v>
      </c>
      <c r="J470" s="14">
        <f ca="1">[1]!OBGET([1]!OBCALL("",$B$15,"getDaycountFraction",G470,H470))</f>
        <v>-12.591666666666667</v>
      </c>
      <c r="K470" s="35">
        <f t="shared" ca="1" si="37"/>
        <v>12.591666666666667</v>
      </c>
      <c r="L470" s="15">
        <f t="shared" ca="1" si="38"/>
        <v>0</v>
      </c>
    </row>
    <row r="471" spans="5:12" ht="11.9" customHeight="1" x14ac:dyDescent="0.25">
      <c r="E471" s="33">
        <f t="shared" ca="1" si="39"/>
        <v>36998</v>
      </c>
      <c r="F471" s="33">
        <f t="shared" ca="1" si="39"/>
        <v>45612</v>
      </c>
      <c r="G471" s="34" t="str">
        <f ca="1">[1]!obMake("date-"&amp;COLUMN()&amp;"-"&amp;ROW(),obLibs&amp;"org.joda.time.LocalDate",[1]!obMake("","Date",E471))</f>
        <v>date-7-471 
[19593]</v>
      </c>
      <c r="H471" s="34" t="str">
        <f ca="1">[1]!obMake("date-"&amp;COLUMN()&amp;"-"&amp;ROW(),obLibs&amp;"org.joda.time.LocalDate",[1]!obMake("","Date",F471))</f>
        <v>date-8-471 
[19152]</v>
      </c>
      <c r="J471" s="14">
        <f ca="1">[1]!OBGET([1]!OBCALL("",$B$15,"getDaycountFraction",G471,H471))</f>
        <v>23.927777777777777</v>
      </c>
      <c r="K471" s="35">
        <f t="shared" ca="1" si="37"/>
        <v>23.927777777777777</v>
      </c>
      <c r="L471" s="15">
        <f t="shared" ca="1" si="38"/>
        <v>0</v>
      </c>
    </row>
    <row r="472" spans="5:12" ht="11.9" customHeight="1" x14ac:dyDescent="0.25">
      <c r="E472" s="33">
        <f t="shared" ca="1" si="39"/>
        <v>44369</v>
      </c>
      <c r="F472" s="33">
        <f t="shared" ca="1" si="39"/>
        <v>43151</v>
      </c>
      <c r="G472" s="34" t="str">
        <f ca="1">[1]!obMake("date-"&amp;COLUMN()&amp;"-"&amp;ROW(),obLibs&amp;"org.joda.time.LocalDate",[1]!obMake("","Date",E472))</f>
        <v>date-7-472 
[19625]</v>
      </c>
      <c r="H472" s="34" t="str">
        <f ca="1">[1]!obMake("date-"&amp;COLUMN()&amp;"-"&amp;ROW(),obLibs&amp;"org.joda.time.LocalDate",[1]!obMake("","Date",F472))</f>
        <v>date-8-472 
[19104]</v>
      </c>
      <c r="J472" s="14">
        <f ca="1">[1]!OBGET([1]!OBCALL("",$B$15,"getDaycountFraction",G472,H472))</f>
        <v>-3.3833333333333333</v>
      </c>
      <c r="K472" s="35">
        <f t="shared" ca="1" si="37"/>
        <v>3.3833333333333333</v>
      </c>
      <c r="L472" s="15">
        <f t="shared" ca="1" si="38"/>
        <v>0</v>
      </c>
    </row>
    <row r="473" spans="5:12" ht="11.9" customHeight="1" x14ac:dyDescent="0.25">
      <c r="E473" s="33">
        <f t="shared" ca="1" si="39"/>
        <v>30069</v>
      </c>
      <c r="F473" s="33">
        <f t="shared" ca="1" si="39"/>
        <v>41788</v>
      </c>
      <c r="G473" s="34" t="str">
        <f ca="1">[1]!obMake("date-"&amp;COLUMN()&amp;"-"&amp;ROW(),obLibs&amp;"org.joda.time.LocalDate",[1]!obMake("","Date",E473))</f>
        <v>date-7-473 
[19178]</v>
      </c>
      <c r="H473" s="34" t="str">
        <f ca="1">[1]!obMake("date-"&amp;COLUMN()&amp;"-"&amp;ROW(),obLibs&amp;"org.joda.time.LocalDate",[1]!obMake("","Date",F473))</f>
        <v>date-8-473 
[19136]</v>
      </c>
      <c r="J473" s="14">
        <f ca="1">[1]!OBGET([1]!OBCALL("",$B$15,"getDaycountFraction",G473,H473))</f>
        <v>32.552777777777777</v>
      </c>
      <c r="K473" s="35">
        <f t="shared" ca="1" si="37"/>
        <v>32.552777777777777</v>
      </c>
      <c r="L473" s="15">
        <f t="shared" ca="1" si="38"/>
        <v>0</v>
      </c>
    </row>
    <row r="474" spans="5:12" ht="11.9" customHeight="1" x14ac:dyDescent="0.25">
      <c r="E474" s="33">
        <f t="shared" ca="1" si="39"/>
        <v>46981</v>
      </c>
      <c r="F474" s="33">
        <f t="shared" ca="1" si="39"/>
        <v>34646</v>
      </c>
      <c r="G474" s="34" t="str">
        <f ca="1">[1]!obMake("date-"&amp;COLUMN()&amp;"-"&amp;ROW(),obLibs&amp;"org.joda.time.LocalDate",[1]!obMake("","Date",E474))</f>
        <v>date-7-474 
[18639]</v>
      </c>
      <c r="H474" s="34" t="str">
        <f ca="1">[1]!obMake("date-"&amp;COLUMN()&amp;"-"&amp;ROW(),obLibs&amp;"org.joda.time.LocalDate",[1]!obMake("","Date",F474))</f>
        <v>date-8-474 
[19727]</v>
      </c>
      <c r="J474" s="14">
        <f ca="1">[1]!OBGET([1]!OBCALL("",$B$15,"getDaycountFraction",G474,H474))</f>
        <v>-34.263888888888886</v>
      </c>
      <c r="K474" s="35">
        <f t="shared" ca="1" si="37"/>
        <v>34.263888888888886</v>
      </c>
      <c r="L474" s="15">
        <f t="shared" ca="1" si="38"/>
        <v>0</v>
      </c>
    </row>
    <row r="475" spans="5:12" ht="11.9" customHeight="1" x14ac:dyDescent="0.25">
      <c r="E475" s="33">
        <f t="shared" ca="1" si="39"/>
        <v>33269</v>
      </c>
      <c r="F475" s="33">
        <f t="shared" ca="1" si="39"/>
        <v>36282</v>
      </c>
      <c r="G475" s="34" t="str">
        <f ca="1">[1]!obMake("date-"&amp;COLUMN()&amp;"-"&amp;ROW(),obLibs&amp;"org.joda.time.LocalDate",[1]!obMake("","Date",E475))</f>
        <v>date-7-475 
[18591]</v>
      </c>
      <c r="H475" s="34" t="str">
        <f ca="1">[1]!obMake("date-"&amp;COLUMN()&amp;"-"&amp;ROW(),obLibs&amp;"org.joda.time.LocalDate",[1]!obMake("","Date",F475))</f>
        <v>date-8-475 
[18223]</v>
      </c>
      <c r="J475" s="14">
        <f ca="1">[1]!OBGET([1]!OBCALL("",$B$15,"getDaycountFraction",G475,H475))</f>
        <v>8.3694444444444436</v>
      </c>
      <c r="K475" s="35">
        <f t="shared" ca="1" si="37"/>
        <v>8.3694444444444436</v>
      </c>
      <c r="L475" s="15">
        <f t="shared" ca="1" si="38"/>
        <v>0</v>
      </c>
    </row>
    <row r="476" spans="5:12" ht="11.9" customHeight="1" x14ac:dyDescent="0.25">
      <c r="E476" s="33">
        <f t="shared" ca="1" si="39"/>
        <v>42155</v>
      </c>
      <c r="F476" s="33">
        <f t="shared" ca="1" si="39"/>
        <v>41279</v>
      </c>
      <c r="G476" s="34" t="str">
        <f ca="1">[1]!obMake("date-"&amp;COLUMN()&amp;"-"&amp;ROW(),obLibs&amp;"org.joda.time.LocalDate",[1]!obMake("","Date",E476))</f>
        <v>date-7-476 
[18623]</v>
      </c>
      <c r="H476" s="34" t="str">
        <f ca="1">[1]!obMake("date-"&amp;COLUMN()&amp;"-"&amp;ROW(),obLibs&amp;"org.joda.time.LocalDate",[1]!obMake("","Date",F476))</f>
        <v>date-8-476 
[18175]</v>
      </c>
      <c r="J476" s="14">
        <f ca="1">[1]!OBGET([1]!OBCALL("",$B$15,"getDaycountFraction",G476,H476))</f>
        <v>-2.4333333333333331</v>
      </c>
      <c r="K476" s="35">
        <f t="shared" ca="1" si="37"/>
        <v>2.4333333333333331</v>
      </c>
      <c r="L476" s="15">
        <f t="shared" ca="1" si="38"/>
        <v>0</v>
      </c>
    </row>
    <row r="477" spans="5:12" ht="11.9" customHeight="1" x14ac:dyDescent="0.25">
      <c r="E477" s="33">
        <f t="shared" ca="1" si="39"/>
        <v>41360</v>
      </c>
      <c r="F477" s="33">
        <f t="shared" ca="1" si="39"/>
        <v>32539</v>
      </c>
      <c r="G477" s="34" t="str">
        <f ca="1">[1]!obMake("date-"&amp;COLUMN()&amp;"-"&amp;ROW(),obLibs&amp;"org.joda.time.LocalDate",[1]!obMake("","Date",E477))</f>
        <v>date-7-477 
[19224]</v>
      </c>
      <c r="H477" s="34" t="str">
        <f ca="1">[1]!obMake("date-"&amp;COLUMN()&amp;"-"&amp;ROW(),obLibs&amp;"org.joda.time.LocalDate",[1]!obMake("","Date",F477))</f>
        <v>date-8-477 
[18207]</v>
      </c>
      <c r="J477" s="14">
        <f ca="1">[1]!OBGET([1]!OBCALL("",$B$15,"getDaycountFraction",G477,H477))</f>
        <v>-24.502777777777776</v>
      </c>
      <c r="K477" s="35">
        <f t="shared" ca="1" si="37"/>
        <v>24.502777777777776</v>
      </c>
      <c r="L477" s="15">
        <f t="shared" ca="1" si="38"/>
        <v>0</v>
      </c>
    </row>
    <row r="478" spans="5:12" ht="11.9" customHeight="1" x14ac:dyDescent="0.25">
      <c r="E478" s="33">
        <f t="shared" ca="1" si="39"/>
        <v>33692</v>
      </c>
      <c r="F478" s="33">
        <f t="shared" ca="1" si="39"/>
        <v>45118</v>
      </c>
      <c r="G478" s="34" t="str">
        <f ca="1">[1]!obMake("date-"&amp;COLUMN()&amp;"-"&amp;ROW(),obLibs&amp;"org.joda.time.LocalDate",[1]!obMake("","Date",E478))</f>
        <v>date-7-478 
[19639]</v>
      </c>
      <c r="H478" s="34" t="str">
        <f ca="1">[1]!obMake("date-"&amp;COLUMN()&amp;"-"&amp;ROW(),obLibs&amp;"org.joda.time.LocalDate",[1]!obMake("","Date",F478))</f>
        <v>date-8-478 
[18665]</v>
      </c>
      <c r="J478" s="14">
        <f ca="1">[1]!OBGET([1]!OBCALL("",$B$15,"getDaycountFraction",G478,H478))</f>
        <v>31.738888888888887</v>
      </c>
      <c r="K478" s="35">
        <f t="shared" ca="1" si="37"/>
        <v>31.738888888888887</v>
      </c>
      <c r="L478" s="15">
        <f t="shared" ca="1" si="38"/>
        <v>0</v>
      </c>
    </row>
    <row r="479" spans="5:12" ht="11.9" customHeight="1" x14ac:dyDescent="0.25">
      <c r="E479" s="33">
        <f t="shared" ca="1" si="39"/>
        <v>35861</v>
      </c>
      <c r="F479" s="33">
        <f t="shared" ca="1" si="39"/>
        <v>42692</v>
      </c>
      <c r="G479" s="34" t="str">
        <f ca="1">[1]!obMake("date-"&amp;COLUMN()&amp;"-"&amp;ROW(),obLibs&amp;"org.joda.time.LocalDate",[1]!obMake("","Date",E479))</f>
        <v>date-7-479 
[19591]</v>
      </c>
      <c r="H479" s="34" t="str">
        <f ca="1">[1]!obMake("date-"&amp;COLUMN()&amp;"-"&amp;ROW(),obLibs&amp;"org.joda.time.LocalDate",[1]!obMake("","Date",F479))</f>
        <v>date-8-479 
[19150]</v>
      </c>
      <c r="J479" s="14">
        <f ca="1">[1]!OBGET([1]!OBCALL("",$B$15,"getDaycountFraction",G479,H479))</f>
        <v>18.975000000000001</v>
      </c>
      <c r="K479" s="35">
        <f t="shared" ca="1" si="37"/>
        <v>18.975000000000001</v>
      </c>
      <c r="L479" s="15">
        <f t="shared" ca="1" si="38"/>
        <v>0</v>
      </c>
    </row>
    <row r="480" spans="5:12" ht="11.9" customHeight="1" x14ac:dyDescent="0.25">
      <c r="E480" s="33">
        <f t="shared" ca="1" si="39"/>
        <v>34607</v>
      </c>
      <c r="F480" s="33">
        <f t="shared" ca="1" si="39"/>
        <v>30676</v>
      </c>
      <c r="G480" s="34" t="str">
        <f ca="1">[1]!obMake("date-"&amp;COLUMN()&amp;"-"&amp;ROW(),obLibs&amp;"org.joda.time.LocalDate",[1]!obMake("","Date",E480))</f>
        <v>date-7-480 
[19623]</v>
      </c>
      <c r="H480" s="34" t="str">
        <f ca="1">[1]!obMake("date-"&amp;COLUMN()&amp;"-"&amp;ROW(),obLibs&amp;"org.joda.time.LocalDate",[1]!obMake("","Date",F480))</f>
        <v>date-8-480 
[19102]</v>
      </c>
      <c r="J480" s="14">
        <f ca="1">[1]!OBGET([1]!OBCALL("",$B$15,"getDaycountFraction",G480,H480))</f>
        <v>-10.919444444444444</v>
      </c>
      <c r="K480" s="35">
        <f t="shared" ca="1" si="37"/>
        <v>10.919444444444444</v>
      </c>
      <c r="L480" s="15">
        <f t="shared" ca="1" si="38"/>
        <v>0</v>
      </c>
    </row>
    <row r="481" spans="5:12" ht="11.9" customHeight="1" x14ac:dyDescent="0.25">
      <c r="E481" s="33">
        <f t="shared" ca="1" si="39"/>
        <v>45405</v>
      </c>
      <c r="F481" s="33">
        <f t="shared" ca="1" si="39"/>
        <v>38150</v>
      </c>
      <c r="G481" s="34" t="str">
        <f ca="1">[1]!obMake("date-"&amp;COLUMN()&amp;"-"&amp;ROW(),obLibs&amp;"org.joda.time.LocalDate",[1]!obMake("","Date",E481))</f>
        <v>date-7-481 
[18341]</v>
      </c>
      <c r="H481" s="34" t="str">
        <f ca="1">[1]!obMake("date-"&amp;COLUMN()&amp;"-"&amp;ROW(),obLibs&amp;"org.joda.time.LocalDate",[1]!obMake("","Date",F481))</f>
        <v>date-8-481 
[19134]</v>
      </c>
      <c r="J481" s="14">
        <f ca="1">[1]!OBGET([1]!OBCALL("",$B$15,"getDaycountFraction",G481,H481))</f>
        <v>-20.152777777777779</v>
      </c>
      <c r="K481" s="35">
        <f t="shared" ca="1" si="37"/>
        <v>20.152777777777779</v>
      </c>
      <c r="L481" s="15">
        <f t="shared" ca="1" si="38"/>
        <v>0</v>
      </c>
    </row>
    <row r="482" spans="5:12" ht="11.9" customHeight="1" x14ac:dyDescent="0.25">
      <c r="E482" s="33">
        <f t="shared" ca="1" si="39"/>
        <v>46816</v>
      </c>
      <c r="F482" s="33">
        <f t="shared" ca="1" si="39"/>
        <v>45768</v>
      </c>
      <c r="G482" s="34" t="str">
        <f ca="1">[1]!obMake("date-"&amp;COLUMN()&amp;"-"&amp;ROW(),obLibs&amp;"org.joda.time.LocalDate",[1]!obMake("","Date",E482))</f>
        <v>date-7-482 
[18637]</v>
      </c>
      <c r="H482" s="34" t="str">
        <f ca="1">[1]!obMake("date-"&amp;COLUMN()&amp;"-"&amp;ROW(),obLibs&amp;"org.joda.time.LocalDate",[1]!obMake("","Date",F482))</f>
        <v>date-8-482 
[18711]</v>
      </c>
      <c r="J482" s="14">
        <f ca="1">[1]!OBGET([1]!OBCALL("",$B$15,"getDaycountFraction",G482,H482))</f>
        <v>-2.911111111111111</v>
      </c>
      <c r="K482" s="35">
        <f t="shared" ca="1" si="37"/>
        <v>2.911111111111111</v>
      </c>
      <c r="L482" s="15">
        <f t="shared" ca="1" si="38"/>
        <v>0</v>
      </c>
    </row>
    <row r="483" spans="5:12" ht="11.9" customHeight="1" x14ac:dyDescent="0.25">
      <c r="E483" s="33">
        <f t="shared" ca="1" si="39"/>
        <v>35155</v>
      </c>
      <c r="F483" s="33">
        <f t="shared" ca="1" si="39"/>
        <v>30672</v>
      </c>
      <c r="G483" s="34" t="str">
        <f ca="1">[1]!obMake("date-"&amp;COLUMN()&amp;"-"&amp;ROW(),obLibs&amp;"org.joda.time.LocalDate",[1]!obMake("","Date",E483))</f>
        <v>date-7-483 
[18589]</v>
      </c>
      <c r="H483" s="34" t="str">
        <f ca="1">[1]!obMake("date-"&amp;COLUMN()&amp;"-"&amp;ROW(),obLibs&amp;"org.joda.time.LocalDate",[1]!obMake("","Date",F483))</f>
        <v>date-8-483 
[18221]</v>
      </c>
      <c r="J483" s="14">
        <f ca="1">[1]!OBGET([1]!OBCALL("",$B$15,"getDaycountFraction",G483,H483))</f>
        <v>-12.452777777777778</v>
      </c>
      <c r="K483" s="35">
        <f t="shared" ca="1" si="37"/>
        <v>12.452777777777778</v>
      </c>
      <c r="L483" s="15">
        <f t="shared" ca="1" si="38"/>
        <v>0</v>
      </c>
    </row>
    <row r="484" spans="5:12" ht="11.9" customHeight="1" x14ac:dyDescent="0.25">
      <c r="E484" s="33">
        <f t="shared" ca="1" si="39"/>
        <v>36575</v>
      </c>
      <c r="F484" s="33">
        <f t="shared" ca="1" si="39"/>
        <v>37400</v>
      </c>
      <c r="G484" s="34" t="str">
        <f ca="1">[1]!obMake("date-"&amp;COLUMN()&amp;"-"&amp;ROW(),obLibs&amp;"org.joda.time.LocalDate",[1]!obMake("","Date",E484))</f>
        <v>date-7-484 
[18621]</v>
      </c>
      <c r="H484" s="34" t="str">
        <f ca="1">[1]!obMake("date-"&amp;COLUMN()&amp;"-"&amp;ROW(),obLibs&amp;"org.joda.time.LocalDate",[1]!obMake("","Date",F484))</f>
        <v>date-8-484 
[18173]</v>
      </c>
      <c r="J484" s="14">
        <f ca="1">[1]!OBGET([1]!OBCALL("",$B$15,"getDaycountFraction",G484,H484))</f>
        <v>2.2916666666666665</v>
      </c>
      <c r="K484" s="35">
        <f t="shared" ca="1" si="37"/>
        <v>2.2916666666666665</v>
      </c>
      <c r="L484" s="15">
        <f t="shared" ca="1" si="38"/>
        <v>0</v>
      </c>
    </row>
    <row r="485" spans="5:12" ht="11.9" customHeight="1" x14ac:dyDescent="0.25">
      <c r="E485" s="33">
        <f t="shared" ca="1" si="39"/>
        <v>40430</v>
      </c>
      <c r="F485" s="33">
        <f t="shared" ca="1" si="39"/>
        <v>42814</v>
      </c>
      <c r="G485" s="34" t="str">
        <f ca="1">[1]!obMake("date-"&amp;COLUMN()&amp;"-"&amp;ROW(),obLibs&amp;"org.joda.time.LocalDate",[1]!obMake("","Date",E485))</f>
        <v>date-7-485 
[19238]</v>
      </c>
      <c r="H485" s="34" t="str">
        <f ca="1">[1]!obMake("date-"&amp;COLUMN()&amp;"-"&amp;ROW(),obLibs&amp;"org.joda.time.LocalDate",[1]!obMake("","Date",F485))</f>
        <v>date-8-485 
[18205]</v>
      </c>
      <c r="J485" s="14">
        <f ca="1">[1]!OBGET([1]!OBCALL("",$B$15,"getDaycountFraction",G485,H485))</f>
        <v>6.6222222222222218</v>
      </c>
      <c r="K485" s="35">
        <f t="shared" ca="1" si="37"/>
        <v>6.6222222222222218</v>
      </c>
      <c r="L485" s="15">
        <f t="shared" ca="1" si="38"/>
        <v>0</v>
      </c>
    </row>
    <row r="486" spans="5:12" ht="11.9" customHeight="1" x14ac:dyDescent="0.25">
      <c r="E486" s="33">
        <f t="shared" ref="E486:F505" ca="1" si="40">$C$11+INT(RAND()*($C$12-$C$11))</f>
        <v>43246</v>
      </c>
      <c r="F486" s="33">
        <f t="shared" ca="1" si="40"/>
        <v>32325</v>
      </c>
      <c r="G486" s="34" t="str">
        <f ca="1">[1]!obMake("date-"&amp;COLUMN()&amp;"-"&amp;ROW(),obLibs&amp;"org.joda.time.LocalDate",[1]!obMake("","Date",E486))</f>
        <v>date-7-486 
[19637]</v>
      </c>
      <c r="H486" s="34" t="str">
        <f ca="1">[1]!obMake("date-"&amp;COLUMN()&amp;"-"&amp;ROW(),obLibs&amp;"org.joda.time.LocalDate",[1]!obMake("","Date",F486))</f>
        <v>date-8-486 
[19322]</v>
      </c>
      <c r="J486" s="14">
        <f ca="1">[1]!OBGET([1]!OBCALL("",$B$15,"getDaycountFraction",G486,H486))</f>
        <v>-30.336111111111112</v>
      </c>
      <c r="K486" s="35">
        <f t="shared" ca="1" si="37"/>
        <v>30.336111111111112</v>
      </c>
      <c r="L486" s="15">
        <f t="shared" ca="1" si="38"/>
        <v>0</v>
      </c>
    </row>
    <row r="487" spans="5:12" ht="11.9" customHeight="1" x14ac:dyDescent="0.25">
      <c r="E487" s="33">
        <f t="shared" ca="1" si="40"/>
        <v>34637</v>
      </c>
      <c r="F487" s="33">
        <f t="shared" ca="1" si="40"/>
        <v>45778</v>
      </c>
      <c r="G487" s="34" t="str">
        <f ca="1">[1]!obMake("date-"&amp;COLUMN()&amp;"-"&amp;ROW(),obLibs&amp;"org.joda.time.LocalDate",[1]!obMake("","Date",E487))</f>
        <v>date-7-487 
[19589]</v>
      </c>
      <c r="H487" s="34" t="str">
        <f ca="1">[1]!obMake("date-"&amp;COLUMN()&amp;"-"&amp;ROW(),obLibs&amp;"org.joda.time.LocalDate",[1]!obMake("","Date",F487))</f>
        <v>date-8-487 
[19148]</v>
      </c>
      <c r="J487" s="14">
        <f ca="1">[1]!OBGET([1]!OBCALL("",$B$15,"getDaycountFraction",G487,H487))</f>
        <v>30.947222222222223</v>
      </c>
      <c r="K487" s="35">
        <f t="shared" ca="1" si="37"/>
        <v>30.947222222222223</v>
      </c>
      <c r="L487" s="15">
        <f t="shared" ca="1" si="38"/>
        <v>0</v>
      </c>
    </row>
    <row r="488" spans="5:12" ht="11.9" customHeight="1" x14ac:dyDescent="0.25">
      <c r="E488" s="33">
        <f t="shared" ca="1" si="40"/>
        <v>39466</v>
      </c>
      <c r="F488" s="33">
        <f t="shared" ca="1" si="40"/>
        <v>35698</v>
      </c>
      <c r="G488" s="34" t="str">
        <f ca="1">[1]!obMake("date-"&amp;COLUMN()&amp;"-"&amp;ROW(),obLibs&amp;"org.joda.time.LocalDate",[1]!obMake("","Date",E488))</f>
        <v>date-7-488 
[19621]</v>
      </c>
      <c r="H488" s="34" t="str">
        <f ca="1">[1]!obMake("date-"&amp;COLUMN()&amp;"-"&amp;ROW(),obLibs&amp;"org.joda.time.LocalDate",[1]!obMake("","Date",F488))</f>
        <v>date-8-488 
[19100]</v>
      </c>
      <c r="J488" s="14">
        <f ca="1">[1]!OBGET([1]!OBCALL("",$B$15,"getDaycountFraction",G488,H488))</f>
        <v>-10.466666666666667</v>
      </c>
      <c r="K488" s="35">
        <f t="shared" ca="1" si="37"/>
        <v>10.466666666666667</v>
      </c>
      <c r="L488" s="15">
        <f t="shared" ca="1" si="38"/>
        <v>0</v>
      </c>
    </row>
    <row r="489" spans="5:12" ht="11.9" customHeight="1" x14ac:dyDescent="0.25">
      <c r="E489" s="33">
        <f t="shared" ca="1" si="40"/>
        <v>44805</v>
      </c>
      <c r="F489" s="33">
        <f t="shared" ca="1" si="40"/>
        <v>45879</v>
      </c>
      <c r="G489" s="34" t="str">
        <f ca="1">[1]!obMake("date-"&amp;COLUMN()&amp;"-"&amp;ROW(),obLibs&amp;"org.joda.time.LocalDate",[1]!obMake("","Date",E489))</f>
        <v>date-7-489 
[18249]</v>
      </c>
      <c r="H489" s="34" t="str">
        <f ca="1">[1]!obMake("date-"&amp;COLUMN()&amp;"-"&amp;ROW(),obLibs&amp;"org.joda.time.LocalDate",[1]!obMake("","Date",F489))</f>
        <v>date-8-489 
[19132]</v>
      </c>
      <c r="J489" s="14">
        <f ca="1">[1]!OBGET([1]!OBCALL("",$B$15,"getDaycountFraction",G489,H489))</f>
        <v>2.9833333333333334</v>
      </c>
      <c r="K489" s="35">
        <f t="shared" ca="1" si="37"/>
        <v>2.9833333333333334</v>
      </c>
      <c r="L489" s="15">
        <f t="shared" ca="1" si="38"/>
        <v>0</v>
      </c>
    </row>
    <row r="490" spans="5:12" ht="11.9" customHeight="1" x14ac:dyDescent="0.25">
      <c r="E490" s="33">
        <f t="shared" ca="1" si="40"/>
        <v>38459</v>
      </c>
      <c r="F490" s="33">
        <f t="shared" ca="1" si="40"/>
        <v>31902</v>
      </c>
      <c r="G490" s="34" t="str">
        <f ca="1">[1]!obMake("date-"&amp;COLUMN()&amp;"-"&amp;ROW(),obLibs&amp;"org.joda.time.LocalDate",[1]!obMake("","Date",E490))</f>
        <v>date-7-490 
[18635]</v>
      </c>
      <c r="H490" s="34" t="str">
        <f ca="1">[1]!obMake("date-"&amp;COLUMN()&amp;"-"&amp;ROW(),obLibs&amp;"org.joda.time.LocalDate",[1]!obMake("","Date",F490))</f>
        <v>date-8-490 
[18725]</v>
      </c>
      <c r="J490" s="14">
        <f ca="1">[1]!OBGET([1]!OBCALL("",$B$15,"getDaycountFraction",G490,H490))</f>
        <v>-18.213888888888889</v>
      </c>
      <c r="K490" s="35">
        <f t="shared" ca="1" si="37"/>
        <v>18.213888888888889</v>
      </c>
      <c r="L490" s="15">
        <f t="shared" ca="1" si="38"/>
        <v>0</v>
      </c>
    </row>
    <row r="491" spans="5:12" ht="11.9" customHeight="1" x14ac:dyDescent="0.25">
      <c r="E491" s="33">
        <f t="shared" ca="1" si="40"/>
        <v>36240</v>
      </c>
      <c r="F491" s="33">
        <f t="shared" ca="1" si="40"/>
        <v>33765</v>
      </c>
      <c r="G491" s="34" t="str">
        <f ca="1">[1]!obMake("date-"&amp;COLUMN()&amp;"-"&amp;ROW(),obLibs&amp;"org.joda.time.LocalDate",[1]!obMake("","Date",E491))</f>
        <v>date-7-491 
[18587]</v>
      </c>
      <c r="H491" s="34" t="str">
        <f ca="1">[1]!obMake("date-"&amp;COLUMN()&amp;"-"&amp;ROW(),obLibs&amp;"org.joda.time.LocalDate",[1]!obMake("","Date",F491))</f>
        <v>date-8-491 
[18219]</v>
      </c>
      <c r="J491" s="14">
        <f ca="1">[1]!OBGET([1]!OBCALL("",$B$15,"getDaycountFraction",G491,H491))</f>
        <v>-6.875</v>
      </c>
      <c r="K491" s="35">
        <f t="shared" ca="1" si="37"/>
        <v>6.875</v>
      </c>
      <c r="L491" s="15">
        <f t="shared" ca="1" si="38"/>
        <v>0</v>
      </c>
    </row>
    <row r="492" spans="5:12" ht="11.9" customHeight="1" x14ac:dyDescent="0.25">
      <c r="E492" s="33">
        <f t="shared" ca="1" si="40"/>
        <v>41884</v>
      </c>
      <c r="F492" s="33">
        <f t="shared" ca="1" si="40"/>
        <v>41421</v>
      </c>
      <c r="G492" s="34" t="str">
        <f ca="1">[1]!obMake("date-"&amp;COLUMN()&amp;"-"&amp;ROW(),obLibs&amp;"org.joda.time.LocalDate",[1]!obMake("","Date",E492))</f>
        <v>date-7-492 
[18619]</v>
      </c>
      <c r="H492" s="34" t="str">
        <f ca="1">[1]!obMake("date-"&amp;COLUMN()&amp;"-"&amp;ROW(),obLibs&amp;"org.joda.time.LocalDate",[1]!obMake("","Date",F492))</f>
        <v>date-8-492 
[18171]</v>
      </c>
      <c r="J492" s="14">
        <f ca="1">[1]!OBGET([1]!OBCALL("",$B$15,"getDaycountFraction",G492,H492))</f>
        <v>-1.2861111111111112</v>
      </c>
      <c r="K492" s="35">
        <f t="shared" ca="1" si="37"/>
        <v>1.2861111111111112</v>
      </c>
      <c r="L492" s="15">
        <f t="shared" ca="1" si="38"/>
        <v>0</v>
      </c>
    </row>
    <row r="493" spans="5:12" ht="11.9" customHeight="1" x14ac:dyDescent="0.25">
      <c r="E493" s="33">
        <f t="shared" ca="1" si="40"/>
        <v>45876</v>
      </c>
      <c r="F493" s="33">
        <f t="shared" ca="1" si="40"/>
        <v>29630</v>
      </c>
      <c r="G493" s="34" t="str">
        <f ca="1">[1]!obMake("date-"&amp;COLUMN()&amp;"-"&amp;ROW(),obLibs&amp;"org.joda.time.LocalDate",[1]!obMake("","Date",E493))</f>
        <v>date-7-493 
[18295]</v>
      </c>
      <c r="H493" s="34" t="str">
        <f ca="1">[1]!obMake("date-"&amp;COLUMN()&amp;"-"&amp;ROW(),obLibs&amp;"org.joda.time.LocalDate",[1]!obMake("","Date",F493))</f>
        <v>date-8-493 
[18203]</v>
      </c>
      <c r="J493" s="14">
        <f ca="1">[1]!OBGET([1]!OBCALL("",$B$15,"getDaycountFraction",G493,H493))</f>
        <v>-45.12777777777778</v>
      </c>
      <c r="K493" s="35">
        <f t="shared" ca="1" si="37"/>
        <v>45.12777777777778</v>
      </c>
      <c r="L493" s="15">
        <f t="shared" ca="1" si="38"/>
        <v>0</v>
      </c>
    </row>
    <row r="494" spans="5:12" ht="11.9" customHeight="1" x14ac:dyDescent="0.25">
      <c r="E494" s="33">
        <f t="shared" ca="1" si="40"/>
        <v>47293</v>
      </c>
      <c r="F494" s="33">
        <f t="shared" ca="1" si="40"/>
        <v>44192</v>
      </c>
      <c r="G494" s="34" t="str">
        <f ca="1">[1]!obMake("date-"&amp;COLUMN()&amp;"-"&amp;ROW(),obLibs&amp;"org.joda.time.LocalDate",[1]!obMake("","Date",E494))</f>
        <v>date-7-494 
[19635]</v>
      </c>
      <c r="H494" s="34" t="str">
        <f ca="1">[1]!obMake("date-"&amp;COLUMN()&amp;"-"&amp;ROW(),obLibs&amp;"org.joda.time.LocalDate",[1]!obMake("","Date",F494))</f>
        <v>date-8-494 
[19665]</v>
      </c>
      <c r="J494" s="14">
        <f ca="1">[1]!OBGET([1]!OBCALL("",$B$15,"getDaycountFraction",G494,H494))</f>
        <v>-8.6138888888888889</v>
      </c>
      <c r="K494" s="35">
        <f t="shared" ca="1" si="37"/>
        <v>8.6138888888888889</v>
      </c>
      <c r="L494" s="15">
        <f t="shared" ca="1" si="38"/>
        <v>0</v>
      </c>
    </row>
    <row r="495" spans="5:12" ht="11.9" customHeight="1" x14ac:dyDescent="0.25">
      <c r="E495" s="33">
        <f t="shared" ca="1" si="40"/>
        <v>34189</v>
      </c>
      <c r="F495" s="33">
        <f t="shared" ca="1" si="40"/>
        <v>47175</v>
      </c>
      <c r="G495" s="34" t="str">
        <f ca="1">[1]!obMake("date-"&amp;COLUMN()&amp;"-"&amp;ROW(),obLibs&amp;"org.joda.time.LocalDate",[1]!obMake("","Date",E495))</f>
        <v>date-7-495 
[19587]</v>
      </c>
      <c r="H495" s="34" t="str">
        <f ca="1">[1]!obMake("date-"&amp;COLUMN()&amp;"-"&amp;ROW(),obLibs&amp;"org.joda.time.LocalDate",[1]!obMake("","Date",F495))</f>
        <v>date-8-495 
[19146]</v>
      </c>
      <c r="J495" s="14">
        <f ca="1">[1]!OBGET([1]!OBCALL("",$B$15,"getDaycountFraction",G495,H495))</f>
        <v>36.072222222222223</v>
      </c>
      <c r="K495" s="35">
        <f t="shared" ca="1" si="37"/>
        <v>36.072222222222223</v>
      </c>
      <c r="L495" s="15">
        <f t="shared" ca="1" si="38"/>
        <v>0</v>
      </c>
    </row>
    <row r="496" spans="5:12" ht="11.9" customHeight="1" x14ac:dyDescent="0.25">
      <c r="E496" s="33">
        <f t="shared" ca="1" si="40"/>
        <v>32984</v>
      </c>
      <c r="F496" s="33">
        <f t="shared" ca="1" si="40"/>
        <v>33881</v>
      </c>
      <c r="G496" s="34" t="str">
        <f ca="1">[1]!obMake("date-"&amp;COLUMN()&amp;"-"&amp;ROW(),obLibs&amp;"org.joda.time.LocalDate",[1]!obMake("","Date",E496))</f>
        <v>date-7-496 
[19619]</v>
      </c>
      <c r="H496" s="34" t="str">
        <f ca="1">[1]!obMake("date-"&amp;COLUMN()&amp;"-"&amp;ROW(),obLibs&amp;"org.joda.time.LocalDate",[1]!obMake("","Date",F496))</f>
        <v>date-8-496 
[19098]</v>
      </c>
      <c r="J496" s="14">
        <f ca="1">[1]!OBGET([1]!OBCALL("",$B$15,"getDaycountFraction",G496,H496))</f>
        <v>2.4916666666666667</v>
      </c>
      <c r="K496" s="35">
        <f t="shared" ca="1" si="37"/>
        <v>2.4916666666666667</v>
      </c>
      <c r="L496" s="15">
        <f t="shared" ca="1" si="38"/>
        <v>0</v>
      </c>
    </row>
    <row r="497" spans="5:12" ht="11.9" customHeight="1" x14ac:dyDescent="0.25">
      <c r="E497" s="33">
        <f t="shared" ca="1" si="40"/>
        <v>29765</v>
      </c>
      <c r="F497" s="33">
        <f t="shared" ca="1" si="40"/>
        <v>36751</v>
      </c>
      <c r="G497" s="34" t="str">
        <f ca="1">[1]!obMake("date-"&amp;COLUMN()&amp;"-"&amp;ROW(),obLibs&amp;"org.joda.time.LocalDate",[1]!obMake("","Date",E497))</f>
        <v>date-7-497 
[19779]</v>
      </c>
      <c r="H497" s="34" t="str">
        <f ca="1">[1]!obMake("date-"&amp;COLUMN()&amp;"-"&amp;ROW(),obLibs&amp;"org.joda.time.LocalDate",[1]!obMake("","Date",F497))</f>
        <v>date-8-497 
[19130]</v>
      </c>
      <c r="J497" s="14">
        <f ca="1">[1]!OBGET([1]!OBCALL("",$B$15,"getDaycountFraction",G497,H497))</f>
        <v>19.405555555555555</v>
      </c>
      <c r="K497" s="35">
        <f t="shared" ca="1" si="37"/>
        <v>19.405555555555555</v>
      </c>
      <c r="L497" s="15">
        <f t="shared" ca="1" si="38"/>
        <v>0</v>
      </c>
    </row>
    <row r="498" spans="5:12" ht="11.9" customHeight="1" x14ac:dyDescent="0.25">
      <c r="E498" s="33">
        <f t="shared" ca="1" si="40"/>
        <v>30945</v>
      </c>
      <c r="F498" s="33">
        <f t="shared" ca="1" si="40"/>
        <v>35465</v>
      </c>
      <c r="G498" s="34" t="str">
        <f ca="1">[1]!obMake("date-"&amp;COLUMN()&amp;"-"&amp;ROW(),obLibs&amp;"org.joda.time.LocalDate",[1]!obMake("","Date",E498))</f>
        <v>date-7-498 
[18633]</v>
      </c>
      <c r="H498" s="34" t="str">
        <f ca="1">[1]!obMake("date-"&amp;COLUMN()&amp;"-"&amp;ROW(),obLibs&amp;"org.joda.time.LocalDate",[1]!obMake("","Date",F498))</f>
        <v>date-8-498 
[19711]</v>
      </c>
      <c r="J498" s="14">
        <f ca="1">[1]!OBGET([1]!OBCALL("",$B$15,"getDaycountFraction",G498,H498))</f>
        <v>12.555555555555555</v>
      </c>
      <c r="K498" s="35">
        <f t="shared" ca="1" si="37"/>
        <v>12.555555555555555</v>
      </c>
      <c r="L498" s="15">
        <f t="shared" ca="1" si="38"/>
        <v>0</v>
      </c>
    </row>
    <row r="499" spans="5:12" ht="11.9" customHeight="1" x14ac:dyDescent="0.25">
      <c r="E499" s="33">
        <f t="shared" ca="1" si="40"/>
        <v>29712</v>
      </c>
      <c r="F499" s="33">
        <f t="shared" ca="1" si="40"/>
        <v>42831</v>
      </c>
      <c r="G499" s="34" t="str">
        <f ca="1">[1]!obMake("date-"&amp;COLUMN()&amp;"-"&amp;ROW(),obLibs&amp;"org.joda.time.LocalDate",[1]!obMake("","Date",E499))</f>
        <v>date-7-499 
[18585]</v>
      </c>
      <c r="H499" s="34" t="str">
        <f ca="1">[1]!obMake("date-"&amp;COLUMN()&amp;"-"&amp;ROW(),obLibs&amp;"org.joda.time.LocalDate",[1]!obMake("","Date",F499))</f>
        <v>date-8-499 
[18217]</v>
      </c>
      <c r="J499" s="14">
        <f ca="1">[1]!OBGET([1]!OBCALL("",$B$15,"getDaycountFraction",G499,H499))</f>
        <v>36.44166666666667</v>
      </c>
      <c r="K499" s="35">
        <f t="shared" ca="1" si="37"/>
        <v>36.44166666666667</v>
      </c>
      <c r="L499" s="15">
        <f t="shared" ca="1" si="38"/>
        <v>0</v>
      </c>
    </row>
    <row r="500" spans="5:12" ht="11.9" customHeight="1" x14ac:dyDescent="0.25">
      <c r="E500" s="33">
        <f t="shared" ca="1" si="40"/>
        <v>44001</v>
      </c>
      <c r="F500" s="33">
        <f t="shared" ca="1" si="40"/>
        <v>32265</v>
      </c>
      <c r="G500" s="34" t="str">
        <f ca="1">[1]!obMake("date-"&amp;COLUMN()&amp;"-"&amp;ROW(),obLibs&amp;"org.joda.time.LocalDate",[1]!obMake("","Date",E500))</f>
        <v>date-7-500 
[18617]</v>
      </c>
      <c r="H500" s="34" t="str">
        <f ca="1">[1]!obMake("date-"&amp;COLUMN()&amp;"-"&amp;ROW(),obLibs&amp;"org.joda.time.LocalDate",[1]!obMake("","Date",F500))</f>
        <v>date-8-500 
[18169]</v>
      </c>
      <c r="J500" s="14">
        <f ca="1">[1]!OBGET([1]!OBCALL("",$B$15,"getDaycountFraction",G500,H500))</f>
        <v>-32.6</v>
      </c>
      <c r="K500" s="35">
        <f t="shared" ca="1" si="37"/>
        <v>32.6</v>
      </c>
      <c r="L500" s="15">
        <f t="shared" ca="1" si="38"/>
        <v>0</v>
      </c>
    </row>
    <row r="501" spans="5:12" ht="11.9" customHeight="1" x14ac:dyDescent="0.25">
      <c r="E501" s="33">
        <f t="shared" ca="1" si="40"/>
        <v>36902</v>
      </c>
      <c r="F501" s="33">
        <f t="shared" ca="1" si="40"/>
        <v>38701</v>
      </c>
      <c r="G501" s="34" t="str">
        <f ca="1">[1]!obMake("date-"&amp;COLUMN()&amp;"-"&amp;ROW(),obLibs&amp;"org.joda.time.LocalDate",[1]!obMake("","Date",E501))</f>
        <v>date-7-501 
[18309]</v>
      </c>
      <c r="H501" s="34" t="str">
        <f ca="1">[1]!obMake("date-"&amp;COLUMN()&amp;"-"&amp;ROW(),obLibs&amp;"org.joda.time.LocalDate",[1]!obMake("","Date",F501))</f>
        <v>date-8-501 
[18201]</v>
      </c>
      <c r="J501" s="14">
        <f ca="1">[1]!OBGET([1]!OBCALL("",$B$15,"getDaycountFraction",G501,H501))</f>
        <v>4.9972222222222218</v>
      </c>
      <c r="K501" s="35">
        <f t="shared" ca="1" si="37"/>
        <v>4.9972222222222218</v>
      </c>
      <c r="L501" s="15">
        <f t="shared" ca="1" si="38"/>
        <v>0</v>
      </c>
    </row>
    <row r="502" spans="5:12" ht="11.9" customHeight="1" x14ac:dyDescent="0.25">
      <c r="E502" s="33">
        <f t="shared" ca="1" si="40"/>
        <v>29975</v>
      </c>
      <c r="F502" s="33">
        <f t="shared" ca="1" si="40"/>
        <v>34980</v>
      </c>
      <c r="G502" s="34" t="str">
        <f ca="1">[1]!obMake("date-"&amp;COLUMN()&amp;"-"&amp;ROW(),obLibs&amp;"org.joda.time.LocalDate",[1]!obMake("","Date",E502))</f>
        <v>date-7-502 
[19633]</v>
      </c>
      <c r="H502" s="34" t="str">
        <f ca="1">[1]!obMake("date-"&amp;COLUMN()&amp;"-"&amp;ROW(),obLibs&amp;"org.joda.time.LocalDate",[1]!obMake("","Date",F502))</f>
        <v>date-8-502 
[19757]</v>
      </c>
      <c r="J502" s="14">
        <f ca="1">[1]!OBGET([1]!OBCALL("",$B$15,"getDaycountFraction",G502,H502))</f>
        <v>13.902777777777779</v>
      </c>
      <c r="K502" s="35">
        <f t="shared" ca="1" si="37"/>
        <v>13.902777777777779</v>
      </c>
      <c r="L502" s="15">
        <f t="shared" ca="1" si="38"/>
        <v>0</v>
      </c>
    </row>
    <row r="503" spans="5:12" ht="11.9" customHeight="1" x14ac:dyDescent="0.25">
      <c r="E503" s="33">
        <f t="shared" ca="1" si="40"/>
        <v>30914</v>
      </c>
      <c r="F503" s="33">
        <f t="shared" ca="1" si="40"/>
        <v>30599</v>
      </c>
      <c r="G503" s="34" t="str">
        <f ca="1">[1]!obMake("date-"&amp;COLUMN()&amp;"-"&amp;ROW(),obLibs&amp;"org.joda.time.LocalDate",[1]!obMake("","Date",E503))</f>
        <v>date-7-503 
[19585]</v>
      </c>
      <c r="H503" s="34" t="str">
        <f ca="1">[1]!obMake("date-"&amp;COLUMN()&amp;"-"&amp;ROW(),obLibs&amp;"org.joda.time.LocalDate",[1]!obMake("","Date",F503))</f>
        <v>date-8-503 
[19144]</v>
      </c>
      <c r="J503" s="14">
        <f ca="1">[1]!OBGET([1]!OBCALL("",$B$15,"getDaycountFraction",G503,H503))</f>
        <v>-0.875</v>
      </c>
      <c r="K503" s="35">
        <f t="shared" ca="1" si="37"/>
        <v>0.875</v>
      </c>
      <c r="L503" s="15">
        <f t="shared" ca="1" si="38"/>
        <v>0</v>
      </c>
    </row>
    <row r="504" spans="5:12" ht="11.9" customHeight="1" x14ac:dyDescent="0.25">
      <c r="E504" s="33">
        <f t="shared" ca="1" si="40"/>
        <v>44762</v>
      </c>
      <c r="F504" s="33">
        <f t="shared" ca="1" si="40"/>
        <v>47154</v>
      </c>
      <c r="G504" s="34" t="str">
        <f ca="1">[1]!obMake("date-"&amp;COLUMN()&amp;"-"&amp;ROW(),obLibs&amp;"org.joda.time.LocalDate",[1]!obMake("","Date",E504))</f>
        <v>date-7-504 
[19617]</v>
      </c>
      <c r="H504" s="34" t="str">
        <f ca="1">[1]!obMake("date-"&amp;COLUMN()&amp;"-"&amp;ROW(),obLibs&amp;"org.joda.time.LocalDate",[1]!obMake("","Date",F504))</f>
        <v>date-8-504 
[19096]</v>
      </c>
      <c r="J504" s="14">
        <f ca="1">[1]!OBGET([1]!OBCALL("",$B$15,"getDaycountFraction",G504,H504))</f>
        <v>6.6444444444444448</v>
      </c>
      <c r="K504" s="35">
        <f t="shared" ca="1" si="37"/>
        <v>6.6444444444444448</v>
      </c>
      <c r="L504" s="15">
        <f t="shared" ca="1" si="38"/>
        <v>0</v>
      </c>
    </row>
    <row r="505" spans="5:12" ht="11.9" customHeight="1" x14ac:dyDescent="0.25">
      <c r="E505" s="33">
        <f t="shared" ca="1" si="40"/>
        <v>42878</v>
      </c>
      <c r="F505" s="33">
        <f t="shared" ca="1" si="40"/>
        <v>46580</v>
      </c>
      <c r="G505" s="34" t="str">
        <f ca="1">[1]!obMake("date-"&amp;COLUMN()&amp;"-"&amp;ROW(),obLibs&amp;"org.joda.time.LocalDate",[1]!obMake("","Date",E505))</f>
        <v>date-7-505 
[19176]</v>
      </c>
      <c r="H505" s="34" t="str">
        <f ca="1">[1]!obMake("date-"&amp;COLUMN()&amp;"-"&amp;ROW(),obLibs&amp;"org.joda.time.LocalDate",[1]!obMake("","Date",F505))</f>
        <v>date-8-505 
[19128]</v>
      </c>
      <c r="J505" s="14">
        <f ca="1">[1]!OBGET([1]!OBCALL("",$B$15,"getDaycountFraction",G505,H505))</f>
        <v>10.283333333333333</v>
      </c>
      <c r="K505" s="35">
        <f t="shared" ca="1" si="37"/>
        <v>10.283333333333333</v>
      </c>
      <c r="L505" s="15">
        <f t="shared" ca="1" si="38"/>
        <v>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Daycount Fractions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fries</cp:lastModifiedBy>
  <cp:revision>11</cp:revision>
  <dcterms:modified xsi:type="dcterms:W3CDTF">2015-11-26T18:24:54Z</dcterms:modified>
  <dc:language>en-GB</dc:language>
</cp:coreProperties>
</file>