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20" windowHeight="8775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D9" i="1" l="1"/>
  <c r="E9" i="1"/>
  <c r="D10" i="1"/>
  <c r="E10" i="1"/>
  <c r="C13" i="1"/>
  <c r="D13" i="1"/>
  <c r="E13" i="1"/>
  <c r="G13" i="1"/>
  <c r="H13" i="1"/>
  <c r="I13" i="1"/>
  <c r="K13" i="1"/>
  <c r="L13" i="1"/>
  <c r="M13" i="1"/>
  <c r="C15" i="1"/>
  <c r="D15" i="1"/>
  <c r="E15" i="1"/>
  <c r="G15" i="1"/>
  <c r="H15" i="1"/>
  <c r="I15" i="1"/>
  <c r="K15" i="1"/>
  <c r="L15" i="1"/>
  <c r="M15" i="1"/>
  <c r="C16" i="1"/>
  <c r="D16" i="1"/>
  <c r="E16" i="1"/>
  <c r="G16" i="1"/>
  <c r="H16" i="1"/>
  <c r="I16" i="1"/>
  <c r="K16" i="1"/>
  <c r="L16" i="1"/>
  <c r="M16" i="1"/>
  <c r="C17" i="1"/>
  <c r="D17" i="1"/>
  <c r="E17" i="1"/>
  <c r="G17" i="1"/>
  <c r="H17" i="1"/>
  <c r="I17" i="1"/>
  <c r="K17" i="1"/>
  <c r="L17" i="1"/>
  <c r="M17" i="1"/>
  <c r="C18" i="1"/>
  <c r="D18" i="1"/>
  <c r="E18" i="1"/>
  <c r="G18" i="1"/>
  <c r="H18" i="1"/>
  <c r="I18" i="1"/>
  <c r="K18" i="1"/>
  <c r="L18" i="1"/>
  <c r="M18" i="1"/>
  <c r="C19" i="1"/>
  <c r="D19" i="1"/>
  <c r="E19" i="1"/>
  <c r="G19" i="1"/>
  <c r="H19" i="1"/>
  <c r="I19" i="1"/>
  <c r="K19" i="1"/>
  <c r="L19" i="1"/>
  <c r="M19" i="1"/>
  <c r="C21" i="1"/>
  <c r="D21" i="1"/>
  <c r="E21" i="1"/>
  <c r="G21" i="1"/>
  <c r="H21" i="1"/>
  <c r="I21" i="1"/>
  <c r="K21" i="1"/>
  <c r="L21" i="1"/>
  <c r="M21" i="1"/>
  <c r="C22" i="1"/>
  <c r="D22" i="1"/>
  <c r="E22" i="1"/>
  <c r="G22" i="1"/>
  <c r="H22" i="1"/>
  <c r="I22" i="1"/>
  <c r="K22" i="1"/>
  <c r="L22" i="1"/>
  <c r="M22" i="1"/>
</calcChain>
</file>

<file path=xl/sharedStrings.xml><?xml version="1.0" encoding="utf-8"?>
<sst xmlns="http://schemas.openxmlformats.org/spreadsheetml/2006/main" count="13" uniqueCount="12">
  <si>
    <t>All figures in $/kw-yr</t>
  </si>
  <si>
    <t>Marketing revenues</t>
  </si>
  <si>
    <t>Fin. energy pmts</t>
  </si>
  <si>
    <t>Debt service/fixed pmt</t>
  </si>
  <si>
    <t>O&amp;M</t>
  </si>
  <si>
    <t>Revenues</t>
  </si>
  <si>
    <t>Debt service</t>
  </si>
  <si>
    <t>Financial buy net</t>
  </si>
  <si>
    <t>Financial sell energy</t>
  </si>
  <si>
    <t>Financial buy demand</t>
  </si>
  <si>
    <t>Net</t>
  </si>
  <si>
    <t>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</si>
</sst>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Y22"/>
  <sheetViews>
    <sheetView tabSelected="1" workbookViewId="0">
      <selection activeCell="A4" sqref="A4"/>
    </sheetView>
  </sheetViews>
  <sheetFormatPr defaultRowHeight="12.75" x14ac:dyDescent="0.2"/>
  <cols>
    <col min="2" max="2" width="10.42578125" customWidth="1"/>
  </cols>
  <sheetData>
    <row r="3" spans="1:13" x14ac:dyDescent="0.2">
      <c r="A3" t="s">
        <v>0</v>
      </c>
    </row>
    <row r="5" spans="1:13" x14ac:dyDescent="0.2">
      <c r="C5">
        <v>1</v>
      </c>
      <c r="D5">
        <v>2</v>
      </c>
      <c r="E5">
        <v>3</v>
      </c>
      <c r="G5">
        <v>4</v>
      </c>
      <c r="H5">
        <v>5</v>
      </c>
      <c r="I5">
        <v>6</v>
      </c>
      <c r="K5">
        <v>7</v>
      </c>
      <c r="L5">
        <v>8</v>
      </c>
      <c r="M5">
        <v>9</v>
      </c>
    </row>
    <row r="7" spans="1:13" x14ac:dyDescent="0.2">
      <c r="A7" t="s">
        <v>1</v>
      </c>
      <c r="C7">
        <v>100</v>
      </c>
      <c r="D7">
        <v>50</v>
      </c>
      <c r="E7">
        <v>0</v>
      </c>
      <c r="G7">
        <v>100</v>
      </c>
      <c r="H7">
        <v>50</v>
      </c>
      <c r="I7">
        <v>0</v>
      </c>
      <c r="K7">
        <v>100</v>
      </c>
      <c r="L7">
        <v>50</v>
      </c>
      <c r="M7">
        <v>0</v>
      </c>
    </row>
    <row r="8" spans="1:13" x14ac:dyDescent="0.2">
      <c r="A8" t="s">
        <v>2</v>
      </c>
      <c r="C8">
        <v>50</v>
      </c>
      <c r="D8">
        <v>50</v>
      </c>
      <c r="E8">
        <v>50</v>
      </c>
      <c r="G8">
        <v>100</v>
      </c>
      <c r="H8">
        <v>100</v>
      </c>
      <c r="I8">
        <v>100</v>
      </c>
      <c r="K8">
        <v>0</v>
      </c>
      <c r="L8">
        <v>0</v>
      </c>
      <c r="M8">
        <v>0</v>
      </c>
    </row>
    <row r="9" spans="1:13" x14ac:dyDescent="0.2">
      <c r="A9" t="s">
        <v>3</v>
      </c>
      <c r="C9">
        <v>40</v>
      </c>
      <c r="D9">
        <f>C9</f>
        <v>40</v>
      </c>
      <c r="E9">
        <f>D9</f>
        <v>40</v>
      </c>
      <c r="G9">
        <v>40</v>
      </c>
      <c r="H9">
        <v>40</v>
      </c>
      <c r="I9">
        <v>40</v>
      </c>
      <c r="K9">
        <v>40</v>
      </c>
      <c r="L9">
        <v>40</v>
      </c>
      <c r="M9">
        <v>40</v>
      </c>
    </row>
    <row r="10" spans="1:13" x14ac:dyDescent="0.2">
      <c r="A10" t="s">
        <v>4</v>
      </c>
      <c r="C10">
        <v>9</v>
      </c>
      <c r="D10">
        <f>C10</f>
        <v>9</v>
      </c>
      <c r="E10">
        <f>D10</f>
        <v>9</v>
      </c>
      <c r="G10">
        <v>9</v>
      </c>
      <c r="H10">
        <v>9</v>
      </c>
      <c r="I10">
        <v>9</v>
      </c>
      <c r="K10">
        <v>9</v>
      </c>
      <c r="L10">
        <v>9</v>
      </c>
      <c r="M10">
        <v>9</v>
      </c>
    </row>
    <row r="13" spans="1:13" x14ac:dyDescent="0.2">
      <c r="A13" t="s">
        <v>5</v>
      </c>
      <c r="C13">
        <f>C7</f>
        <v>100</v>
      </c>
      <c r="D13">
        <f>D7</f>
        <v>50</v>
      </c>
      <c r="E13">
        <f>E7</f>
        <v>0</v>
      </c>
      <c r="G13">
        <f>G7</f>
        <v>100</v>
      </c>
      <c r="H13">
        <f>H7</f>
        <v>50</v>
      </c>
      <c r="I13">
        <f>I7</f>
        <v>0</v>
      </c>
      <c r="K13">
        <f>K7</f>
        <v>100</v>
      </c>
      <c r="L13">
        <f>L7</f>
        <v>50</v>
      </c>
      <c r="M13">
        <f>M7</f>
        <v>0</v>
      </c>
    </row>
    <row r="15" spans="1:13" x14ac:dyDescent="0.2">
      <c r="A15" t="s">
        <v>6</v>
      </c>
      <c r="C15">
        <f t="shared" ref="C15:E15" si="0">-C9</f>
        <v>-40</v>
      </c>
      <c r="D15">
        <f t="shared" si="0"/>
        <v>-40</v>
      </c>
      <c r="E15">
        <f t="shared" si="0"/>
        <v>-40</v>
      </c>
      <c r="G15">
        <f t="shared" ref="G15:I15" si="1">-G9</f>
        <v>-40</v>
      </c>
      <c r="H15">
        <f t="shared" si="1"/>
        <v>-40</v>
      </c>
      <c r="I15">
        <f t="shared" si="1"/>
        <v>-40</v>
      </c>
      <c r="K15">
        <f t="shared" ref="K15:M15" si="2">-K9</f>
        <v>-40</v>
      </c>
      <c r="L15">
        <f t="shared" si="2"/>
        <v>-40</v>
      </c>
      <c r="M15">
        <f t="shared" si="2"/>
        <v>-40</v>
      </c>
    </row>
    <row r="16" spans="1:13" x14ac:dyDescent="0.2">
      <c r="A16" t="s">
        <v>7</v>
      </c>
      <c r="C16">
        <f t="shared" ref="C16:E16" si="3">C9-C8</f>
        <v>-10</v>
      </c>
      <c r="D16">
        <f t="shared" si="3"/>
        <v>-10</v>
      </c>
      <c r="E16">
        <f t="shared" si="3"/>
        <v>-10</v>
      </c>
      <c r="G16">
        <f t="shared" ref="G16:I16" si="4">G9-G8</f>
        <v>-60</v>
      </c>
      <c r="H16">
        <f t="shared" si="4"/>
        <v>-60</v>
      </c>
      <c r="I16">
        <f t="shared" si="4"/>
        <v>-60</v>
      </c>
      <c r="K16">
        <f t="shared" ref="K16:M16" si="5">K9-K8</f>
        <v>40</v>
      </c>
      <c r="L16">
        <f t="shared" si="5"/>
        <v>40</v>
      </c>
      <c r="M16">
        <f t="shared" si="5"/>
        <v>40</v>
      </c>
    </row>
    <row r="17" spans="1:51" x14ac:dyDescent="0.2">
      <c r="A17" t="s">
        <v>8</v>
      </c>
      <c r="C17">
        <f t="shared" ref="C17:E17" si="6">+C8</f>
        <v>50</v>
      </c>
      <c r="D17">
        <f t="shared" si="6"/>
        <v>50</v>
      </c>
      <c r="E17">
        <f t="shared" si="6"/>
        <v>50</v>
      </c>
      <c r="G17">
        <f t="shared" ref="G17:I17" si="7">+G8</f>
        <v>100</v>
      </c>
      <c r="H17">
        <f t="shared" si="7"/>
        <v>100</v>
      </c>
      <c r="I17">
        <f t="shared" si="7"/>
        <v>100</v>
      </c>
      <c r="K17">
        <f t="shared" ref="K17:M17" si="8">+K8</f>
        <v>0</v>
      </c>
      <c r="L17">
        <f t="shared" si="8"/>
        <v>0</v>
      </c>
      <c r="M17">
        <f t="shared" si="8"/>
        <v>0</v>
      </c>
    </row>
    <row r="18" spans="1:51" x14ac:dyDescent="0.2">
      <c r="A18" t="s">
        <v>9</v>
      </c>
      <c r="C18" s="1">
        <f t="shared" ref="C18:E18" si="9">-C9</f>
        <v>-40</v>
      </c>
      <c r="D18" s="1">
        <f t="shared" si="9"/>
        <v>-40</v>
      </c>
      <c r="E18" s="1">
        <f t="shared" si="9"/>
        <v>-40</v>
      </c>
      <c r="F18" s="1"/>
      <c r="G18" s="1">
        <f t="shared" ref="G18:I18" si="10">-G9</f>
        <v>-40</v>
      </c>
      <c r="H18" s="1">
        <f t="shared" si="10"/>
        <v>-40</v>
      </c>
      <c r="I18" s="1">
        <f t="shared" si="10"/>
        <v>-40</v>
      </c>
      <c r="J18" s="1"/>
      <c r="K18" s="1">
        <f t="shared" ref="K18:M18" si="11">-K9</f>
        <v>-40</v>
      </c>
      <c r="L18" s="1">
        <f t="shared" si="11"/>
        <v>-40</v>
      </c>
      <c r="M18" s="1">
        <f t="shared" si="11"/>
        <v>-40</v>
      </c>
    </row>
    <row r="19" spans="1:51" x14ac:dyDescent="0.2">
      <c r="A19" t="s">
        <v>10</v>
      </c>
      <c r="C19">
        <f t="shared" ref="C19:E19" si="12">SUM(C13:C18)</f>
        <v>60</v>
      </c>
      <c r="D19">
        <f t="shared" si="12"/>
        <v>10</v>
      </c>
      <c r="E19">
        <f t="shared" si="12"/>
        <v>-40</v>
      </c>
      <c r="G19">
        <f t="shared" ref="G19:I19" si="13">SUM(G13:G18)</f>
        <v>60</v>
      </c>
      <c r="H19">
        <f t="shared" si="13"/>
        <v>10</v>
      </c>
      <c r="I19">
        <f t="shared" si="13"/>
        <v>-40</v>
      </c>
      <c r="K19">
        <f t="shared" ref="K19:M19" si="14">SUM(K13:K18)</f>
        <v>60</v>
      </c>
      <c r="L19">
        <f t="shared" si="14"/>
        <v>10</v>
      </c>
      <c r="M19">
        <f t="shared" si="14"/>
        <v>-40</v>
      </c>
    </row>
    <row r="20" spans="1:51" x14ac:dyDescent="0.2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">
      <c r="A21" t="s">
        <v>4</v>
      </c>
      <c r="C21" s="1">
        <f t="shared" ref="C21:E21" si="15">-C10</f>
        <v>-9</v>
      </c>
      <c r="D21" s="1">
        <f t="shared" si="15"/>
        <v>-9</v>
      </c>
      <c r="E21" s="1">
        <f t="shared" si="15"/>
        <v>-9</v>
      </c>
      <c r="F21" s="1"/>
      <c r="G21" s="1">
        <f t="shared" ref="G21:I21" si="16">-G10</f>
        <v>-9</v>
      </c>
      <c r="H21" s="1">
        <f t="shared" si="16"/>
        <v>-9</v>
      </c>
      <c r="I21" s="1">
        <f t="shared" si="16"/>
        <v>-9</v>
      </c>
      <c r="J21" s="1"/>
      <c r="K21" s="1">
        <f t="shared" ref="K21:M21" si="17">-K10</f>
        <v>-9</v>
      </c>
      <c r="L21" s="1">
        <f t="shared" si="17"/>
        <v>-9</v>
      </c>
      <c r="M21" s="1">
        <f t="shared" si="17"/>
        <v>-9</v>
      </c>
    </row>
    <row r="22" spans="1:51" x14ac:dyDescent="0.2">
      <c r="A22" t="s">
        <v>11</v>
      </c>
      <c r="C22">
        <f t="shared" ref="C22:E22" si="18">C19+C21</f>
        <v>51</v>
      </c>
      <c r="D22">
        <f t="shared" si="18"/>
        <v>1</v>
      </c>
      <c r="E22">
        <f t="shared" si="18"/>
        <v>-49</v>
      </c>
      <c r="G22">
        <f t="shared" ref="G22:I22" si="19">G19+G21</f>
        <v>51</v>
      </c>
      <c r="H22">
        <f t="shared" si="19"/>
        <v>1</v>
      </c>
      <c r="I22">
        <f t="shared" si="19"/>
        <v>-49</v>
      </c>
      <c r="K22">
        <f t="shared" ref="K22:M22" si="20">K19+K21</f>
        <v>51</v>
      </c>
      <c r="L22">
        <f t="shared" si="20"/>
        <v>1</v>
      </c>
      <c r="M22">
        <f t="shared" si="20"/>
        <v>-49</v>
      </c>
    </row>
  </sheetData>
  <pageMargins left="0.75" right="0.75" top="1" bottom="1" header="0.5" footer="0.5"/>
  <pageSetup orientation="landscape" horizontalDpi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2000-01-04T17:46:03Z</cp:lastPrinted>
  <dcterms:created xsi:type="dcterms:W3CDTF">1999-12-21T20:27:19Z</dcterms:created>
  <dcterms:modified xsi:type="dcterms:W3CDTF">2014-09-03T10:58:49Z</dcterms:modified>
</cp:coreProperties>
</file>