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 tabRatio="877" firstSheet="3" activeTab="6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152511"/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5" i="9" s="1"/>
  <c r="A21" i="9" s="1"/>
  <c r="A22" i="9" s="1"/>
  <c r="A23" i="9" s="1"/>
  <c r="A24" i="9" s="1"/>
  <c r="A25" i="9" s="1"/>
  <c r="A29" i="9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3" i="1"/>
  <c r="K63" i="1"/>
  <c r="I64" i="1"/>
  <c r="K64" i="1"/>
  <c r="K68" i="1" s="1"/>
  <c r="I65" i="1"/>
  <c r="K65" i="1"/>
  <c r="D66" i="1"/>
  <c r="I66" i="1"/>
  <c r="K66" i="1"/>
  <c r="I67" i="1"/>
  <c r="K67" i="1"/>
  <c r="D68" i="1"/>
  <c r="D70" i="1" s="1"/>
  <c r="F68" i="1"/>
  <c r="F70" i="1" s="1"/>
  <c r="F81" i="1" s="1"/>
  <c r="I72" i="1"/>
  <c r="K72" i="1"/>
  <c r="I73" i="1"/>
  <c r="I74" i="1" s="1"/>
  <c r="K73" i="1"/>
  <c r="K74" i="1" s="1"/>
  <c r="D74" i="1"/>
  <c r="F74" i="1"/>
  <c r="I76" i="1"/>
  <c r="K76" i="1"/>
  <c r="I77" i="1"/>
  <c r="K77" i="1"/>
  <c r="I78" i="1"/>
  <c r="I79" i="1" s="1"/>
  <c r="K78" i="1"/>
  <c r="K79" i="1" s="1"/>
  <c r="D79" i="1"/>
  <c r="F79" i="1"/>
  <c r="I83" i="1"/>
  <c r="K83" i="1"/>
  <c r="I84" i="1"/>
  <c r="I86" i="1" s="1"/>
  <c r="K84" i="1"/>
  <c r="I85" i="1"/>
  <c r="K85" i="1"/>
  <c r="D86" i="1"/>
  <c r="F86" i="1"/>
  <c r="F92" i="1" s="1"/>
  <c r="F103" i="1" s="1"/>
  <c r="F104" i="1" s="1"/>
  <c r="J87" i="1"/>
  <c r="L87" i="1"/>
  <c r="M87" i="1"/>
  <c r="E88" i="1"/>
  <c r="J88" i="1"/>
  <c r="E89" i="1"/>
  <c r="J89" i="1"/>
  <c r="E95" i="1"/>
  <c r="G95" i="1"/>
  <c r="M95" i="1"/>
  <c r="E97" i="1"/>
  <c r="G97" i="1"/>
  <c r="M97" i="1"/>
  <c r="D98" i="1"/>
  <c r="I98" i="1" s="1"/>
  <c r="F98" i="1"/>
  <c r="K98" i="1"/>
  <c r="K101" i="1" s="1"/>
  <c r="I99" i="1"/>
  <c r="K99" i="1"/>
  <c r="I100" i="1"/>
  <c r="K100" i="1"/>
  <c r="D101" i="1"/>
  <c r="F101" i="1"/>
  <c r="C14" i="8"/>
  <c r="C15" i="8" s="1"/>
  <c r="C16" i="8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Q29" i="8"/>
  <c r="R29" i="8"/>
  <c r="S29" i="8"/>
  <c r="Q30" i="8"/>
  <c r="R30" i="8"/>
  <c r="S30" i="8"/>
  <c r="Q31" i="8"/>
  <c r="S31" i="8" s="1"/>
  <c r="R31" i="8"/>
  <c r="Q32" i="8"/>
  <c r="R32" i="8"/>
  <c r="Q33" i="8"/>
  <c r="S33" i="8" s="1"/>
  <c r="R33" i="8"/>
  <c r="Q34" i="8"/>
  <c r="R34" i="8"/>
  <c r="S34" i="8" s="1"/>
  <c r="Q35" i="8"/>
  <c r="S35" i="8" s="1"/>
  <c r="R35" i="8"/>
  <c r="Q36" i="8"/>
  <c r="R36" i="8"/>
  <c r="S36" i="8"/>
  <c r="Q37" i="8"/>
  <c r="R37" i="8"/>
  <c r="S37" i="8"/>
  <c r="Q38" i="8"/>
  <c r="R38" i="8"/>
  <c r="S38" i="8" s="1"/>
  <c r="L249" i="8"/>
  <c r="M249" i="8"/>
  <c r="N249" i="8"/>
  <c r="L250" i="8"/>
  <c r="M250" i="8"/>
  <c r="L251" i="8"/>
  <c r="M251" i="8"/>
  <c r="N251" i="8" s="1"/>
  <c r="L252" i="8"/>
  <c r="M252" i="8"/>
  <c r="N252" i="8"/>
  <c r="L253" i="8"/>
  <c r="M253" i="8"/>
  <c r="N253" i="8" s="1"/>
  <c r="L254" i="8"/>
  <c r="N254" i="8" s="1"/>
  <c r="M254" i="8"/>
  <c r="L255" i="8"/>
  <c r="M255" i="8"/>
  <c r="N255" i="8" s="1"/>
  <c r="L256" i="8"/>
  <c r="M256" i="8"/>
  <c r="N256" i="8"/>
  <c r="L257" i="8"/>
  <c r="M257" i="8"/>
  <c r="N257" i="8"/>
  <c r="L258" i="8"/>
  <c r="M258" i="8"/>
  <c r="L259" i="8"/>
  <c r="M259" i="8"/>
  <c r="N259" i="8" s="1"/>
  <c r="L260" i="8"/>
  <c r="M260" i="8"/>
  <c r="N260" i="8"/>
  <c r="L261" i="8"/>
  <c r="M261" i="8"/>
  <c r="L262" i="8"/>
  <c r="N262" i="8" s="1"/>
  <c r="M262" i="8"/>
  <c r="L263" i="8"/>
  <c r="M263" i="8"/>
  <c r="N263" i="8" s="1"/>
  <c r="L264" i="8"/>
  <c r="N264" i="8" s="1"/>
  <c r="M264" i="8"/>
  <c r="L265" i="8"/>
  <c r="M265" i="8"/>
  <c r="N265" i="8" s="1"/>
  <c r="L266" i="8"/>
  <c r="M266" i="8"/>
  <c r="N266" i="8" s="1"/>
  <c r="L267" i="8"/>
  <c r="M267" i="8"/>
  <c r="N267" i="8" s="1"/>
  <c r="L268" i="8"/>
  <c r="M268" i="8"/>
  <c r="N268" i="8"/>
  <c r="L269" i="8"/>
  <c r="M269" i="8"/>
  <c r="N269" i="8" s="1"/>
  <c r="L270" i="8"/>
  <c r="N270" i="8" s="1"/>
  <c r="M270" i="8"/>
  <c r="L271" i="8"/>
  <c r="M271" i="8"/>
  <c r="N271" i="8" s="1"/>
  <c r="L272" i="8"/>
  <c r="M272" i="8"/>
  <c r="N272" i="8"/>
  <c r="L273" i="8"/>
  <c r="M273" i="8"/>
  <c r="N273" i="8" s="1"/>
  <c r="L274" i="8"/>
  <c r="M274" i="8"/>
  <c r="N274" i="8" s="1"/>
  <c r="L275" i="8"/>
  <c r="M275" i="8"/>
  <c r="N275" i="8" s="1"/>
  <c r="L276" i="8"/>
  <c r="M276" i="8"/>
  <c r="N276" i="8"/>
  <c r="L277" i="8"/>
  <c r="M277" i="8"/>
  <c r="L278" i="8"/>
  <c r="N278" i="8" s="1"/>
  <c r="M278" i="8"/>
  <c r="L279" i="8"/>
  <c r="M279" i="8"/>
  <c r="N279" i="8"/>
  <c r="L280" i="8"/>
  <c r="M280" i="8"/>
  <c r="N280" i="8"/>
  <c r="L281" i="8"/>
  <c r="M281" i="8"/>
  <c r="N281" i="8" s="1"/>
  <c r="L282" i="8"/>
  <c r="M282" i="8"/>
  <c r="L283" i="8"/>
  <c r="M283" i="8"/>
  <c r="N283" i="8" s="1"/>
  <c r="L284" i="8"/>
  <c r="M284" i="8"/>
  <c r="N284" i="8"/>
  <c r="L285" i="8"/>
  <c r="M285" i="8"/>
  <c r="L286" i="8"/>
  <c r="N286" i="8" s="1"/>
  <c r="M286" i="8"/>
  <c r="L287" i="8"/>
  <c r="M287" i="8"/>
  <c r="N287" i="8" s="1"/>
  <c r="L288" i="8"/>
  <c r="M288" i="8"/>
  <c r="N288" i="8"/>
  <c r="L289" i="8"/>
  <c r="M289" i="8"/>
  <c r="N289" i="8" s="1"/>
  <c r="L290" i="8"/>
  <c r="M290" i="8"/>
  <c r="L291" i="8"/>
  <c r="M291" i="8"/>
  <c r="N291" i="8" s="1"/>
  <c r="L292" i="8"/>
  <c r="M292" i="8"/>
  <c r="N292" i="8"/>
  <c r="L293" i="8"/>
  <c r="M293" i="8"/>
  <c r="N293" i="8" s="1"/>
  <c r="L294" i="8"/>
  <c r="N294" i="8" s="1"/>
  <c r="M294" i="8"/>
  <c r="L295" i="8"/>
  <c r="M295" i="8"/>
  <c r="N295" i="8" s="1"/>
  <c r="L296" i="8"/>
  <c r="M296" i="8"/>
  <c r="N296" i="8"/>
  <c r="L297" i="8"/>
  <c r="M297" i="8"/>
  <c r="N297" i="8" s="1"/>
  <c r="L298" i="8"/>
  <c r="M298" i="8"/>
  <c r="L299" i="8"/>
  <c r="M299" i="8"/>
  <c r="N299" i="8" s="1"/>
  <c r="L300" i="8"/>
  <c r="M300" i="8"/>
  <c r="N300" i="8"/>
  <c r="L301" i="8"/>
  <c r="M301" i="8"/>
  <c r="N301" i="8" s="1"/>
  <c r="L302" i="8"/>
  <c r="N302" i="8" s="1"/>
  <c r="M302" i="8"/>
  <c r="L303" i="8"/>
  <c r="M303" i="8"/>
  <c r="N303" i="8" s="1"/>
  <c r="L304" i="8"/>
  <c r="N304" i="8" s="1"/>
  <c r="M304" i="8"/>
  <c r="L305" i="8"/>
  <c r="M305" i="8"/>
  <c r="N305" i="8" s="1"/>
  <c r="L306" i="8"/>
  <c r="M306" i="8"/>
  <c r="N306" i="8" s="1"/>
  <c r="L307" i="8"/>
  <c r="M307" i="8"/>
  <c r="N307" i="8" s="1"/>
  <c r="L308" i="8"/>
  <c r="M308" i="8"/>
  <c r="N308" i="8"/>
  <c r="L309" i="8"/>
  <c r="M309" i="8"/>
  <c r="N309" i="8" s="1"/>
  <c r="L310" i="8"/>
  <c r="N310" i="8" s="1"/>
  <c r="M310" i="8"/>
  <c r="L311" i="8"/>
  <c r="M311" i="8"/>
  <c r="N311" i="8" s="1"/>
  <c r="L312" i="8"/>
  <c r="M312" i="8"/>
  <c r="N312" i="8"/>
  <c r="L313" i="8"/>
  <c r="M313" i="8"/>
  <c r="N313" i="8" s="1"/>
  <c r="L314" i="8"/>
  <c r="M314" i="8"/>
  <c r="N314" i="8" s="1"/>
  <c r="L315" i="8"/>
  <c r="M315" i="8"/>
  <c r="N315" i="8" s="1"/>
  <c r="L316" i="8"/>
  <c r="M316" i="8"/>
  <c r="N316" i="8"/>
  <c r="L317" i="8"/>
  <c r="M317" i="8"/>
  <c r="N317" i="8" s="1"/>
  <c r="L318" i="8"/>
  <c r="N318" i="8" s="1"/>
  <c r="M318" i="8"/>
  <c r="L319" i="8"/>
  <c r="M319" i="8"/>
  <c r="N319" i="8" s="1"/>
  <c r="L320" i="8"/>
  <c r="M320" i="8"/>
  <c r="N320" i="8"/>
  <c r="L321" i="8"/>
  <c r="M321" i="8"/>
  <c r="N321" i="8"/>
  <c r="L322" i="8"/>
  <c r="M322" i="8"/>
  <c r="L323" i="8"/>
  <c r="M323" i="8"/>
  <c r="N323" i="8" s="1"/>
  <c r="L324" i="8"/>
  <c r="M324" i="8"/>
  <c r="N324" i="8"/>
  <c r="L325" i="8"/>
  <c r="M325" i="8"/>
  <c r="N325" i="8" s="1"/>
  <c r="L326" i="8"/>
  <c r="M326" i="8"/>
  <c r="N326" i="8"/>
  <c r="L327" i="8"/>
  <c r="M327" i="8"/>
  <c r="N327" i="8"/>
  <c r="L328" i="8"/>
  <c r="N328" i="8" s="1"/>
  <c r="M328" i="8"/>
  <c r="L329" i="8"/>
  <c r="M329" i="8"/>
  <c r="N329" i="8" s="1"/>
  <c r="L330" i="8"/>
  <c r="M330" i="8"/>
  <c r="N330" i="8"/>
  <c r="L331" i="8"/>
  <c r="M331" i="8"/>
  <c r="N331" i="8" s="1"/>
  <c r="L332" i="8"/>
  <c r="M332" i="8"/>
  <c r="N332" i="8" s="1"/>
  <c r="L333" i="8"/>
  <c r="M333" i="8"/>
  <c r="N333" i="8" s="1"/>
  <c r="L334" i="8"/>
  <c r="N334" i="8" s="1"/>
  <c r="M334" i="8"/>
  <c r="L335" i="8"/>
  <c r="M335" i="8"/>
  <c r="N335" i="8" s="1"/>
  <c r="L336" i="8"/>
  <c r="M336" i="8"/>
  <c r="N336" i="8"/>
  <c r="L337" i="8"/>
  <c r="M337" i="8"/>
  <c r="N337" i="8"/>
  <c r="L338" i="8"/>
  <c r="M338" i="8"/>
  <c r="N338" i="8" s="1"/>
  <c r="L339" i="8"/>
  <c r="M339" i="8"/>
  <c r="N339" i="8" s="1"/>
  <c r="L340" i="8"/>
  <c r="N340" i="8" s="1"/>
  <c r="M340" i="8"/>
  <c r="L341" i="8"/>
  <c r="M341" i="8"/>
  <c r="L342" i="8"/>
  <c r="M342" i="8"/>
  <c r="N342" i="8"/>
  <c r="L343" i="8"/>
  <c r="N343" i="8" s="1"/>
  <c r="M343" i="8"/>
  <c r="L344" i="8"/>
  <c r="N344" i="8" s="1"/>
  <c r="M344" i="8"/>
  <c r="L345" i="8"/>
  <c r="M345" i="8"/>
  <c r="N345" i="8"/>
  <c r="L346" i="8"/>
  <c r="M346" i="8"/>
  <c r="N346" i="8"/>
  <c r="L347" i="8"/>
  <c r="M347" i="8"/>
  <c r="N347" i="8"/>
  <c r="L348" i="8"/>
  <c r="M348" i="8"/>
  <c r="N348" i="8" s="1"/>
  <c r="L349" i="8"/>
  <c r="M349" i="8"/>
  <c r="N349" i="8" s="1"/>
  <c r="L350" i="8"/>
  <c r="M350" i="8"/>
  <c r="N350" i="8"/>
  <c r="L351" i="8"/>
  <c r="M351" i="8"/>
  <c r="L352" i="8"/>
  <c r="N352" i="8" s="1"/>
  <c r="M352" i="8"/>
  <c r="L353" i="8"/>
  <c r="M353" i="8"/>
  <c r="N353" i="8" s="1"/>
  <c r="L354" i="8"/>
  <c r="N354" i="8" s="1"/>
  <c r="M354" i="8"/>
  <c r="L355" i="8"/>
  <c r="M355" i="8"/>
  <c r="N355" i="8" s="1"/>
  <c r="L356" i="8"/>
  <c r="M356" i="8"/>
  <c r="N356" i="8"/>
  <c r="L357" i="8"/>
  <c r="M357" i="8"/>
  <c r="N357" i="8" s="1"/>
  <c r="L358" i="8"/>
  <c r="M358" i="8"/>
  <c r="N358" i="8" s="1"/>
  <c r="L359" i="8"/>
  <c r="M359" i="8"/>
  <c r="N359" i="8" s="1"/>
  <c r="L360" i="8"/>
  <c r="M360" i="8"/>
  <c r="N360" i="8"/>
  <c r="L361" i="8"/>
  <c r="M361" i="8"/>
  <c r="N361" i="8"/>
  <c r="L362" i="8"/>
  <c r="M362" i="8"/>
  <c r="L363" i="8"/>
  <c r="M363" i="8"/>
  <c r="N363" i="8" s="1"/>
  <c r="L364" i="8"/>
  <c r="M364" i="8"/>
  <c r="N364" i="8" s="1"/>
  <c r="L365" i="8"/>
  <c r="M365" i="8"/>
  <c r="L366" i="8"/>
  <c r="M366" i="8"/>
  <c r="N366" i="8" s="1"/>
  <c r="L367" i="8"/>
  <c r="M367" i="8"/>
  <c r="N367" i="8"/>
  <c r="L368" i="8"/>
  <c r="N368" i="8" s="1"/>
  <c r="M368" i="8"/>
  <c r="E8" i="2"/>
  <c r="F8" i="2"/>
  <c r="G8" i="2"/>
  <c r="H8" i="2"/>
  <c r="E9" i="2"/>
  <c r="F9" i="2"/>
  <c r="G9" i="2"/>
  <c r="H9" i="2"/>
  <c r="H10" i="2"/>
  <c r="C15" i="2"/>
  <c r="E42" i="2"/>
  <c r="I7" i="3"/>
  <c r="E7" i="3" s="1"/>
  <c r="I13" i="3"/>
  <c r="E19" i="3"/>
  <c r="I22" i="3"/>
  <c r="I34" i="3"/>
  <c r="M34" i="3"/>
  <c r="M35" i="3"/>
  <c r="B65" i="3"/>
  <c r="I31" i="3" s="1"/>
  <c r="C65" i="3"/>
  <c r="D65" i="3"/>
  <c r="I10" i="3" s="1"/>
  <c r="E65" i="3"/>
  <c r="F65" i="3"/>
  <c r="G65" i="3"/>
  <c r="H65" i="3"/>
  <c r="I19" i="3" s="1"/>
  <c r="I65" i="3"/>
  <c r="J65" i="3"/>
  <c r="I25" i="3" s="1"/>
  <c r="K65" i="3"/>
  <c r="I28" i="3" s="1"/>
  <c r="L65" i="3"/>
  <c r="M65" i="3"/>
  <c r="B4" i="4"/>
  <c r="E4" i="4" s="1"/>
  <c r="C4" i="4"/>
  <c r="D4" i="4"/>
  <c r="F4" i="4"/>
  <c r="G4" i="4"/>
  <c r="H4" i="4"/>
  <c r="I4" i="4"/>
  <c r="J4" i="4"/>
  <c r="K4" i="4"/>
  <c r="B6" i="4"/>
  <c r="D6" i="4"/>
  <c r="D7" i="4" s="1"/>
  <c r="F6" i="4"/>
  <c r="G6" i="4"/>
  <c r="H6" i="4"/>
  <c r="I6" i="4"/>
  <c r="I7" i="4" s="1"/>
  <c r="F7" i="4"/>
  <c r="G7" i="4"/>
  <c r="H7" i="4"/>
  <c r="C13" i="4"/>
  <c r="D13" i="4" s="1"/>
  <c r="C16" i="4"/>
  <c r="C17" i="4"/>
  <c r="C18" i="4"/>
  <c r="C19" i="4"/>
  <c r="C21" i="4"/>
  <c r="C22" i="4"/>
  <c r="D23" i="4"/>
  <c r="C24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E34" i="4" s="1"/>
  <c r="F33" i="4"/>
  <c r="G33" i="4"/>
  <c r="H33" i="4"/>
  <c r="H53" i="4" s="1"/>
  <c r="I33" i="4"/>
  <c r="I53" i="4" s="1"/>
  <c r="J33" i="4"/>
  <c r="K33" i="4"/>
  <c r="B34" i="4"/>
  <c r="D34" i="4" s="1"/>
  <c r="C34" i="4"/>
  <c r="F34" i="4"/>
  <c r="G34" i="4"/>
  <c r="H34" i="4"/>
  <c r="K34" i="4"/>
  <c r="P40" i="4"/>
  <c r="P47" i="4" s="1"/>
  <c r="C53" i="4"/>
  <c r="D53" i="4"/>
  <c r="E53" i="4"/>
  <c r="E56" i="4" s="1"/>
  <c r="E57" i="4" s="1"/>
  <c r="F53" i="4"/>
  <c r="F56" i="4" s="1"/>
  <c r="F57" i="4" s="1"/>
  <c r="G53" i="4"/>
  <c r="K53" i="4"/>
  <c r="C54" i="4"/>
  <c r="D54" i="4"/>
  <c r="K54" i="4"/>
  <c r="C56" i="4"/>
  <c r="C57" i="4" s="1"/>
  <c r="D56" i="4"/>
  <c r="D57" i="4" s="1"/>
  <c r="K56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I6" i="5" s="1"/>
  <c r="D74" i="4"/>
  <c r="D76" i="4"/>
  <c r="D5" i="5"/>
  <c r="I10" i="5"/>
  <c r="M10" i="5"/>
  <c r="I12" i="5"/>
  <c r="I15" i="5"/>
  <c r="I16" i="5"/>
  <c r="C30" i="5"/>
  <c r="E22" i="6"/>
  <c r="D17" i="4" l="1"/>
  <c r="D21" i="4"/>
  <c r="D25" i="4"/>
  <c r="D18" i="4"/>
  <c r="D24" i="4"/>
  <c r="E13" i="4"/>
  <c r="D16" i="4"/>
  <c r="D19" i="4"/>
  <c r="D22" i="4"/>
  <c r="N362" i="8"/>
  <c r="N322" i="8"/>
  <c r="N351" i="8"/>
  <c r="N290" i="8"/>
  <c r="H56" i="4"/>
  <c r="H57" i="4" s="1"/>
  <c r="H54" i="4"/>
  <c r="G56" i="4"/>
  <c r="G57" i="4" s="1"/>
  <c r="G54" i="4"/>
  <c r="F54" i="4"/>
  <c r="E54" i="4"/>
  <c r="J53" i="4"/>
  <c r="J34" i="4"/>
  <c r="B53" i="4"/>
  <c r="B56" i="4" s="1"/>
  <c r="C40" i="4"/>
  <c r="D20" i="4"/>
  <c r="I13" i="5"/>
  <c r="I11" i="5"/>
  <c r="P45" i="4"/>
  <c r="P48" i="4" s="1"/>
  <c r="I54" i="4"/>
  <c r="I56" i="4"/>
  <c r="I57" i="4" s="1"/>
  <c r="H12" i="2"/>
  <c r="H14" i="2" s="1"/>
  <c r="C6" i="4"/>
  <c r="C7" i="4" s="1"/>
  <c r="K6" i="4"/>
  <c r="K7" i="4" s="1"/>
  <c r="I34" i="4"/>
  <c r="C25" i="4"/>
  <c r="J6" i="4"/>
  <c r="J7" i="4" s="1"/>
  <c r="N365" i="8"/>
  <c r="N277" i="8"/>
  <c r="N250" i="8"/>
  <c r="G10" i="2"/>
  <c r="G12" i="2" s="1"/>
  <c r="G14" i="2" s="1"/>
  <c r="N282" i="8"/>
  <c r="N258" i="8"/>
  <c r="C23" i="4"/>
  <c r="C20" i="4"/>
  <c r="E6" i="4"/>
  <c r="E7" i="4" s="1"/>
  <c r="I16" i="3"/>
  <c r="I37" i="3" s="1"/>
  <c r="F10" i="2"/>
  <c r="F12" i="2" s="1"/>
  <c r="N341" i="8"/>
  <c r="N285" i="8"/>
  <c r="N261" i="8"/>
  <c r="G92" i="1"/>
  <c r="F93" i="1"/>
  <c r="K70" i="1"/>
  <c r="E10" i="2"/>
  <c r="E12" i="2" s="1"/>
  <c r="E14" i="2" s="1"/>
  <c r="N298" i="8"/>
  <c r="B7" i="4"/>
  <c r="E4" i="3"/>
  <c r="I4" i="3" s="1"/>
  <c r="J97" i="1"/>
  <c r="J95" i="1"/>
  <c r="D81" i="1"/>
  <c r="D92" i="1" s="1"/>
  <c r="I81" i="1"/>
  <c r="I92" i="1" s="1"/>
  <c r="I61" i="1"/>
  <c r="S32" i="8"/>
  <c r="L97" i="1"/>
  <c r="L95" i="1"/>
  <c r="K61" i="1"/>
  <c r="I101" i="1"/>
  <c r="I68" i="1"/>
  <c r="I70" i="1" s="1"/>
  <c r="K35" i="1"/>
  <c r="K86" i="1"/>
  <c r="F14" i="2" l="1"/>
  <c r="D6" i="5"/>
  <c r="B12" i="2"/>
  <c r="I39" i="3"/>
  <c r="D10" i="5"/>
  <c r="D12" i="5" s="1"/>
  <c r="D14" i="5" s="1"/>
  <c r="D15" i="5" s="1"/>
  <c r="C44" i="4"/>
  <c r="D40" i="4"/>
  <c r="C42" i="4"/>
  <c r="C41" i="4"/>
  <c r="C45" i="4"/>
  <c r="E16" i="4"/>
  <c r="E25" i="4"/>
  <c r="E21" i="4"/>
  <c r="E18" i="4"/>
  <c r="E24" i="4"/>
  <c r="E19" i="4"/>
  <c r="E22" i="4"/>
  <c r="E23" i="4"/>
  <c r="F13" i="4"/>
  <c r="E20" i="4"/>
  <c r="E17" i="4"/>
  <c r="D93" i="1"/>
  <c r="E92" i="1"/>
  <c r="D103" i="1"/>
  <c r="D104" i="1" s="1"/>
  <c r="G96" i="1"/>
  <c r="G94" i="1"/>
  <c r="I103" i="1"/>
  <c r="I104" i="1" s="1"/>
  <c r="I93" i="1"/>
  <c r="J92" i="1"/>
  <c r="K4" i="3"/>
  <c r="K81" i="1"/>
  <c r="K92" i="1" s="1"/>
  <c r="J54" i="4"/>
  <c r="J56" i="4"/>
  <c r="J57" i="4" s="1"/>
  <c r="K16" i="3"/>
  <c r="E16" i="3"/>
  <c r="L92" i="1" l="1"/>
  <c r="M92" i="1"/>
  <c r="K103" i="1"/>
  <c r="K104" i="1" s="1"/>
  <c r="K93" i="1"/>
  <c r="D7" i="5"/>
  <c r="B14" i="2"/>
  <c r="D19" i="5"/>
  <c r="S8" i="8" s="1"/>
  <c r="D42" i="4"/>
  <c r="D43" i="4"/>
  <c r="D44" i="4"/>
  <c r="E40" i="4"/>
  <c r="D45" i="4"/>
  <c r="D41" i="4"/>
  <c r="J94" i="1"/>
  <c r="J96" i="1"/>
  <c r="F18" i="4"/>
  <c r="F22" i="4"/>
  <c r="F19" i="4"/>
  <c r="F25" i="4"/>
  <c r="F21" i="4"/>
  <c r="F16" i="4"/>
  <c r="G13" i="4"/>
  <c r="F17" i="4"/>
  <c r="F23" i="4"/>
  <c r="F24" i="4"/>
  <c r="F20" i="4"/>
  <c r="K19" i="3"/>
  <c r="K34" i="3"/>
  <c r="K31" i="3"/>
  <c r="K7" i="3"/>
  <c r="K25" i="3"/>
  <c r="K10" i="3"/>
  <c r="I7" i="5"/>
  <c r="F7" i="8" s="1"/>
  <c r="K22" i="3"/>
  <c r="K13" i="3"/>
  <c r="K28" i="3"/>
  <c r="E96" i="1"/>
  <c r="E94" i="1"/>
  <c r="R13" i="8"/>
  <c r="R17" i="8"/>
  <c r="R21" i="8"/>
  <c r="R25" i="8"/>
  <c r="R11" i="8"/>
  <c r="R15" i="8"/>
  <c r="R19" i="8"/>
  <c r="R23" i="8"/>
  <c r="R27" i="8"/>
  <c r="R10" i="8"/>
  <c r="R12" i="8"/>
  <c r="R16" i="8"/>
  <c r="R20" i="8"/>
  <c r="R24" i="8"/>
  <c r="R26" i="8"/>
  <c r="R9" i="8"/>
  <c r="R14" i="8"/>
  <c r="R28" i="8"/>
  <c r="R18" i="8"/>
  <c r="I17" i="5"/>
  <c r="R22" i="8"/>
  <c r="K37" i="3" l="1"/>
  <c r="D20" i="5"/>
  <c r="H13" i="4"/>
  <c r="G22" i="4"/>
  <c r="G16" i="4"/>
  <c r="G19" i="4"/>
  <c r="G25" i="4"/>
  <c r="G17" i="4"/>
  <c r="G20" i="4"/>
  <c r="G23" i="4"/>
  <c r="G21" i="4"/>
  <c r="G24" i="4"/>
  <c r="G18" i="4"/>
  <c r="E42" i="4"/>
  <c r="E43" i="4"/>
  <c r="E41" i="4"/>
  <c r="E44" i="4"/>
  <c r="F40" i="4"/>
  <c r="E45" i="4"/>
  <c r="F16" i="8"/>
  <c r="F20" i="8"/>
  <c r="F24" i="8"/>
  <c r="F28" i="8"/>
  <c r="F15" i="8"/>
  <c r="F14" i="8"/>
  <c r="F19" i="8"/>
  <c r="F18" i="8"/>
  <c r="F23" i="8"/>
  <c r="F13" i="8"/>
  <c r="F22" i="8"/>
  <c r="F27" i="8"/>
  <c r="F17" i="8"/>
  <c r="F21" i="8"/>
  <c r="F25" i="8"/>
  <c r="F26" i="8"/>
  <c r="M96" i="1"/>
  <c r="M94" i="1"/>
  <c r="L94" i="1"/>
  <c r="L96" i="1"/>
  <c r="M10" i="8" l="1"/>
  <c r="L15" i="8"/>
  <c r="L19" i="8"/>
  <c r="L23" i="8"/>
  <c r="L27" i="8"/>
  <c r="L29" i="8"/>
  <c r="L33" i="8"/>
  <c r="L37" i="8"/>
  <c r="M40" i="8"/>
  <c r="L43" i="8"/>
  <c r="M48" i="8"/>
  <c r="L51" i="8"/>
  <c r="M56" i="8"/>
  <c r="N56" i="8" s="1"/>
  <c r="L59" i="8"/>
  <c r="M64" i="8"/>
  <c r="L67" i="8"/>
  <c r="M72" i="8"/>
  <c r="L75" i="8"/>
  <c r="M80" i="8"/>
  <c r="L83" i="8"/>
  <c r="M88" i="8"/>
  <c r="N88" i="8" s="1"/>
  <c r="L9" i="8"/>
  <c r="M15" i="8"/>
  <c r="N15" i="8" s="1"/>
  <c r="M19" i="8"/>
  <c r="M23" i="8"/>
  <c r="M27" i="8"/>
  <c r="M29" i="8"/>
  <c r="M33" i="8"/>
  <c r="M37" i="8"/>
  <c r="N37" i="8" s="1"/>
  <c r="M43" i="8"/>
  <c r="N43" i="8" s="1"/>
  <c r="L46" i="8"/>
  <c r="M51" i="8"/>
  <c r="L54" i="8"/>
  <c r="M59" i="8"/>
  <c r="L62" i="8"/>
  <c r="M67" i="8"/>
  <c r="N67" i="8" s="1"/>
  <c r="L70" i="8"/>
  <c r="M12" i="8"/>
  <c r="L13" i="8"/>
  <c r="L17" i="8"/>
  <c r="L21" i="8"/>
  <c r="L25" i="8"/>
  <c r="L31" i="8"/>
  <c r="L35" i="8"/>
  <c r="L39" i="8"/>
  <c r="M44" i="8"/>
  <c r="L47" i="8"/>
  <c r="M52" i="8"/>
  <c r="L55" i="8"/>
  <c r="M60" i="8"/>
  <c r="L63" i="8"/>
  <c r="M68" i="8"/>
  <c r="L71" i="8"/>
  <c r="M76" i="8"/>
  <c r="L79" i="8"/>
  <c r="M84" i="8"/>
  <c r="L87" i="8"/>
  <c r="M92" i="8"/>
  <c r="L95" i="8"/>
  <c r="M100" i="8"/>
  <c r="L103" i="8"/>
  <c r="M108" i="8"/>
  <c r="L111" i="8"/>
  <c r="M116" i="8"/>
  <c r="L119" i="8"/>
  <c r="M124" i="8"/>
  <c r="L127" i="8"/>
  <c r="M132" i="8"/>
  <c r="L135" i="8"/>
  <c r="M140" i="8"/>
  <c r="L143" i="8"/>
  <c r="M148" i="8"/>
  <c r="L151" i="8"/>
  <c r="M156" i="8"/>
  <c r="M20" i="8"/>
  <c r="L24" i="8"/>
  <c r="L42" i="8"/>
  <c r="M46" i="8"/>
  <c r="M50" i="8"/>
  <c r="M63" i="8"/>
  <c r="M75" i="8"/>
  <c r="N75" i="8" s="1"/>
  <c r="M82" i="8"/>
  <c r="L86" i="8"/>
  <c r="M89" i="8"/>
  <c r="L114" i="8"/>
  <c r="L117" i="8"/>
  <c r="L120" i="8"/>
  <c r="L123" i="8"/>
  <c r="L126" i="8"/>
  <c r="L129" i="8"/>
  <c r="L132" i="8"/>
  <c r="M135" i="8"/>
  <c r="M138" i="8"/>
  <c r="N138" i="8" s="1"/>
  <c r="M141" i="8"/>
  <c r="M144" i="8"/>
  <c r="M147" i="8"/>
  <c r="M150" i="8"/>
  <c r="M153" i="8"/>
  <c r="M159" i="8"/>
  <c r="L162" i="8"/>
  <c r="M167" i="8"/>
  <c r="L170" i="8"/>
  <c r="M24" i="8"/>
  <c r="L28" i="8"/>
  <c r="M35" i="8"/>
  <c r="M42" i="8"/>
  <c r="M55" i="8"/>
  <c r="L68" i="8"/>
  <c r="L72" i="8"/>
  <c r="M79" i="8"/>
  <c r="M86" i="8"/>
  <c r="L11" i="8"/>
  <c r="L14" i="8"/>
  <c r="M28" i="8"/>
  <c r="N28" i="8" s="1"/>
  <c r="L30" i="8"/>
  <c r="M47" i="8"/>
  <c r="L60" i="8"/>
  <c r="L64" i="8"/>
  <c r="L76" i="8"/>
  <c r="M83" i="8"/>
  <c r="M90" i="8"/>
  <c r="M93" i="8"/>
  <c r="M96" i="8"/>
  <c r="M99" i="8"/>
  <c r="M102" i="8"/>
  <c r="N102" i="8" s="1"/>
  <c r="M105" i="8"/>
  <c r="L130" i="8"/>
  <c r="L133" i="8"/>
  <c r="L136" i="8"/>
  <c r="L139" i="8"/>
  <c r="L142" i="8"/>
  <c r="L145" i="8"/>
  <c r="L148" i="8"/>
  <c r="M151" i="8"/>
  <c r="N151" i="8" s="1"/>
  <c r="M154" i="8"/>
  <c r="M157" i="8"/>
  <c r="L160" i="8"/>
  <c r="M165" i="8"/>
  <c r="L168" i="8"/>
  <c r="M9" i="8"/>
  <c r="M11" i="8"/>
  <c r="N11" i="8" s="1"/>
  <c r="M14" i="8"/>
  <c r="N14" i="8" s="1"/>
  <c r="L18" i="8"/>
  <c r="M30" i="8"/>
  <c r="L32" i="8"/>
  <c r="M39" i="8"/>
  <c r="L52" i="8"/>
  <c r="L56" i="8"/>
  <c r="L65" i="8"/>
  <c r="L69" i="8"/>
  <c r="L73" i="8"/>
  <c r="L80" i="8"/>
  <c r="M87" i="8"/>
  <c r="N87" i="8" s="1"/>
  <c r="L106" i="8"/>
  <c r="L109" i="8"/>
  <c r="L112" i="8"/>
  <c r="L115" i="8"/>
  <c r="L118" i="8"/>
  <c r="L121" i="8"/>
  <c r="L124" i="8"/>
  <c r="M127" i="8"/>
  <c r="N127" i="8" s="1"/>
  <c r="M130" i="8"/>
  <c r="M133" i="8"/>
  <c r="N133" i="8" s="1"/>
  <c r="M136" i="8"/>
  <c r="M139" i="8"/>
  <c r="N139" i="8" s="1"/>
  <c r="M142" i="8"/>
  <c r="M145" i="8"/>
  <c r="M160" i="8"/>
  <c r="L163" i="8"/>
  <c r="M168" i="8"/>
  <c r="L171" i="8"/>
  <c r="L10" i="8"/>
  <c r="M16" i="8"/>
  <c r="N16" i="8" s="1"/>
  <c r="L20" i="8"/>
  <c r="M25" i="8"/>
  <c r="N25" i="8" s="1"/>
  <c r="M31" i="8"/>
  <c r="M38" i="8"/>
  <c r="M41" i="8"/>
  <c r="M45" i="8"/>
  <c r="L50" i="8"/>
  <c r="M54" i="8"/>
  <c r="N54" i="8" s="1"/>
  <c r="M58" i="8"/>
  <c r="M71" i="8"/>
  <c r="M78" i="8"/>
  <c r="L82" i="8"/>
  <c r="M85" i="8"/>
  <c r="L89" i="8"/>
  <c r="L92" i="8"/>
  <c r="M95" i="8"/>
  <c r="N95" i="8" s="1"/>
  <c r="M98" i="8"/>
  <c r="M101" i="8"/>
  <c r="M104" i="8"/>
  <c r="M107" i="8"/>
  <c r="M110" i="8"/>
  <c r="M113" i="8"/>
  <c r="L138" i="8"/>
  <c r="L141" i="8"/>
  <c r="L144" i="8"/>
  <c r="L147" i="8"/>
  <c r="L150" i="8"/>
  <c r="L153" i="8"/>
  <c r="L156" i="8"/>
  <c r="L159" i="8"/>
  <c r="M164" i="8"/>
  <c r="L167" i="8"/>
  <c r="M172" i="8"/>
  <c r="L175" i="8"/>
  <c r="M180" i="8"/>
  <c r="L183" i="8"/>
  <c r="M188" i="8"/>
  <c r="L191" i="8"/>
  <c r="M196" i="8"/>
  <c r="L199" i="8"/>
  <c r="M204" i="8"/>
  <c r="L207" i="8"/>
  <c r="M212" i="8"/>
  <c r="L215" i="8"/>
  <c r="M220" i="8"/>
  <c r="L223" i="8"/>
  <c r="M228" i="8"/>
  <c r="L231" i="8"/>
  <c r="L57" i="8"/>
  <c r="M66" i="8"/>
  <c r="M77" i="8"/>
  <c r="L94" i="8"/>
  <c r="L100" i="8"/>
  <c r="M106" i="8"/>
  <c r="M112" i="8"/>
  <c r="N112" i="8" s="1"/>
  <c r="M118" i="8"/>
  <c r="L149" i="8"/>
  <c r="L155" i="8"/>
  <c r="L166" i="8"/>
  <c r="L174" i="8"/>
  <c r="L177" i="8"/>
  <c r="L180" i="8"/>
  <c r="M183" i="8"/>
  <c r="M186" i="8"/>
  <c r="M189" i="8"/>
  <c r="M192" i="8"/>
  <c r="M195" i="8"/>
  <c r="M198" i="8"/>
  <c r="M201" i="8"/>
  <c r="L226" i="8"/>
  <c r="L229" i="8"/>
  <c r="L232" i="8"/>
  <c r="L235" i="8"/>
  <c r="M240" i="8"/>
  <c r="L243" i="8"/>
  <c r="M248" i="8"/>
  <c r="M17" i="8"/>
  <c r="N17" i="8" s="1"/>
  <c r="L36" i="8"/>
  <c r="L38" i="8"/>
  <c r="L45" i="8"/>
  <c r="M57" i="8"/>
  <c r="N57" i="8" s="1"/>
  <c r="M69" i="8"/>
  <c r="N69" i="8" s="1"/>
  <c r="L78" i="8"/>
  <c r="L88" i="8"/>
  <c r="M94" i="8"/>
  <c r="N94" i="8" s="1"/>
  <c r="L125" i="8"/>
  <c r="L131" i="8"/>
  <c r="L137" i="8"/>
  <c r="M143" i="8"/>
  <c r="M149" i="8"/>
  <c r="N149" i="8" s="1"/>
  <c r="M155" i="8"/>
  <c r="L161" i="8"/>
  <c r="M166" i="8"/>
  <c r="N166" i="8" s="1"/>
  <c r="M171" i="8"/>
  <c r="N171" i="8" s="1"/>
  <c r="M174" i="8"/>
  <c r="N174" i="8" s="1"/>
  <c r="M177" i="8"/>
  <c r="N177" i="8" s="1"/>
  <c r="L202" i="8"/>
  <c r="L205" i="8"/>
  <c r="L208" i="8"/>
  <c r="L211" i="8"/>
  <c r="L214" i="8"/>
  <c r="L217" i="8"/>
  <c r="L220" i="8"/>
  <c r="M223" i="8"/>
  <c r="N223" i="8" s="1"/>
  <c r="M226" i="8"/>
  <c r="M229" i="8"/>
  <c r="M232" i="8"/>
  <c r="M235" i="8"/>
  <c r="L238" i="8"/>
  <c r="M243" i="8"/>
  <c r="N243" i="8" s="1"/>
  <c r="L246" i="8"/>
  <c r="M36" i="8"/>
  <c r="N36" i="8" s="1"/>
  <c r="L48" i="8"/>
  <c r="L58" i="8"/>
  <c r="M70" i="8"/>
  <c r="L101" i="8"/>
  <c r="L107" i="8"/>
  <c r="L113" i="8"/>
  <c r="M119" i="8"/>
  <c r="N119" i="8" s="1"/>
  <c r="M125" i="8"/>
  <c r="N125" i="8" s="1"/>
  <c r="M131" i="8"/>
  <c r="M137" i="8"/>
  <c r="M161" i="8"/>
  <c r="L178" i="8"/>
  <c r="L181" i="8"/>
  <c r="L184" i="8"/>
  <c r="L187" i="8"/>
  <c r="L190" i="8"/>
  <c r="L193" i="8"/>
  <c r="L196" i="8"/>
  <c r="M199" i="8"/>
  <c r="M202" i="8"/>
  <c r="M205" i="8"/>
  <c r="M208" i="8"/>
  <c r="N208" i="8" s="1"/>
  <c r="M211" i="8"/>
  <c r="N211" i="8" s="1"/>
  <c r="M214" i="8"/>
  <c r="N214" i="8" s="1"/>
  <c r="M217" i="8"/>
  <c r="M238" i="8"/>
  <c r="N238" i="8" s="1"/>
  <c r="L241" i="8"/>
  <c r="M246" i="8"/>
  <c r="M18" i="8"/>
  <c r="M21" i="8"/>
  <c r="N21" i="8" s="1"/>
  <c r="L34" i="8"/>
  <c r="L49" i="8"/>
  <c r="L61" i="8"/>
  <c r="L81" i="8"/>
  <c r="L90" i="8"/>
  <c r="L96" i="8"/>
  <c r="L102" i="8"/>
  <c r="L108" i="8"/>
  <c r="M114" i="8"/>
  <c r="M120" i="8"/>
  <c r="M126" i="8"/>
  <c r="N126" i="8" s="1"/>
  <c r="L157" i="8"/>
  <c r="M162" i="8"/>
  <c r="L172" i="8"/>
  <c r="M175" i="8"/>
  <c r="M178" i="8"/>
  <c r="N178" i="8" s="1"/>
  <c r="M181" i="8"/>
  <c r="M184" i="8"/>
  <c r="N184" i="8" s="1"/>
  <c r="M187" i="8"/>
  <c r="M190" i="8"/>
  <c r="M193" i="8"/>
  <c r="L218" i="8"/>
  <c r="L221" i="8"/>
  <c r="L224" i="8"/>
  <c r="L227" i="8"/>
  <c r="L230" i="8"/>
  <c r="L233" i="8"/>
  <c r="L236" i="8"/>
  <c r="M241" i="8"/>
  <c r="N241" i="8" s="1"/>
  <c r="L244" i="8"/>
  <c r="L22" i="8"/>
  <c r="M34" i="8"/>
  <c r="M49" i="8"/>
  <c r="M61" i="8"/>
  <c r="M73" i="8"/>
  <c r="M81" i="8"/>
  <c r="N81" i="8" s="1"/>
  <c r="L91" i="8"/>
  <c r="L97" i="8"/>
  <c r="M103" i="8"/>
  <c r="M109" i="8"/>
  <c r="N109" i="8" s="1"/>
  <c r="M115" i="8"/>
  <c r="M121" i="8"/>
  <c r="L146" i="8"/>
  <c r="L152" i="8"/>
  <c r="L158" i="8"/>
  <c r="M163" i="8"/>
  <c r="N163" i="8" s="1"/>
  <c r="L194" i="8"/>
  <c r="L197" i="8"/>
  <c r="L200" i="8"/>
  <c r="L203" i="8"/>
  <c r="L206" i="8"/>
  <c r="L209" i="8"/>
  <c r="L212" i="8"/>
  <c r="M215" i="8"/>
  <c r="N215" i="8" s="1"/>
  <c r="M218" i="8"/>
  <c r="N218" i="8" s="1"/>
  <c r="M221" i="8"/>
  <c r="M224" i="8"/>
  <c r="N224" i="8" s="1"/>
  <c r="M227" i="8"/>
  <c r="N227" i="8" s="1"/>
  <c r="M230" i="8"/>
  <c r="M233" i="8"/>
  <c r="N233" i="8" s="1"/>
  <c r="M236" i="8"/>
  <c r="L239" i="8"/>
  <c r="M244" i="8"/>
  <c r="N244" i="8" s="1"/>
  <c r="L247" i="8"/>
  <c r="L16" i="8"/>
  <c r="M26" i="8"/>
  <c r="L44" i="8"/>
  <c r="M53" i="8"/>
  <c r="L66" i="8"/>
  <c r="L77" i="8"/>
  <c r="L85" i="8"/>
  <c r="L93" i="8"/>
  <c r="L99" i="8"/>
  <c r="L105" i="8"/>
  <c r="M111" i="8"/>
  <c r="M117" i="8"/>
  <c r="N117" i="8" s="1"/>
  <c r="M123" i="8"/>
  <c r="N123" i="8" s="1"/>
  <c r="M129" i="8"/>
  <c r="N129" i="8" s="1"/>
  <c r="L154" i="8"/>
  <c r="L165" i="8"/>
  <c r="M170" i="8"/>
  <c r="L186" i="8"/>
  <c r="L189" i="8"/>
  <c r="L192" i="8"/>
  <c r="L195" i="8"/>
  <c r="L198" i="8"/>
  <c r="L201" i="8"/>
  <c r="L204" i="8"/>
  <c r="M207" i="8"/>
  <c r="M210" i="8"/>
  <c r="M213" i="8"/>
  <c r="M216" i="8"/>
  <c r="N216" i="8" s="1"/>
  <c r="M219" i="8"/>
  <c r="M222" i="8"/>
  <c r="M225" i="8"/>
  <c r="M237" i="8"/>
  <c r="L240" i="8"/>
  <c r="M245" i="8"/>
  <c r="N245" i="8" s="1"/>
  <c r="L248" i="8"/>
  <c r="M32" i="8"/>
  <c r="N32" i="8" s="1"/>
  <c r="M74" i="8"/>
  <c r="L104" i="8"/>
  <c r="M128" i="8"/>
  <c r="M173" i="8"/>
  <c r="M185" i="8"/>
  <c r="L210" i="8"/>
  <c r="L222" i="8"/>
  <c r="M234" i="8"/>
  <c r="N234" i="8" s="1"/>
  <c r="L245" i="8"/>
  <c r="L40" i="8"/>
  <c r="L84" i="8"/>
  <c r="L134" i="8"/>
  <c r="M158" i="8"/>
  <c r="N158" i="8" s="1"/>
  <c r="L176" i="8"/>
  <c r="L188" i="8"/>
  <c r="M200" i="8"/>
  <c r="M247" i="8"/>
  <c r="L41" i="8"/>
  <c r="L110" i="8"/>
  <c r="M134" i="8"/>
  <c r="N134" i="8" s="1"/>
  <c r="M176" i="8"/>
  <c r="L213" i="8"/>
  <c r="L225" i="8"/>
  <c r="L237" i="8"/>
  <c r="D23" i="5"/>
  <c r="D24" i="5" s="1"/>
  <c r="L12" i="8"/>
  <c r="L53" i="8"/>
  <c r="M22" i="8"/>
  <c r="N22" i="8" s="1"/>
  <c r="M91" i="8"/>
  <c r="N91" i="8" s="1"/>
  <c r="L140" i="8"/>
  <c r="L179" i="8"/>
  <c r="M191" i="8"/>
  <c r="N191" i="8" s="1"/>
  <c r="M203" i="8"/>
  <c r="M239" i="8"/>
  <c r="N239" i="8" s="1"/>
  <c r="L74" i="8"/>
  <c r="L128" i="8"/>
  <c r="M152" i="8"/>
  <c r="L173" i="8"/>
  <c r="L185" i="8"/>
  <c r="M197" i="8"/>
  <c r="N197" i="8" s="1"/>
  <c r="M209" i="8"/>
  <c r="L234" i="8"/>
  <c r="L98" i="8"/>
  <c r="L169" i="8"/>
  <c r="M231" i="8"/>
  <c r="M146" i="8"/>
  <c r="L116" i="8"/>
  <c r="M169" i="8"/>
  <c r="N169" i="8" s="1"/>
  <c r="M206" i="8"/>
  <c r="L219" i="8"/>
  <c r="L122" i="8"/>
  <c r="M179" i="8"/>
  <c r="L242" i="8"/>
  <c r="M62" i="8"/>
  <c r="N62" i="8" s="1"/>
  <c r="M65" i="8"/>
  <c r="L26" i="8"/>
  <c r="M122" i="8"/>
  <c r="L182" i="8"/>
  <c r="L216" i="8"/>
  <c r="M242" i="8"/>
  <c r="M182" i="8"/>
  <c r="N182" i="8" s="1"/>
  <c r="M13" i="8"/>
  <c r="M194" i="8"/>
  <c r="N194" i="8" s="1"/>
  <c r="L228" i="8"/>
  <c r="M97" i="8"/>
  <c r="L164" i="8"/>
  <c r="F42" i="4"/>
  <c r="F43" i="4"/>
  <c r="F45" i="4"/>
  <c r="F41" i="4"/>
  <c r="F44" i="4"/>
  <c r="G40" i="4"/>
  <c r="H19" i="4"/>
  <c r="H17" i="4"/>
  <c r="H20" i="4"/>
  <c r="H22" i="4"/>
  <c r="H16" i="4"/>
  <c r="H23" i="4"/>
  <c r="H25" i="4"/>
  <c r="H18" i="4"/>
  <c r="H21" i="4"/>
  <c r="H24" i="4"/>
  <c r="N162" i="8" l="1"/>
  <c r="N31" i="8"/>
  <c r="N83" i="8"/>
  <c r="N19" i="8"/>
  <c r="N200" i="8"/>
  <c r="N53" i="8"/>
  <c r="N190" i="8"/>
  <c r="N137" i="8"/>
  <c r="N229" i="8"/>
  <c r="N240" i="8"/>
  <c r="N66" i="8"/>
  <c r="N101" i="8"/>
  <c r="N71" i="8"/>
  <c r="N145" i="8"/>
  <c r="N154" i="8"/>
  <c r="N86" i="8"/>
  <c r="N24" i="8"/>
  <c r="N144" i="8"/>
  <c r="N50" i="8"/>
  <c r="N64" i="8"/>
  <c r="N65" i="8"/>
  <c r="N213" i="8"/>
  <c r="N230" i="8"/>
  <c r="N187" i="8"/>
  <c r="N217" i="8"/>
  <c r="N131" i="8"/>
  <c r="N226" i="8"/>
  <c r="N204" i="8"/>
  <c r="N172" i="8"/>
  <c r="N98" i="8"/>
  <c r="N142" i="8"/>
  <c r="N105" i="8"/>
  <c r="N141" i="8"/>
  <c r="N140" i="8"/>
  <c r="N108" i="8"/>
  <c r="N12" i="8"/>
  <c r="N34" i="8"/>
  <c r="N220" i="8"/>
  <c r="N168" i="8"/>
  <c r="N124" i="8"/>
  <c r="N246" i="8"/>
  <c r="N35" i="8"/>
  <c r="N150" i="8"/>
  <c r="N23" i="8"/>
  <c r="N79" i="8"/>
  <c r="N76" i="8"/>
  <c r="N44" i="8"/>
  <c r="N146" i="8"/>
  <c r="N26" i="8"/>
  <c r="N120" i="8"/>
  <c r="N128" i="8"/>
  <c r="N18" i="8"/>
  <c r="N202" i="8"/>
  <c r="N235" i="8"/>
  <c r="N248" i="8"/>
  <c r="N97" i="8"/>
  <c r="N122" i="8"/>
  <c r="N206" i="8"/>
  <c r="N209" i="8"/>
  <c r="N203" i="8"/>
  <c r="Q11" i="8"/>
  <c r="S11" i="8" s="1"/>
  <c r="D13" i="8"/>
  <c r="E13" i="8" s="1"/>
  <c r="Q14" i="8"/>
  <c r="S14" i="8" s="1"/>
  <c r="D17" i="8"/>
  <c r="E17" i="8" s="1"/>
  <c r="Q18" i="8"/>
  <c r="S18" i="8" s="1"/>
  <c r="D21" i="8"/>
  <c r="E21" i="8" s="1"/>
  <c r="Q22" i="8"/>
  <c r="S22" i="8" s="1"/>
  <c r="D25" i="8"/>
  <c r="E25" i="8" s="1"/>
  <c r="Q26" i="8"/>
  <c r="S26" i="8" s="1"/>
  <c r="Q9" i="8"/>
  <c r="S9" i="8" s="1"/>
  <c r="Q10" i="8"/>
  <c r="S10" i="8" s="1"/>
  <c r="Q12" i="8"/>
  <c r="S12" i="8" s="1"/>
  <c r="D14" i="8"/>
  <c r="E14" i="8" s="1"/>
  <c r="Q16" i="8"/>
  <c r="S16" i="8" s="1"/>
  <c r="Q21" i="8"/>
  <c r="S21" i="8" s="1"/>
  <c r="D23" i="8"/>
  <c r="E23" i="8" s="1"/>
  <c r="D28" i="8"/>
  <c r="E28" i="8" s="1"/>
  <c r="D18" i="8"/>
  <c r="E18" i="8" s="1"/>
  <c r="Q20" i="8"/>
  <c r="S20" i="8" s="1"/>
  <c r="Q25" i="8"/>
  <c r="S25" i="8" s="1"/>
  <c r="D27" i="8"/>
  <c r="E27" i="8" s="1"/>
  <c r="Q15" i="8"/>
  <c r="S15" i="8" s="1"/>
  <c r="D22" i="8"/>
  <c r="E22" i="8" s="1"/>
  <c r="Q24" i="8"/>
  <c r="S24" i="8" s="1"/>
  <c r="Q19" i="8"/>
  <c r="S19" i="8" s="1"/>
  <c r="D26" i="8"/>
  <c r="E26" i="8" s="1"/>
  <c r="Q28" i="8"/>
  <c r="S28" i="8" s="1"/>
  <c r="Q17" i="8"/>
  <c r="S17" i="8" s="1"/>
  <c r="D19" i="8"/>
  <c r="E19" i="8" s="1"/>
  <c r="D24" i="8"/>
  <c r="E24" i="8" s="1"/>
  <c r="Q13" i="8"/>
  <c r="S13" i="8" s="1"/>
  <c r="D20" i="8"/>
  <c r="E20" i="8" s="1"/>
  <c r="Q27" i="8"/>
  <c r="S27" i="8" s="1"/>
  <c r="D15" i="8"/>
  <c r="E15" i="8" s="1"/>
  <c r="Q23" i="8"/>
  <c r="S23" i="8" s="1"/>
  <c r="D16" i="8"/>
  <c r="E16" i="8" s="1"/>
  <c r="D27" i="5"/>
  <c r="N247" i="8"/>
  <c r="N74" i="8"/>
  <c r="N219" i="8"/>
  <c r="N236" i="8"/>
  <c r="N193" i="8"/>
  <c r="N199" i="8"/>
  <c r="N161" i="8"/>
  <c r="N70" i="8"/>
  <c r="N232" i="8"/>
  <c r="N155" i="8"/>
  <c r="N195" i="8"/>
  <c r="N77" i="8"/>
  <c r="N212" i="8"/>
  <c r="N180" i="8"/>
  <c r="N104" i="8"/>
  <c r="N78" i="8"/>
  <c r="N160" i="8"/>
  <c r="N30" i="8"/>
  <c r="N157" i="8"/>
  <c r="N147" i="8"/>
  <c r="N63" i="8"/>
  <c r="N148" i="8"/>
  <c r="N116" i="8"/>
  <c r="N84" i="8"/>
  <c r="N52" i="8"/>
  <c r="N51" i="8"/>
  <c r="G41" i="4"/>
  <c r="G42" i="4"/>
  <c r="H40" i="4"/>
  <c r="G45" i="4"/>
  <c r="G43" i="4"/>
  <c r="G44" i="4"/>
  <c r="N189" i="8"/>
  <c r="N186" i="8"/>
  <c r="N231" i="8"/>
  <c r="N152" i="8"/>
  <c r="N176" i="8"/>
  <c r="N185" i="8"/>
  <c r="N207" i="8"/>
  <c r="N170" i="8"/>
  <c r="N115" i="8"/>
  <c r="N49" i="8"/>
  <c r="N181" i="8"/>
  <c r="N114" i="8"/>
  <c r="N183" i="8"/>
  <c r="N228" i="8"/>
  <c r="N196" i="8"/>
  <c r="N164" i="8"/>
  <c r="N136" i="8"/>
  <c r="N9" i="8"/>
  <c r="N99" i="8"/>
  <c r="N47" i="8"/>
  <c r="N135" i="8"/>
  <c r="N89" i="8"/>
  <c r="N132" i="8"/>
  <c r="N100" i="8"/>
  <c r="N68" i="8"/>
  <c r="N33" i="8"/>
  <c r="N73" i="8"/>
  <c r="N143" i="8"/>
  <c r="N210" i="8"/>
  <c r="N121" i="8"/>
  <c r="N167" i="8"/>
  <c r="N179" i="8"/>
  <c r="N173" i="8"/>
  <c r="N237" i="8"/>
  <c r="N221" i="8"/>
  <c r="N106" i="8"/>
  <c r="N113" i="8"/>
  <c r="N45" i="8"/>
  <c r="N96" i="8"/>
  <c r="N55" i="8"/>
  <c r="N159" i="8"/>
  <c r="N20" i="8"/>
  <c r="N29" i="8"/>
  <c r="N80" i="8"/>
  <c r="N48" i="8"/>
  <c r="N58" i="8"/>
  <c r="N46" i="8"/>
  <c r="N118" i="8"/>
  <c r="N175" i="8"/>
  <c r="N205" i="8"/>
  <c r="N201" i="8"/>
  <c r="N188" i="8"/>
  <c r="N110" i="8"/>
  <c r="N85" i="8"/>
  <c r="N41" i="8"/>
  <c r="N130" i="8"/>
  <c r="N39" i="8"/>
  <c r="N165" i="8"/>
  <c r="N93" i="8"/>
  <c r="N42" i="8"/>
  <c r="N153" i="8"/>
  <c r="N82" i="8"/>
  <c r="N156" i="8"/>
  <c r="N92" i="8"/>
  <c r="N60" i="8"/>
  <c r="N59" i="8"/>
  <c r="N27" i="8"/>
  <c r="N192" i="8"/>
  <c r="N111" i="8"/>
  <c r="N13" i="8"/>
  <c r="N61" i="8"/>
  <c r="N242" i="8"/>
  <c r="N225" i="8"/>
  <c r="N103" i="8"/>
  <c r="N222" i="8"/>
  <c r="N198" i="8"/>
  <c r="N107" i="8"/>
  <c r="N38" i="8"/>
  <c r="N90" i="8"/>
  <c r="N72" i="8"/>
  <c r="N40" i="8"/>
  <c r="N10" i="8"/>
  <c r="I40" i="4" l="1"/>
  <c r="H45" i="4"/>
  <c r="H41" i="4"/>
  <c r="H44" i="4"/>
  <c r="H42" i="4"/>
  <c r="H43" i="4"/>
  <c r="S6" i="8"/>
  <c r="D30" i="5"/>
  <c r="I44" i="4" l="1"/>
  <c r="J40" i="4"/>
  <c r="I45" i="4"/>
  <c r="I41" i="4"/>
  <c r="I43" i="4"/>
  <c r="I42" i="4"/>
  <c r="J44" i="4" l="1"/>
  <c r="K40" i="4"/>
  <c r="J45" i="4"/>
  <c r="J43" i="4"/>
  <c r="J42" i="4"/>
  <c r="J41" i="4"/>
  <c r="K44" i="4" l="1"/>
  <c r="L40" i="4"/>
  <c r="K42" i="4"/>
  <c r="K43" i="4"/>
  <c r="K41" i="4"/>
  <c r="K45" i="4"/>
  <c r="L43" i="4" l="1"/>
  <c r="L44" i="4"/>
  <c r="L42" i="4"/>
  <c r="L41" i="4"/>
  <c r="L45" i="4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<sst xmlns="http://schemas.openxmlformats.org/spreadsheetml/2006/main" count="508" uniqueCount="357">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</sst>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85.96662186117338</c:v>
                </c:pt>
                <c:pt idx="1">
                  <c:v>71.638851550977805</c:v>
                </c:pt>
                <c:pt idx="2">
                  <c:v>61.404729900838127</c:v>
                </c:pt>
                <c:pt idx="3">
                  <c:v>53.729138663233357</c:v>
                </c:pt>
                <c:pt idx="4">
                  <c:v>47.759234367318541</c:v>
                </c:pt>
                <c:pt idx="5">
                  <c:v>42.98331093058669</c:v>
                </c:pt>
                <c:pt idx="6">
                  <c:v>39.075737209624258</c:v>
                </c:pt>
                <c:pt idx="7">
                  <c:v>35.819425775488902</c:v>
                </c:pt>
                <c:pt idx="8">
                  <c:v>33.064085331220532</c:v>
                </c:pt>
                <c:pt idx="9">
                  <c:v>30.702364950419064</c:v>
                </c:pt>
                <c:pt idx="10">
                  <c:v>28.655540620391125</c:v>
                </c:pt>
                <c:pt idx="11">
                  <c:v>21.491655465293345</c:v>
                </c:pt>
                <c:pt idx="12">
                  <c:v>17.193324372234674</c:v>
                </c:pt>
                <c:pt idx="13">
                  <c:v>14.327770310195563</c:v>
                </c:pt>
                <c:pt idx="14">
                  <c:v>12.280945980167624</c:v>
                </c:pt>
                <c:pt idx="15">
                  <c:v>10.745827732646672</c:v>
                </c:pt>
              </c:numCache>
            </c:numRef>
          </c:val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0320"/>
        <c:axId val="142320880"/>
      </c:areaChart>
      <c:catAx>
        <c:axId val="142320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2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0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7233.0825358551374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2.9712948732521345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3.5819425775488902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0.12004542415178654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15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0.12004542415178654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122.34240054404647</v>
      </c>
      <c r="N9" s="160">
        <f t="shared" ref="N9:N72" ca="1" si="0">+M9+L9</f>
        <v>602.75687798792808</v>
      </c>
      <c r="P9" s="159">
        <v>1</v>
      </c>
      <c r="Q9" s="194">
        <f ca="1">IF(SUMMARY!$D$21&gt;=K9,(SUMMARY!$D$24+SUMMARY!$I$17)*12*SUMMARY!$D$6,0)</f>
        <v>11756.107472759179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9150.5382872408172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123.15801654767345</v>
      </c>
      <c r="N10" s="160">
        <f t="shared" ca="1" si="0"/>
        <v>602.75687798792808</v>
      </c>
      <c r="P10" s="159">
        <v>2</v>
      </c>
      <c r="Q10" s="194">
        <f ca="1">IF(SUMMARY!$D$21&gt;=K10,(SUMMARY!$D$24+SUMMARY!$I$17)*12*SUMMARY!$D$6,0)</f>
        <v>11756.107472759179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9150.5382872408172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123.97906999132461</v>
      </c>
      <c r="N11" s="160">
        <f t="shared" ca="1" si="0"/>
        <v>602.75687798792808</v>
      </c>
      <c r="P11" s="159">
        <v>3</v>
      </c>
      <c r="Q11" s="194">
        <f ca="1">IF(SUMMARY!$D$21&gt;=K11,(SUMMARY!$D$24+SUMMARY!$I$17)*12*SUMMARY!$D$6,0)</f>
        <v>11756.107472759179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9150.5382872408172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124.80559712460011</v>
      </c>
      <c r="N12" s="160">
        <f t="shared" ca="1" si="0"/>
        <v>602.75687798792808</v>
      </c>
      <c r="P12" s="159">
        <v>4</v>
      </c>
      <c r="Q12" s="194">
        <f ca="1">IF(SUMMARY!$D$21&gt;=K12,(SUMMARY!$D$24+SUMMARY!$I$17)*12*SUMMARY!$D$6,0)</f>
        <v>11756.107472759179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9150.5382872408172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85.96662186117338</v>
      </c>
      <c r="E13" s="181">
        <f ca="1">+D13+$F$7</f>
        <v>109.72478000587282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477.11924354916403</v>
      </c>
      <c r="M13" s="133">
        <f ca="1">IF(SUMMARY!$D$21*12&gt;=K13,-PPMT(SUMMARY!$D$22/12,K13,SUMMARY!$D$21*12,SUMMARY!$D$20),0)</f>
        <v>125.63763443876411</v>
      </c>
      <c r="N13" s="160">
        <f t="shared" ca="1" si="0"/>
        <v>602.75687798792819</v>
      </c>
      <c r="P13" s="159">
        <v>5</v>
      </c>
      <c r="Q13" s="194">
        <f ca="1">IF(SUMMARY!$D$21&gt;=K13,(SUMMARY!$D$24+SUMMARY!$I$17)*12*SUMMARY!$D$6,0)</f>
        <v>11756.107472759179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9150.5382872408172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71.638851550977805</v>
      </c>
      <c r="E14" s="181">
        <f t="shared" ref="E14:E28" ca="1" si="2">+D14+$F$7</f>
        <v>95.397009695677241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126.47521866835584</v>
      </c>
      <c r="N14" s="160">
        <f t="shared" ca="1" si="0"/>
        <v>602.75687798792808</v>
      </c>
      <c r="P14" s="159">
        <v>6</v>
      </c>
      <c r="Q14" s="194">
        <f ca="1">IF(SUMMARY!$D$21&gt;=K14,(SUMMARY!$D$24+SUMMARY!$I$17)*12*SUMMARY!$D$6,0)</f>
        <v>11756.107472759179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9150.5382872408172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61.404729900838127</v>
      </c>
      <c r="E15" s="181">
        <f t="shared" ca="1" si="2"/>
        <v>85.162888045537571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475.43849119511657</v>
      </c>
      <c r="M15" s="133">
        <f ca="1">IF(SUMMARY!$D$21*12&gt;=K15,-PPMT(SUMMARY!$D$22/12,K15,SUMMARY!$D$21*12,SUMMARY!$D$20),0)</f>
        <v>127.31838679281157</v>
      </c>
      <c r="N15" s="160">
        <f t="shared" ca="1" si="0"/>
        <v>602.75687798792819</v>
      </c>
      <c r="P15" s="159">
        <v>7</v>
      </c>
      <c r="Q15" s="194">
        <f ca="1">IF(SUMMARY!$D$21&gt;=K15,(SUMMARY!$D$24+SUMMARY!$I$17)*12*SUMMARY!$D$6,0)</f>
        <v>11756.107472759179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9150.5382872408172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53.729138663233357</v>
      </c>
      <c r="E16" s="181">
        <f t="shared" ca="1" si="2"/>
        <v>77.487296807932793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128.16717603809701</v>
      </c>
      <c r="N16" s="160">
        <f t="shared" ca="1" si="0"/>
        <v>602.75687798792819</v>
      </c>
      <c r="P16" s="159">
        <v>8</v>
      </c>
      <c r="Q16" s="194">
        <f ca="1">IF(SUMMARY!$D$21&gt;=K16,(SUMMARY!$D$24+SUMMARY!$I$17)*12*SUMMARY!$D$6,0)</f>
        <v>11756.107472759179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9150.5382872408172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47.759234367318541</v>
      </c>
      <c r="E17" s="181">
        <f t="shared" ca="1" si="2"/>
        <v>71.517392512017977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129.02162387835099</v>
      </c>
      <c r="N17" s="160">
        <f t="shared" ca="1" si="0"/>
        <v>602.75687798792819</v>
      </c>
      <c r="P17" s="159">
        <v>9</v>
      </c>
      <c r="Q17" s="194">
        <f ca="1">IF(SUMMARY!$D$21&gt;=K17,(SUMMARY!$D$24+SUMMARY!$I$17)*12*SUMMARY!$D$6,0)</f>
        <v>11756.107472759179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9150.5382872408172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42.98331093058669</v>
      </c>
      <c r="E18" s="181">
        <f t="shared" ca="1" si="2"/>
        <v>66.741469075286133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129.88176803753998</v>
      </c>
      <c r="N18" s="160">
        <f t="shared" ca="1" si="0"/>
        <v>602.75687798792808</v>
      </c>
      <c r="P18" s="159">
        <v>10</v>
      </c>
      <c r="Q18" s="194">
        <f ca="1">IF(SUMMARY!$D$21&gt;=K18,(SUMMARY!$D$24+SUMMARY!$I$17)*12*SUMMARY!$D$6,0)</f>
        <v>11756.107472759179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9150.5382872408172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39.075737209624258</v>
      </c>
      <c r="E19" s="181">
        <f t="shared" ca="1" si="2"/>
        <v>62.833895354323701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130.74764649112356</v>
      </c>
      <c r="N19" s="160">
        <f t="shared" ca="1" si="0"/>
        <v>602.75687798792808</v>
      </c>
      <c r="P19" s="159">
        <v>11</v>
      </c>
      <c r="Q19" s="194">
        <f ca="1">IF(SUMMARY!$D$21&gt;=K19,(SUMMARY!$D$24+SUMMARY!$I$17)*12*SUMMARY!$D$6,0)</f>
        <v>11756.107472759179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9150.5382872408172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35.819425775488902</v>
      </c>
      <c r="E20" s="181">
        <f t="shared" ca="1" si="2"/>
        <v>59.577583920188346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471.13758052019705</v>
      </c>
      <c r="M20" s="133">
        <f ca="1">IF(SUMMARY!$D$21*12&gt;=K20,-PPMT(SUMMARY!$D$22/12,K20,SUMMARY!$D$21*12,SUMMARY!$D$20),0)</f>
        <v>131.61929746773106</v>
      </c>
      <c r="N20" s="160">
        <f t="shared" ca="1" si="0"/>
        <v>602.75687798792808</v>
      </c>
      <c r="P20" s="159">
        <v>12</v>
      </c>
      <c r="Q20" s="194">
        <f ca="1">IF(SUMMARY!$D$21&gt;=K20,(SUMMARY!$D$24+SUMMARY!$I$17)*12*SUMMARY!$D$6,0)</f>
        <v>11756.107472759179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9150.5382872408172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33.064085331220532</v>
      </c>
      <c r="E21" s="181">
        <f t="shared" ca="1" si="2"/>
        <v>56.822243475919976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470.26011853707888</v>
      </c>
      <c r="M21" s="133">
        <f ca="1">IF(SUMMARY!$D$21*12&gt;=K21,-PPMT(SUMMARY!$D$22/12,K21,SUMMARY!$D$21*12,SUMMARY!$D$20),0)</f>
        <v>132.49675945084925</v>
      </c>
      <c r="N21" s="160">
        <f t="shared" ca="1" si="0"/>
        <v>602.75687798792819</v>
      </c>
      <c r="P21" s="159">
        <v>13</v>
      </c>
      <c r="Q21" s="194">
        <f ca="1">IF(SUMMARY!$D$21&gt;=K21,(SUMMARY!$D$24+SUMMARY!$I$17)*12*SUMMARY!$D$6,0)</f>
        <v>11756.107472759179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9150.5382872408172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30.702364950419064</v>
      </c>
      <c r="E22" s="181">
        <f t="shared" ca="1" si="2"/>
        <v>54.460523095118504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133.38007118052161</v>
      </c>
      <c r="N22" s="160">
        <f t="shared" ca="1" si="0"/>
        <v>602.75687798792808</v>
      </c>
      <c r="P22" s="159">
        <v>14</v>
      </c>
      <c r="Q22" s="194">
        <f ca="1">IF(SUMMARY!$D$21&gt;=K22,(SUMMARY!$D$24+SUMMARY!$I$17)*12*SUMMARY!$D$6,0)</f>
        <v>11756.107472759179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9150.5382872408172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28.655540620391125</v>
      </c>
      <c r="E23" s="181">
        <f t="shared" ca="1" si="2"/>
        <v>52.413698765090565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468.48760633286975</v>
      </c>
      <c r="M23" s="133">
        <f ca="1">IF(SUMMARY!$D$21*12&gt;=K23,-PPMT(SUMMARY!$D$22/12,K23,SUMMARY!$D$21*12,SUMMARY!$D$20),0)</f>
        <v>134.26927165505842</v>
      </c>
      <c r="N23" s="160">
        <f t="shared" ca="1" si="0"/>
        <v>602.75687798792819</v>
      </c>
      <c r="P23" s="159">
        <v>15</v>
      </c>
      <c r="Q23" s="194">
        <f ca="1">IF(SUMMARY!$D$21&gt;=K23,(SUMMARY!$D$24+SUMMARY!$I$17)*12*SUMMARY!$D$6,0)</f>
        <v>11756.107472759179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9150.5382872408172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21.491655465293345</v>
      </c>
      <c r="E24" s="181">
        <f t="shared" ca="1" si="2"/>
        <v>45.249813609992785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467.59247785516931</v>
      </c>
      <c r="M24" s="133">
        <f ca="1">IF(SUMMARY!$D$21*12&gt;=K24,-PPMT(SUMMARY!$D$22/12,K24,SUMMARY!$D$21*12,SUMMARY!$D$20),0)</f>
        <v>135.1644001327588</v>
      </c>
      <c r="N24" s="160">
        <f t="shared" ca="1" si="0"/>
        <v>602.75687798792808</v>
      </c>
      <c r="P24" s="159">
        <v>16</v>
      </c>
      <c r="Q24" s="194">
        <f ca="1">IF(SUMMARY!$D$21&gt;=K24,(SUMMARY!$D$24+SUMMARY!$I$17)*12*SUMMARY!$D$6,0)</f>
        <v>11756.107472759179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9150.5382872408172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17.193324372234674</v>
      </c>
      <c r="E25" s="181">
        <f t="shared" ca="1" si="2"/>
        <v>40.951482516934114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136.06549613364385</v>
      </c>
      <c r="N25" s="160">
        <f t="shared" ca="1" si="0"/>
        <v>602.75687798792808</v>
      </c>
      <c r="P25" s="159">
        <v>17</v>
      </c>
      <c r="Q25" s="194">
        <f ca="1">IF(SUMMARY!$D$21&gt;=K25,(SUMMARY!$D$24+SUMMARY!$I$17)*12*SUMMARY!$D$6,0)</f>
        <v>11756.107472759179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9150.5382872408172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14.327770310195563</v>
      </c>
      <c r="E26" s="181">
        <f t="shared" ca="1" si="2"/>
        <v>38.085928454895004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465.78427854672668</v>
      </c>
      <c r="M26" s="133">
        <f ca="1">IF(SUMMARY!$D$21*12&gt;=K26,-PPMT(SUMMARY!$D$22/12,K26,SUMMARY!$D$21*12,SUMMARY!$D$20),0)</f>
        <v>136.97259944120148</v>
      </c>
      <c r="N26" s="160">
        <f t="shared" ca="1" si="0"/>
        <v>602.75687798792819</v>
      </c>
      <c r="P26" s="159">
        <v>18</v>
      </c>
      <c r="Q26" s="194">
        <f ca="1">IF(SUMMARY!$D$21&gt;=K26,(SUMMARY!$D$24+SUMMARY!$I$17)*12*SUMMARY!$D$6,0)</f>
        <v>11756.107472759179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9150.5382872408172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12.280945980167624</v>
      </c>
      <c r="E27" s="181">
        <f t="shared" ca="1" si="2"/>
        <v>36.039104124867066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464.87112788378533</v>
      </c>
      <c r="M27" s="133">
        <f ca="1">IF(SUMMARY!$D$21*12&gt;=K27,-PPMT(SUMMARY!$D$22/12,K27,SUMMARY!$D$21*12,SUMMARY!$D$20),0)</f>
        <v>137.88575010414283</v>
      </c>
      <c r="N27" s="160">
        <f t="shared" ca="1" si="0"/>
        <v>602.75687798792819</v>
      </c>
      <c r="P27" s="159">
        <v>19</v>
      </c>
      <c r="Q27" s="194">
        <f ca="1">IF(SUMMARY!$D$21&gt;=K27,(SUMMARY!$D$24+SUMMARY!$I$17)*12*SUMMARY!$D$6,0)</f>
        <v>11756.107472759179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9150.5382872408172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10.745827732646672</v>
      </c>
      <c r="E28" s="158">
        <f t="shared" ca="1" si="2"/>
        <v>34.503985877346111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463.95188954975771</v>
      </c>
      <c r="M28" s="133">
        <f ca="1">IF(SUMMARY!$D$21*12&gt;=K28,-PPMT(SUMMARY!$D$22/12,K28,SUMMARY!$D$21*12,SUMMARY!$D$20),0)</f>
        <v>138.80498843817043</v>
      </c>
      <c r="N28" s="160">
        <f t="shared" ca="1" si="0"/>
        <v>602.75687798792819</v>
      </c>
      <c r="P28" s="159">
        <v>20</v>
      </c>
      <c r="Q28" s="194">
        <f ca="1">IF(SUMMARY!$D$21&gt;=K28,(SUMMARY!$D$24+SUMMARY!$I$17)*12*SUMMARY!$D$6,0)</f>
        <v>11756.107472759179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45181.624095531937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463.02652296016987</v>
      </c>
      <c r="M29" s="133">
        <f ca="1">IF(SUMMARY!$D$21*12&gt;=K29,-PPMT(SUMMARY!$D$22/12,K29,SUMMARY!$D$21*12,SUMMARY!$D$20),0)</f>
        <v>139.73035502775826</v>
      </c>
      <c r="N29" s="160">
        <f t="shared" ca="1" si="0"/>
        <v>602.75687798792819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462.0949872599848</v>
      </c>
      <c r="M30" s="133">
        <f ca="1">IF(SUMMARY!$D$21*12&gt;=K30,-PPMT(SUMMARY!$D$22/12,K30,SUMMARY!$D$21*12,SUMMARY!$D$20),0)</f>
        <v>140.6618907279433</v>
      </c>
      <c r="N30" s="160">
        <f t="shared" ca="1" si="0"/>
        <v>602.75687798792808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461.15724132179849</v>
      </c>
      <c r="M31" s="133">
        <f ca="1">IF(SUMMARY!$D$21*12&gt;=K31,-PPMT(SUMMARY!$D$22/12,K31,SUMMARY!$D$21*12,SUMMARY!$D$20),0)</f>
        <v>141.59963666612958</v>
      </c>
      <c r="N31" s="160">
        <f t="shared" ca="1" si="0"/>
        <v>602.75687798792808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460.21324374402428</v>
      </c>
      <c r="M32" s="133">
        <f ca="1">IF(SUMMARY!$D$21*12&gt;=K32,-PPMT(SUMMARY!$D$22/12,K32,SUMMARY!$D$21*12,SUMMARY!$D$20),0)</f>
        <v>142.5436342439038</v>
      </c>
      <c r="N32" s="160">
        <f t="shared" ca="1" si="0"/>
        <v>602.75687798792808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459.26295284906502</v>
      </c>
      <c r="M33" s="133">
        <f ca="1">IF(SUMMARY!$D$21*12&gt;=K33,-PPMT(SUMMARY!$D$22/12,K33,SUMMARY!$D$21*12,SUMMARY!$D$20),0)</f>
        <v>143.49392513886312</v>
      </c>
      <c r="N33" s="160">
        <f t="shared" ca="1" si="0"/>
        <v>602.75687798792819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458.30632668147257</v>
      </c>
      <c r="M34" s="133">
        <f ca="1">IF(SUMMARY!$D$21*12&gt;=K34,-PPMT(SUMMARY!$D$22/12,K34,SUMMARY!$D$21*12,SUMMARY!$D$20),0)</f>
        <v>144.45055130645557</v>
      </c>
      <c r="N34" s="160">
        <f t="shared" ca="1" si="0"/>
        <v>602.75687798792819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457.34332300609611</v>
      </c>
      <c r="M35" s="133">
        <f ca="1">IF(SUMMARY!$D$21*12&gt;=K35,-PPMT(SUMMARY!$D$22/12,K35,SUMMARY!$D$21*12,SUMMARY!$D$20),0)</f>
        <v>145.41355498183194</v>
      </c>
      <c r="N35" s="160">
        <f t="shared" ca="1" si="0"/>
        <v>602.75687798792808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456.37389930621725</v>
      </c>
      <c r="M36" s="133">
        <f ca="1">IF(SUMMARY!$D$21*12&gt;=K36,-PPMT(SUMMARY!$D$22/12,K36,SUMMARY!$D$21*12,SUMMARY!$D$20),0)</f>
        <v>146.38297868171082</v>
      </c>
      <c r="N36" s="160">
        <f t="shared" ca="1" si="0"/>
        <v>602.75687798792808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455.39801278167249</v>
      </c>
      <c r="M37" s="133">
        <f ca="1">IF(SUMMARY!$D$21*12&gt;=K37,-PPMT(SUMMARY!$D$22/12,K37,SUMMARY!$D$21*12,SUMMARY!$D$20),0)</f>
        <v>147.35886520625556</v>
      </c>
      <c r="N37" s="160">
        <f t="shared" ca="1" si="0"/>
        <v>602.75687798792808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454.4156203469642</v>
      </c>
      <c r="M38" s="133">
        <f ca="1">IF(SUMMARY!$D$21*12&gt;=K38,-PPMT(SUMMARY!$D$22/12,K38,SUMMARY!$D$21*12,SUMMARY!$D$20),0)</f>
        <v>148.34125764096393</v>
      </c>
      <c r="N38" s="160">
        <f t="shared" ca="1" si="0"/>
        <v>602.75687798792819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453.42667862935781</v>
      </c>
      <c r="M39" s="133">
        <f ca="1">IF(SUMMARY!$D$21*12&gt;=K39,-PPMT(SUMMARY!$D$22/12,K39,SUMMARY!$D$21*12,SUMMARY!$D$20),0)</f>
        <v>149.33019935857035</v>
      </c>
      <c r="N39" s="160">
        <f t="shared" ca="1" si="0"/>
        <v>602.75687798792819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452.43114396696728</v>
      </c>
      <c r="M40" s="133">
        <f ca="1">IF(SUMMARY!$D$21*12&gt;=K40,-PPMT(SUMMARY!$D$22/12,K40,SUMMARY!$D$21*12,SUMMARY!$D$20),0)</f>
        <v>150.32573402096079</v>
      </c>
      <c r="N40" s="160">
        <f t="shared" ca="1" si="0"/>
        <v>602.75687798792808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451.42897240682748</v>
      </c>
      <c r="M41" s="133">
        <f ca="1">IF(SUMMARY!$D$21*12&gt;=K41,-PPMT(SUMMARY!$D$22/12,K41,SUMMARY!$D$21*12,SUMMARY!$D$20),0)</f>
        <v>151.32790558110057</v>
      </c>
      <c r="N41" s="160">
        <f t="shared" ca="1" si="0"/>
        <v>602.75687798792808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450.42011970295363</v>
      </c>
      <c r="M42" s="133">
        <f ca="1">IF(SUMMARY!$D$21*12&gt;=K42,-PPMT(SUMMARY!$D$22/12,K42,SUMMARY!$D$21*12,SUMMARY!$D$20),0)</f>
        <v>152.33675828497456</v>
      </c>
      <c r="N42" s="160">
        <f t="shared" ca="1" si="0"/>
        <v>602.75687798792819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449.40454131438707</v>
      </c>
      <c r="M43" s="133">
        <f ca="1">IF(SUMMARY!$D$21*12&gt;=K43,-PPMT(SUMMARY!$D$22/12,K43,SUMMARY!$D$21*12,SUMMARY!$D$20),0)</f>
        <v>153.35233667354106</v>
      </c>
      <c r="N43" s="160">
        <f t="shared" ca="1" si="0"/>
        <v>602.75687798792819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448.38219240323014</v>
      </c>
      <c r="M44" s="133">
        <f ca="1">IF(SUMMARY!$D$21*12&gt;=K44,-PPMT(SUMMARY!$D$22/12,K44,SUMMARY!$D$21*12,SUMMARY!$D$20),0)</f>
        <v>154.374685584698</v>
      </c>
      <c r="N44" s="160">
        <f t="shared" ca="1" si="0"/>
        <v>602.75687798792819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447.35302783266536</v>
      </c>
      <c r="M45" s="133">
        <f ca="1">IF(SUMMARY!$D$21*12&gt;=K45,-PPMT(SUMMARY!$D$22/12,K45,SUMMARY!$D$21*12,SUMMARY!$D$20),0)</f>
        <v>155.40385015526266</v>
      </c>
      <c r="N45" s="160">
        <f t="shared" ca="1" si="0"/>
        <v>602.75687798792796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446.31700216496364</v>
      </c>
      <c r="M46" s="133">
        <f ca="1">IF(SUMMARY!$D$21*12&gt;=K46,-PPMT(SUMMARY!$D$22/12,K46,SUMMARY!$D$21*12,SUMMARY!$D$20),0)</f>
        <v>156.43987582296441</v>
      </c>
      <c r="N46" s="160">
        <f t="shared" ca="1" si="0"/>
        <v>602.75687798792808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445.27406965947733</v>
      </c>
      <c r="M47" s="133">
        <f ca="1">IF(SUMMARY!$D$21*12&gt;=K47,-PPMT(SUMMARY!$D$22/12,K47,SUMMARY!$D$21*12,SUMMARY!$D$20),0)</f>
        <v>157.4828083284508</v>
      </c>
      <c r="N47" s="160">
        <f t="shared" ca="1" si="0"/>
        <v>602.75687798792819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444.22418427062098</v>
      </c>
      <c r="M48" s="133">
        <f ca="1">IF(SUMMARY!$D$21*12&gt;=K48,-PPMT(SUMMARY!$D$22/12,K48,SUMMARY!$D$21*12,SUMMARY!$D$20),0)</f>
        <v>158.53269371730718</v>
      </c>
      <c r="N48" s="160">
        <f t="shared" ca="1" si="0"/>
        <v>602.75687798792819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443.16729964583891</v>
      </c>
      <c r="M49" s="133">
        <f ca="1">IF(SUMMARY!$D$21*12&gt;=K49,-PPMT(SUMMARY!$D$22/12,K49,SUMMARY!$D$21*12,SUMMARY!$D$20),0)</f>
        <v>159.58957834208923</v>
      </c>
      <c r="N49" s="160">
        <f t="shared" ca="1" si="0"/>
        <v>602.75687798792819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442.10336912355825</v>
      </c>
      <c r="M50" s="133">
        <f ca="1">IF(SUMMARY!$D$21*12&gt;=K50,-PPMT(SUMMARY!$D$22/12,K50,SUMMARY!$D$21*12,SUMMARY!$D$20),0)</f>
        <v>160.65350886436983</v>
      </c>
      <c r="N50" s="160">
        <f t="shared" ca="1" si="0"/>
        <v>602.75687798792808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441.03234573112911</v>
      </c>
      <c r="M51" s="133">
        <f ca="1">IF(SUMMARY!$D$21*12&gt;=K51,-PPMT(SUMMARY!$D$22/12,K51,SUMMARY!$D$21*12,SUMMARY!$D$20),0)</f>
        <v>161.72453225679897</v>
      </c>
      <c r="N51" s="160">
        <f t="shared" ca="1" si="0"/>
        <v>602.75687798792808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439.95418218275051</v>
      </c>
      <c r="M52" s="133">
        <f ca="1">IF(SUMMARY!$D$21*12&gt;=K52,-PPMT(SUMMARY!$D$22/12,K52,SUMMARY!$D$21*12,SUMMARY!$D$20),0)</f>
        <v>162.80269580517759</v>
      </c>
      <c r="N52" s="160">
        <f t="shared" ca="1" si="0"/>
        <v>602.75687798792808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438.86883087738266</v>
      </c>
      <c r="M53" s="133">
        <f ca="1">IF(SUMMARY!$D$21*12&gt;=K53,-PPMT(SUMMARY!$D$22/12,K53,SUMMARY!$D$21*12,SUMMARY!$D$20),0)</f>
        <v>163.88804711054544</v>
      </c>
      <c r="N53" s="160">
        <f t="shared" ca="1" si="0"/>
        <v>602.75687798792808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437.77624389664572</v>
      </c>
      <c r="M54" s="133">
        <f ca="1">IF(SUMMARY!$D$21*12&gt;=K54,-PPMT(SUMMARY!$D$22/12,K54,SUMMARY!$D$21*12,SUMMARY!$D$20),0)</f>
        <v>164.98063409128244</v>
      </c>
      <c r="N54" s="160">
        <f t="shared" ca="1" si="0"/>
        <v>602.75687798792819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436.67637300270377</v>
      </c>
      <c r="M55" s="133">
        <f ca="1">IF(SUMMARY!$D$21*12&gt;=K55,-PPMT(SUMMARY!$D$22/12,K55,SUMMARY!$D$21*12,SUMMARY!$D$20),0)</f>
        <v>166.08050498522434</v>
      </c>
      <c r="N55" s="160">
        <f t="shared" ca="1" si="0"/>
        <v>602.75687798792808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435.5691696361356</v>
      </c>
      <c r="M56" s="133">
        <f ca="1">IF(SUMMARY!$D$21*12&gt;=K56,-PPMT(SUMMARY!$D$22/12,K56,SUMMARY!$D$21*12,SUMMARY!$D$20),0)</f>
        <v>167.18770835179251</v>
      </c>
      <c r="N56" s="160">
        <f t="shared" ca="1" si="0"/>
        <v>602.75687798792808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434.45458491379031</v>
      </c>
      <c r="M57" s="133">
        <f ca="1">IF(SUMMARY!$D$21*12&gt;=K57,-PPMT(SUMMARY!$D$22/12,K57,SUMMARY!$D$21*12,SUMMARY!$D$20),0)</f>
        <v>168.30229307413776</v>
      </c>
      <c r="N57" s="160">
        <f t="shared" ca="1" si="0"/>
        <v>602.75687798792808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433.33256962662938</v>
      </c>
      <c r="M58" s="133">
        <f ca="1">IF(SUMMARY!$D$21*12&gt;=K58,-PPMT(SUMMARY!$D$22/12,K58,SUMMARY!$D$21*12,SUMMARY!$D$20),0)</f>
        <v>169.42430836129867</v>
      </c>
      <c r="N58" s="160">
        <f t="shared" ca="1" si="0"/>
        <v>602.75687798792808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432.20307423755412</v>
      </c>
      <c r="M59" s="133">
        <f ca="1">IF(SUMMARY!$D$21*12&gt;=K59,-PPMT(SUMMARY!$D$22/12,K59,SUMMARY!$D$21*12,SUMMARY!$D$20),0)</f>
        <v>170.55380375037402</v>
      </c>
      <c r="N59" s="160">
        <f t="shared" ca="1" si="0"/>
        <v>602.75687798792819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431.06604887921827</v>
      </c>
      <c r="M60" s="133">
        <f ca="1">IF(SUMMARY!$D$21*12&gt;=K60,-PPMT(SUMMARY!$D$22/12,K60,SUMMARY!$D$21*12,SUMMARY!$D$20),0)</f>
        <v>171.69082910870981</v>
      </c>
      <c r="N60" s="160">
        <f t="shared" ca="1" si="0"/>
        <v>602.75687798792808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429.92144335182689</v>
      </c>
      <c r="M61" s="133">
        <f ca="1">IF(SUMMARY!$D$21*12&gt;=K61,-PPMT(SUMMARY!$D$22/12,K61,SUMMARY!$D$21*12,SUMMARY!$D$20),0)</f>
        <v>172.83543463610124</v>
      </c>
      <c r="N61" s="160">
        <f t="shared" ca="1" si="0"/>
        <v>602.75687798792819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428.76920712091959</v>
      </c>
      <c r="M62" s="133">
        <f ca="1">IF(SUMMARY!$D$21*12&gt;=K62,-PPMT(SUMMARY!$D$22/12,K62,SUMMARY!$D$21*12,SUMMARY!$D$20),0)</f>
        <v>173.98767086700857</v>
      </c>
      <c r="N62" s="160">
        <f t="shared" ca="1" si="0"/>
        <v>602.75687798792819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427.60928931513945</v>
      </c>
      <c r="M63" s="133">
        <f ca="1">IF(SUMMARY!$D$21*12&gt;=K63,-PPMT(SUMMARY!$D$22/12,K63,SUMMARY!$D$21*12,SUMMARY!$D$20),0)</f>
        <v>175.1475886727886</v>
      </c>
      <c r="N63" s="160">
        <f t="shared" ca="1" si="0"/>
        <v>602.75687798792808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426.44163872398758</v>
      </c>
      <c r="M64" s="133">
        <f ca="1">IF(SUMMARY!$D$21*12&gt;=K64,-PPMT(SUMMARY!$D$22/12,K64,SUMMARY!$D$21*12,SUMMARY!$D$20),0)</f>
        <v>176.31523926394055</v>
      </c>
      <c r="N64" s="160">
        <f t="shared" ca="1" si="0"/>
        <v>602.75687798792819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425.26620379556124</v>
      </c>
      <c r="M65" s="133">
        <f ca="1">IF(SUMMARY!$D$21*12&gt;=K65,-PPMT(SUMMARY!$D$22/12,K65,SUMMARY!$D$21*12,SUMMARY!$D$20),0)</f>
        <v>177.49067419236681</v>
      </c>
      <c r="N65" s="160">
        <f t="shared" ca="1" si="0"/>
        <v>602.75687798792808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424.0829326342789</v>
      </c>
      <c r="M66" s="133">
        <f ca="1">IF(SUMMARY!$D$21*12&gt;=K66,-PPMT(SUMMARY!$D$22/12,K66,SUMMARY!$D$21*12,SUMMARY!$D$20),0)</f>
        <v>178.67394535364923</v>
      </c>
      <c r="N66" s="160">
        <f t="shared" ca="1" si="0"/>
        <v>602.75687798792819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422.89177299858784</v>
      </c>
      <c r="M67" s="133">
        <f ca="1">IF(SUMMARY!$D$21*12&gt;=K67,-PPMT(SUMMARY!$D$22/12,K67,SUMMARY!$D$21*12,SUMMARY!$D$20),0)</f>
        <v>179.8651049893403</v>
      </c>
      <c r="N67" s="160">
        <f t="shared" ca="1" si="0"/>
        <v>602.75687798792819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421.69267229865892</v>
      </c>
      <c r="M68" s="133">
        <f ca="1">IF(SUMMARY!$D$21*12&gt;=K68,-PPMT(SUMMARY!$D$22/12,K68,SUMMARY!$D$21*12,SUMMARY!$D$20),0)</f>
        <v>181.06420568926919</v>
      </c>
      <c r="N68" s="160">
        <f t="shared" ca="1" si="0"/>
        <v>602.75687798792808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420.48557759406378</v>
      </c>
      <c r="M69" s="133">
        <f ca="1">IF(SUMMARY!$D$21*12&gt;=K69,-PPMT(SUMMARY!$D$22/12,K69,SUMMARY!$D$21*12,SUMMARY!$D$20),0)</f>
        <v>182.27130039386432</v>
      </c>
      <c r="N69" s="160">
        <f t="shared" ca="1" si="0"/>
        <v>602.75687798792808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419.270435591438</v>
      </c>
      <c r="M70" s="133">
        <f ca="1">IF(SUMMARY!$D$21*12&gt;=K70,-PPMT(SUMMARY!$D$22/12,K70,SUMMARY!$D$21*12,SUMMARY!$D$20),0)</f>
        <v>183.48644239649008</v>
      </c>
      <c r="N70" s="160">
        <f t="shared" ca="1" si="0"/>
        <v>602.75687798792808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418.0471926421281</v>
      </c>
      <c r="M71" s="133">
        <f ca="1">IF(SUMMARY!$D$21*12&gt;=K71,-PPMT(SUMMARY!$D$22/12,K71,SUMMARY!$D$21*12,SUMMARY!$D$20),0)</f>
        <v>184.70968534580001</v>
      </c>
      <c r="N71" s="160">
        <f t="shared" ca="1" si="0"/>
        <v>602.75687798792808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416.81579473982271</v>
      </c>
      <c r="M72" s="133">
        <f ca="1">IF(SUMMARY!$D$21*12&gt;=K72,-PPMT(SUMMARY!$D$22/12,K72,SUMMARY!$D$21*12,SUMMARY!$D$20),0)</f>
        <v>185.94108324810534</v>
      </c>
      <c r="N72" s="160">
        <f t="shared" ca="1" si="0"/>
        <v>602.75687798792808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415.57618751816869</v>
      </c>
      <c r="M73" s="133">
        <f ca="1">IF(SUMMARY!$D$21*12&gt;=K73,-PPMT(SUMMARY!$D$22/12,K73,SUMMARY!$D$21*12,SUMMARY!$D$20),0)</f>
        <v>187.18069046975936</v>
      </c>
      <c r="N73" s="160">
        <f t="shared" ref="N73:N136" ca="1" si="5">+M73+L73</f>
        <v>602.75687798792808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414.3283162483703</v>
      </c>
      <c r="M74" s="133">
        <f ca="1">IF(SUMMARY!$D$21*12&gt;=K74,-PPMT(SUMMARY!$D$22/12,K74,SUMMARY!$D$21*12,SUMMARY!$D$20),0)</f>
        <v>188.42856173955781</v>
      </c>
      <c r="N74" s="160">
        <f t="shared" ca="1" si="5"/>
        <v>602.75687798792808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413.07212583677324</v>
      </c>
      <c r="M75" s="133">
        <f ca="1">IF(SUMMARY!$D$21*12&gt;=K75,-PPMT(SUMMARY!$D$22/12,K75,SUMMARY!$D$21*12,SUMMARY!$D$20),0)</f>
        <v>189.68475215115484</v>
      </c>
      <c r="N75" s="160">
        <f t="shared" ca="1" si="5"/>
        <v>602.75687798792808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411.80756082243221</v>
      </c>
      <c r="M76" s="133">
        <f ca="1">IF(SUMMARY!$D$21*12&gt;=K76,-PPMT(SUMMARY!$D$22/12,K76,SUMMARY!$D$21*12,SUMMARY!$D$20),0)</f>
        <v>190.94931716549587</v>
      </c>
      <c r="N76" s="160">
        <f t="shared" ca="1" si="5"/>
        <v>602.75687798792808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410.53456537466224</v>
      </c>
      <c r="M77" s="133">
        <f ca="1">IF(SUMMARY!$D$21*12&gt;=K77,-PPMT(SUMMARY!$D$22/12,K77,SUMMARY!$D$21*12,SUMMARY!$D$20),0)</f>
        <v>192.22231261326584</v>
      </c>
      <c r="N77" s="160">
        <f t="shared" ca="1" si="5"/>
        <v>602.75687798792808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409.25308329057384</v>
      </c>
      <c r="M78" s="133">
        <f ca="1">IF(SUMMARY!$D$21*12&gt;=K78,-PPMT(SUMMARY!$D$22/12,K78,SUMMARY!$D$21*12,SUMMARY!$D$20),0)</f>
        <v>193.50379469735427</v>
      </c>
      <c r="N78" s="160">
        <f t="shared" ca="1" si="5"/>
        <v>602.75687798792808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407.96305799259147</v>
      </c>
      <c r="M79" s="133">
        <f ca="1">IF(SUMMARY!$D$21*12&gt;=K79,-PPMT(SUMMARY!$D$22/12,K79,SUMMARY!$D$21*12,SUMMARY!$D$20),0)</f>
        <v>194.79381999533661</v>
      </c>
      <c r="N79" s="160">
        <f t="shared" ca="1" si="5"/>
        <v>602.75687798792808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406.66443252595593</v>
      </c>
      <c r="M80" s="133">
        <f ca="1">IF(SUMMARY!$D$21*12&gt;=K80,-PPMT(SUMMARY!$D$22/12,K80,SUMMARY!$D$21*12,SUMMARY!$D$20),0)</f>
        <v>196.09244546197226</v>
      </c>
      <c r="N80" s="160">
        <f t="shared" ca="1" si="5"/>
        <v>602.75687798792819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405.35714955620944</v>
      </c>
      <c r="M81" s="133">
        <f ca="1">IF(SUMMARY!$D$21*12&gt;=K81,-PPMT(SUMMARY!$D$22/12,K81,SUMMARY!$D$21*12,SUMMARY!$D$20),0)</f>
        <v>197.3997284317187</v>
      </c>
      <c r="N81" s="160">
        <f t="shared" ca="1" si="5"/>
        <v>602.75687798792819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404.04115136666462</v>
      </c>
      <c r="M82" s="133">
        <f ca="1">IF(SUMMARY!$D$21*12&gt;=K82,-PPMT(SUMMARY!$D$22/12,K82,SUMMARY!$D$21*12,SUMMARY!$D$20),0)</f>
        <v>198.71572662126349</v>
      </c>
      <c r="N82" s="160">
        <f t="shared" ca="1" si="5"/>
        <v>602.75687798792808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402.71637985585625</v>
      </c>
      <c r="M83" s="133">
        <f ca="1">IF(SUMMARY!$D$21*12&gt;=K83,-PPMT(SUMMARY!$D$22/12,K83,SUMMARY!$D$21*12,SUMMARY!$D$20),0)</f>
        <v>200.04049813207189</v>
      </c>
      <c r="N83" s="160">
        <f t="shared" ca="1" si="5"/>
        <v>602.75687798792819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401.38277653497573</v>
      </c>
      <c r="M84" s="133">
        <f ca="1">IF(SUMMARY!$D$21*12&gt;=K84,-PPMT(SUMMARY!$D$22/12,K84,SUMMARY!$D$21*12,SUMMARY!$D$20),0)</f>
        <v>201.3741014529524</v>
      </c>
      <c r="N84" s="160">
        <f t="shared" ca="1" si="5"/>
        <v>602.75687798792819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400.04028252528934</v>
      </c>
      <c r="M85" s="133">
        <f ca="1">IF(SUMMARY!$D$21*12&gt;=K85,-PPMT(SUMMARY!$D$22/12,K85,SUMMARY!$D$21*12,SUMMARY!$D$20),0)</f>
        <v>202.71659546263874</v>
      </c>
      <c r="N85" s="160">
        <f t="shared" ca="1" si="5"/>
        <v>602.75687798792808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398.68883855553844</v>
      </c>
      <c r="M86" s="133">
        <f ca="1">IF(SUMMARY!$D$21*12&gt;=K86,-PPMT(SUMMARY!$D$22/12,K86,SUMMARY!$D$21*12,SUMMARY!$D$20),0)</f>
        <v>204.0680394323897</v>
      </c>
      <c r="N86" s="160">
        <f t="shared" ca="1" si="5"/>
        <v>602.75687798792819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397.32838495932248</v>
      </c>
      <c r="M87" s="133">
        <f ca="1">IF(SUMMARY!$D$21*12&gt;=K87,-PPMT(SUMMARY!$D$22/12,K87,SUMMARY!$D$21*12,SUMMARY!$D$20),0)</f>
        <v>205.4284930286056</v>
      </c>
      <c r="N87" s="160">
        <f t="shared" ca="1" si="5"/>
        <v>602.75687798792808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395.95886167246516</v>
      </c>
      <c r="M88" s="133">
        <f ca="1">IF(SUMMARY!$D$21*12&gt;=K88,-PPMT(SUMMARY!$D$22/12,K88,SUMMARY!$D$21*12,SUMMARY!$D$20),0)</f>
        <v>206.79801631546297</v>
      </c>
      <c r="N88" s="160">
        <f t="shared" ca="1" si="5"/>
        <v>602.75687798792819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394.58020823036202</v>
      </c>
      <c r="M89" s="133">
        <f ca="1">IF(SUMMARY!$D$21*12&gt;=K89,-PPMT(SUMMARY!$D$22/12,K89,SUMMARY!$D$21*12,SUMMARY!$D$20),0)</f>
        <v>208.17666975756606</v>
      </c>
      <c r="N89" s="160">
        <f t="shared" ca="1" si="5"/>
        <v>602.75687798792808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393.19236376531165</v>
      </c>
      <c r="M90" s="133">
        <f ca="1">IF(SUMMARY!$D$21*12&gt;=K90,-PPMT(SUMMARY!$D$22/12,K90,SUMMARY!$D$21*12,SUMMARY!$D$20),0)</f>
        <v>209.56451422261648</v>
      </c>
      <c r="N90" s="160">
        <f t="shared" ca="1" si="5"/>
        <v>602.75687798792819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391.79526700382752</v>
      </c>
      <c r="M91" s="133">
        <f ca="1">IF(SUMMARY!$D$21*12&gt;=K91,-PPMT(SUMMARY!$D$22/12,K91,SUMMARY!$D$21*12,SUMMARY!$D$20),0)</f>
        <v>210.96161098410059</v>
      </c>
      <c r="N91" s="160">
        <f t="shared" ca="1" si="5"/>
        <v>602.75687798792808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390.38885626393352</v>
      </c>
      <c r="M92" s="133">
        <f ca="1">IF(SUMMARY!$D$21*12&gt;=K92,-PPMT(SUMMARY!$D$22/12,K92,SUMMARY!$D$21*12,SUMMARY!$D$20),0)</f>
        <v>212.36802172399459</v>
      </c>
      <c r="N92" s="160">
        <f t="shared" ca="1" si="5"/>
        <v>602.75687798792808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388.9730694524402</v>
      </c>
      <c r="M93" s="133">
        <f ca="1">IF(SUMMARY!$D$21*12&gt;=K93,-PPMT(SUMMARY!$D$22/12,K93,SUMMARY!$D$21*12,SUMMARY!$D$20),0)</f>
        <v>213.78380853548794</v>
      </c>
      <c r="N93" s="160">
        <f t="shared" ca="1" si="5"/>
        <v>602.75687798792819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387.54784406220364</v>
      </c>
      <c r="M94" s="133">
        <f ca="1">IF(SUMMARY!$D$21*12&gt;=K94,-PPMT(SUMMARY!$D$22/12,K94,SUMMARY!$D$21*12,SUMMARY!$D$20),0)</f>
        <v>215.2090339257245</v>
      </c>
      <c r="N94" s="160">
        <f t="shared" ca="1" si="5"/>
        <v>602.75687798792819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386.11311716936541</v>
      </c>
      <c r="M95" s="133">
        <f ca="1">IF(SUMMARY!$D$21*12&gt;=K95,-PPMT(SUMMARY!$D$22/12,K95,SUMMARY!$D$21*12,SUMMARY!$D$20),0)</f>
        <v>216.64376081856264</v>
      </c>
      <c r="N95" s="160">
        <f t="shared" ca="1" si="5"/>
        <v>602.75687798792808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384.668825430575</v>
      </c>
      <c r="M96" s="133">
        <f ca="1">IF(SUMMARY!$D$21*12&gt;=K96,-PPMT(SUMMARY!$D$22/12,K96,SUMMARY!$D$21*12,SUMMARY!$D$20),0)</f>
        <v>218.08805255735305</v>
      </c>
      <c r="N96" s="160">
        <f t="shared" ca="1" si="5"/>
        <v>602.75687798792808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383.21490508019269</v>
      </c>
      <c r="M97" s="133">
        <f ca="1">IF(SUMMARY!$D$21*12&gt;=K97,-PPMT(SUMMARY!$D$22/12,K97,SUMMARY!$D$21*12,SUMMARY!$D$20),0)</f>
        <v>219.54197290773544</v>
      </c>
      <c r="N97" s="160">
        <f t="shared" ca="1" si="5"/>
        <v>602.75687798792819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381.75129192747443</v>
      </c>
      <c r="M98" s="133">
        <f ca="1">IF(SUMMARY!$D$21*12&gt;=K98,-PPMT(SUMMARY!$D$22/12,K98,SUMMARY!$D$21*12,SUMMARY!$D$20),0)</f>
        <v>221.00558606045365</v>
      </c>
      <c r="N98" s="160">
        <f t="shared" ca="1" si="5"/>
        <v>602.75687798792808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380.27792135373807</v>
      </c>
      <c r="M99" s="133">
        <f ca="1">IF(SUMMARY!$D$21*12&gt;=K99,-PPMT(SUMMARY!$D$22/12,K99,SUMMARY!$D$21*12,SUMMARY!$D$20),0)</f>
        <v>222.47895663419001</v>
      </c>
      <c r="N99" s="160">
        <f t="shared" ca="1" si="5"/>
        <v>602.75687798792808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378.79472830951016</v>
      </c>
      <c r="M100" s="133">
        <f ca="1">IF(SUMMARY!$D$21*12&gt;=K100,-PPMT(SUMMARY!$D$22/12,K100,SUMMARY!$D$21*12,SUMMARY!$D$20),0)</f>
        <v>223.96214967841794</v>
      </c>
      <c r="N100" s="160">
        <f t="shared" ca="1" si="5"/>
        <v>602.75687798792808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377.30164731165405</v>
      </c>
      <c r="M101" s="133">
        <f ca="1">IF(SUMMARY!$D$21*12&gt;=K101,-PPMT(SUMMARY!$D$22/12,K101,SUMMARY!$D$21*12,SUMMARY!$D$20),0)</f>
        <v>225.45523067627408</v>
      </c>
      <c r="N101" s="160">
        <f t="shared" ca="1" si="5"/>
        <v>602.75687798792819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375.79861244047891</v>
      </c>
      <c r="M102" s="133">
        <f ca="1">IF(SUMMARY!$D$21*12&gt;=K102,-PPMT(SUMMARY!$D$22/12,K102,SUMMARY!$D$21*12,SUMMARY!$D$20),0)</f>
        <v>226.95826554744923</v>
      </c>
      <c r="N102" s="160">
        <f t="shared" ca="1" si="5"/>
        <v>602.75687798792819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374.28555733682919</v>
      </c>
      <c r="M103" s="133">
        <f ca="1">IF(SUMMARY!$D$21*12&gt;=K103,-PPMT(SUMMARY!$D$22/12,K103,SUMMARY!$D$21*12,SUMMARY!$D$20),0)</f>
        <v>228.47132065109889</v>
      </c>
      <c r="N103" s="160">
        <f t="shared" ca="1" si="5"/>
        <v>602.75687798792808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372.76241519915527</v>
      </c>
      <c r="M104" s="133">
        <f ca="1">IF(SUMMARY!$D$21*12&gt;=K104,-PPMT(SUMMARY!$D$22/12,K104,SUMMARY!$D$21*12,SUMMARY!$D$20),0)</f>
        <v>229.99446278877292</v>
      </c>
      <c r="N104" s="160">
        <f t="shared" ca="1" si="5"/>
        <v>602.75687798792819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371.2291187805634</v>
      </c>
      <c r="M105" s="133">
        <f ca="1">IF(SUMMARY!$D$21*12&gt;=K105,-PPMT(SUMMARY!$D$22/12,K105,SUMMARY!$D$21*12,SUMMARY!$D$20),0)</f>
        <v>231.52775920736468</v>
      </c>
      <c r="N105" s="160">
        <f t="shared" ca="1" si="5"/>
        <v>602.75687798792808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369.68560038584758</v>
      </c>
      <c r="M106" s="133">
        <f ca="1">IF(SUMMARY!$D$21*12&gt;=K106,-PPMT(SUMMARY!$D$22/12,K106,SUMMARY!$D$21*12,SUMMARY!$D$20),0)</f>
        <v>233.07127760208044</v>
      </c>
      <c r="N106" s="160">
        <f t="shared" ca="1" si="5"/>
        <v>602.75687798792796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368.13179186850044</v>
      </c>
      <c r="M107" s="133">
        <f ca="1">IF(SUMMARY!$D$21*12&gt;=K107,-PPMT(SUMMARY!$D$22/12,K107,SUMMARY!$D$21*12,SUMMARY!$D$20),0)</f>
        <v>234.62508611942769</v>
      </c>
      <c r="N107" s="160">
        <f t="shared" ca="1" si="5"/>
        <v>602.75687798792819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366.56762462770416</v>
      </c>
      <c r="M108" s="133">
        <f ca="1">IF(SUMMARY!$D$21*12&gt;=K108,-PPMT(SUMMARY!$D$22/12,K108,SUMMARY!$D$21*12,SUMMARY!$D$20),0)</f>
        <v>236.18925336022389</v>
      </c>
      <c r="N108" s="160">
        <f t="shared" ca="1" si="5"/>
        <v>602.75687798792808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364.99302960530281</v>
      </c>
      <c r="M109" s="133">
        <f ca="1">IF(SUMMARY!$D$21*12&gt;=K109,-PPMT(SUMMARY!$D$22/12,K109,SUMMARY!$D$21*12,SUMMARY!$D$20),0)</f>
        <v>237.76384838262535</v>
      </c>
      <c r="N109" s="160">
        <f t="shared" ca="1" si="5"/>
        <v>602.75687798792819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363.4079372827519</v>
      </c>
      <c r="M110" s="133">
        <f ca="1">IF(SUMMARY!$D$21*12&gt;=K110,-PPMT(SUMMARY!$D$22/12,K110,SUMMARY!$D$21*12,SUMMARY!$D$20),0)</f>
        <v>239.34894070517623</v>
      </c>
      <c r="N110" s="160">
        <f t="shared" ca="1" si="5"/>
        <v>602.75687798792819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361.81227767805069</v>
      </c>
      <c r="M111" s="133">
        <f ca="1">IF(SUMMARY!$D$21*12&gt;=K111,-PPMT(SUMMARY!$D$22/12,K111,SUMMARY!$D$21*12,SUMMARY!$D$20),0)</f>
        <v>240.94460030987739</v>
      </c>
      <c r="N111" s="160">
        <f t="shared" ca="1" si="5"/>
        <v>602.75687798792808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360.20598034265151</v>
      </c>
      <c r="M112" s="133">
        <f ca="1">IF(SUMMARY!$D$21*12&gt;=K112,-PPMT(SUMMARY!$D$22/12,K112,SUMMARY!$D$21*12,SUMMARY!$D$20),0)</f>
        <v>242.55089764527659</v>
      </c>
      <c r="N112" s="160">
        <f t="shared" ca="1" si="5"/>
        <v>602.75687798792808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358.58897435834973</v>
      </c>
      <c r="M113" s="133">
        <f ca="1">IF(SUMMARY!$D$21*12&gt;=K113,-PPMT(SUMMARY!$D$22/12,K113,SUMMARY!$D$21*12,SUMMARY!$D$20),0)</f>
        <v>244.16790362957838</v>
      </c>
      <c r="N113" s="160">
        <f t="shared" ca="1" si="5"/>
        <v>602.75687798792808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356.9611883341525</v>
      </c>
      <c r="M114" s="133">
        <f ca="1">IF(SUMMARY!$D$21*12&gt;=K114,-PPMT(SUMMARY!$D$22/12,K114,SUMMARY!$D$21*12,SUMMARY!$D$20),0)</f>
        <v>245.79568965377558</v>
      </c>
      <c r="N114" s="160">
        <f t="shared" ca="1" si="5"/>
        <v>602.75687798792808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355.32255040312731</v>
      </c>
      <c r="M115" s="133">
        <f ca="1">IF(SUMMARY!$D$21*12&gt;=K115,-PPMT(SUMMARY!$D$22/12,K115,SUMMARY!$D$21*12,SUMMARY!$D$20),0)</f>
        <v>247.43432758480074</v>
      </c>
      <c r="N115" s="160">
        <f t="shared" ca="1" si="5"/>
        <v>602.75687798792808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353.67298821922873</v>
      </c>
      <c r="M116" s="133">
        <f ca="1">IF(SUMMARY!$D$21*12&gt;=K116,-PPMT(SUMMARY!$D$22/12,K116,SUMMARY!$D$21*12,SUMMARY!$D$20),0)</f>
        <v>249.08388976869941</v>
      </c>
      <c r="N116" s="160">
        <f t="shared" ca="1" si="5"/>
        <v>602.75687798792819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352.01242895410405</v>
      </c>
      <c r="M117" s="133">
        <f ca="1">IF(SUMMARY!$D$21*12&gt;=K117,-PPMT(SUMMARY!$D$22/12,K117,SUMMARY!$D$21*12,SUMMARY!$D$20),0)</f>
        <v>250.74444903382411</v>
      </c>
      <c r="N117" s="160">
        <f t="shared" ca="1" si="5"/>
        <v>602.75687798792819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350.34079929387866</v>
      </c>
      <c r="M118" s="133">
        <f ca="1">IF(SUMMARY!$D$21*12&gt;=K118,-PPMT(SUMMARY!$D$22/12,K118,SUMMARY!$D$21*12,SUMMARY!$D$20),0)</f>
        <v>252.41607869404956</v>
      </c>
      <c r="N118" s="160">
        <f t="shared" ca="1" si="5"/>
        <v>602.75687798792819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348.6580254359182</v>
      </c>
      <c r="M119" s="133">
        <f ca="1">IF(SUMMARY!$D$21*12&gt;=K119,-PPMT(SUMMARY!$D$22/12,K119,SUMMARY!$D$21*12,SUMMARY!$D$20),0)</f>
        <v>254.0988525520099</v>
      </c>
      <c r="N119" s="160">
        <f t="shared" ca="1" si="5"/>
        <v>602.75687798792808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346.96403308557143</v>
      </c>
      <c r="M120" s="133">
        <f ca="1">IF(SUMMARY!$D$21*12&gt;=K120,-PPMT(SUMMARY!$D$22/12,K120,SUMMARY!$D$21*12,SUMMARY!$D$20),0)</f>
        <v>255.79284490235665</v>
      </c>
      <c r="N120" s="160">
        <f t="shared" ca="1" si="5"/>
        <v>602.75687798792808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345.25874745288917</v>
      </c>
      <c r="M121" s="133">
        <f ca="1">IF(SUMMARY!$D$21*12&gt;=K121,-PPMT(SUMMARY!$D$22/12,K121,SUMMARY!$D$21*12,SUMMARY!$D$20),0)</f>
        <v>257.49813053503908</v>
      </c>
      <c r="N121" s="160">
        <f t="shared" ca="1" si="5"/>
        <v>602.75687798792819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343.54209324932219</v>
      </c>
      <c r="M122" s="133">
        <f ca="1">IF(SUMMARY!$D$21*12&gt;=K122,-PPMT(SUMMARY!$D$22/12,K122,SUMMARY!$D$21*12,SUMMARY!$D$20),0)</f>
        <v>259.21478473860594</v>
      </c>
      <c r="N122" s="160">
        <f t="shared" ca="1" si="5"/>
        <v>602.75687798792819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341.8139946843981</v>
      </c>
      <c r="M123" s="133">
        <f ca="1">IF(SUMMARY!$D$21*12&gt;=K123,-PPMT(SUMMARY!$D$22/12,K123,SUMMARY!$D$21*12,SUMMARY!$D$20),0)</f>
        <v>260.94288330352998</v>
      </c>
      <c r="N123" s="160">
        <f t="shared" ca="1" si="5"/>
        <v>602.75687798792808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340.07437546237458</v>
      </c>
      <c r="M124" s="133">
        <f ca="1">IF(SUMMARY!$D$21*12&gt;=K124,-PPMT(SUMMARY!$D$22/12,K124,SUMMARY!$D$21*12,SUMMARY!$D$20),0)</f>
        <v>262.68250252555356</v>
      </c>
      <c r="N124" s="160">
        <f t="shared" ca="1" si="5"/>
        <v>602.75687798792819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338.32315877887089</v>
      </c>
      <c r="M125" s="133">
        <f ca="1">IF(SUMMARY!$D$21*12&gt;=K125,-PPMT(SUMMARY!$D$22/12,K125,SUMMARY!$D$21*12,SUMMARY!$D$20),0)</f>
        <v>264.43371920905724</v>
      </c>
      <c r="N125" s="160">
        <f t="shared" ca="1" si="5"/>
        <v>602.75687798792819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336.56026731747716</v>
      </c>
      <c r="M126" s="133">
        <f ca="1">IF(SUMMARY!$D$21*12&gt;=K126,-PPMT(SUMMARY!$D$22/12,K126,SUMMARY!$D$21*12,SUMMARY!$D$20),0)</f>
        <v>266.19661067045098</v>
      </c>
      <c r="N126" s="160">
        <f t="shared" ca="1" si="5"/>
        <v>602.75687798792819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334.78562324634083</v>
      </c>
      <c r="M127" s="133">
        <f ca="1">IF(SUMMARY!$D$21*12&gt;=K127,-PPMT(SUMMARY!$D$22/12,K127,SUMMARY!$D$21*12,SUMMARY!$D$20),0)</f>
        <v>267.9712547415873</v>
      </c>
      <c r="N127" s="160">
        <f t="shared" ca="1" si="5"/>
        <v>602.75687798792819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332.99914821473027</v>
      </c>
      <c r="M128" s="133">
        <f ca="1">IF(SUMMARY!$D$21*12&gt;=K128,-PPMT(SUMMARY!$D$22/12,K128,SUMMARY!$D$21*12,SUMMARY!$D$20),0)</f>
        <v>269.75772977319787</v>
      </c>
      <c r="N128" s="160">
        <f t="shared" ca="1" si="5"/>
        <v>602.75687798792819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331.20076334957565</v>
      </c>
      <c r="M129" s="133">
        <f ca="1">IF(SUMMARY!$D$21*12&gt;=K129,-PPMT(SUMMARY!$D$22/12,K129,SUMMARY!$D$21*12,SUMMARY!$D$20),0)</f>
        <v>271.55611463835248</v>
      </c>
      <c r="N129" s="160">
        <f t="shared" ca="1" si="5"/>
        <v>602.75687798792819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329.39038925198662</v>
      </c>
      <c r="M130" s="133">
        <f ca="1">IF(SUMMARY!$D$21*12&gt;=K130,-PPMT(SUMMARY!$D$22/12,K130,SUMMARY!$D$21*12,SUMMARY!$D$20),0)</f>
        <v>273.36648873594152</v>
      </c>
      <c r="N130" s="160">
        <f t="shared" ca="1" si="5"/>
        <v>602.75687798792819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327.56794599374695</v>
      </c>
      <c r="M131" s="133">
        <f ca="1">IF(SUMMARY!$D$21*12&gt;=K131,-PPMT(SUMMARY!$D$22/12,K131,SUMMARY!$D$21*12,SUMMARY!$D$20),0)</f>
        <v>275.18893199418113</v>
      </c>
      <c r="N131" s="160">
        <f t="shared" ca="1" si="5"/>
        <v>602.75687798792808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325.73335311378571</v>
      </c>
      <c r="M132" s="133">
        <f ca="1">IF(SUMMARY!$D$21*12&gt;=K132,-PPMT(SUMMARY!$D$22/12,K132,SUMMARY!$D$21*12,SUMMARY!$D$20),0)</f>
        <v>277.02352487414231</v>
      </c>
      <c r="N132" s="160">
        <f t="shared" ca="1" si="5"/>
        <v>602.75687798792796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323.88652961462475</v>
      </c>
      <c r="M133" s="133">
        <f ca="1">IF(SUMMARY!$D$21*12&gt;=K133,-PPMT(SUMMARY!$D$22/12,K133,SUMMARY!$D$21*12,SUMMARY!$D$20),0)</f>
        <v>278.87034837330327</v>
      </c>
      <c r="N133" s="160">
        <f t="shared" ca="1" si="5"/>
        <v>602.75687798792796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322.0273939588028</v>
      </c>
      <c r="M134" s="133">
        <f ca="1">IF(SUMMARY!$D$21*12&gt;=K134,-PPMT(SUMMARY!$D$22/12,K134,SUMMARY!$D$21*12,SUMMARY!$D$20),0)</f>
        <v>280.72948402912533</v>
      </c>
      <c r="N134" s="160">
        <f t="shared" ca="1" si="5"/>
        <v>602.75687798792819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320.1558640652753</v>
      </c>
      <c r="M135" s="133">
        <f ca="1">IF(SUMMARY!$D$21*12&gt;=K135,-PPMT(SUMMARY!$D$22/12,K135,SUMMARY!$D$21*12,SUMMARY!$D$20),0)</f>
        <v>282.60101392265278</v>
      </c>
      <c r="N135" s="160">
        <f t="shared" ca="1" si="5"/>
        <v>602.75687798792808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318.271857305791</v>
      </c>
      <c r="M136" s="133">
        <f ca="1">IF(SUMMARY!$D$21*12&gt;=K136,-PPMT(SUMMARY!$D$22/12,K136,SUMMARY!$D$21*12,SUMMARY!$D$20),0)</f>
        <v>284.48502068213719</v>
      </c>
      <c r="N136" s="160">
        <f t="shared" ca="1" si="5"/>
        <v>602.75687798792819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316.37529050124328</v>
      </c>
      <c r="M137" s="133">
        <f ca="1">IF(SUMMARY!$D$21*12&gt;=K137,-PPMT(SUMMARY!$D$22/12,K137,SUMMARY!$D$21*12,SUMMARY!$D$20),0)</f>
        <v>286.38158748668474</v>
      </c>
      <c r="N137" s="160">
        <f t="shared" ref="N137:N200" ca="1" si="6">+M137+L137</f>
        <v>602.75687798792796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314.46607991799885</v>
      </c>
      <c r="M138" s="133">
        <f ca="1">IF(SUMMARY!$D$21*12&gt;=K138,-PPMT(SUMMARY!$D$22/12,K138,SUMMARY!$D$21*12,SUMMARY!$D$20),0)</f>
        <v>288.29079806992934</v>
      </c>
      <c r="N138" s="160">
        <f t="shared" ca="1" si="6"/>
        <v>602.75687798792819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312.54414126419925</v>
      </c>
      <c r="M139" s="133">
        <f ca="1">IF(SUMMARY!$D$21*12&gt;=K139,-PPMT(SUMMARY!$D$22/12,K139,SUMMARY!$D$21*12,SUMMARY!$D$20),0)</f>
        <v>290.21273672372888</v>
      </c>
      <c r="N139" s="160">
        <f t="shared" ca="1" si="6"/>
        <v>602.75687798792819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310.60938968604108</v>
      </c>
      <c r="M140" s="133">
        <f ca="1">IF(SUMMARY!$D$21*12&gt;=K140,-PPMT(SUMMARY!$D$22/12,K140,SUMMARY!$D$21*12,SUMMARY!$D$20),0)</f>
        <v>292.14748830188705</v>
      </c>
      <c r="N140" s="160">
        <f t="shared" ca="1" si="6"/>
        <v>602.75687798792819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308.66173976402848</v>
      </c>
      <c r="M141" s="133">
        <f ca="1">IF(SUMMARY!$D$21*12&gt;=K141,-PPMT(SUMMARY!$D$22/12,K141,SUMMARY!$D$21*12,SUMMARY!$D$20),0)</f>
        <v>294.09513822389965</v>
      </c>
      <c r="N141" s="160">
        <f t="shared" ca="1" si="6"/>
        <v>602.75687798792819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306.70110550920242</v>
      </c>
      <c r="M142" s="133">
        <f ca="1">IF(SUMMARY!$D$21*12&gt;=K142,-PPMT(SUMMARY!$D$22/12,K142,SUMMARY!$D$21*12,SUMMARY!$D$20),0)</f>
        <v>296.0557724787256</v>
      </c>
      <c r="N142" s="160">
        <f t="shared" ca="1" si="6"/>
        <v>602.75687798792796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304.7274003593443</v>
      </c>
      <c r="M143" s="133">
        <f ca="1">IF(SUMMARY!$D$21*12&gt;=K143,-PPMT(SUMMARY!$D$22/12,K143,SUMMARY!$D$21*12,SUMMARY!$D$20),0)</f>
        <v>298.02947762858383</v>
      </c>
      <c r="N143" s="160">
        <f t="shared" ca="1" si="6"/>
        <v>602.75687798792819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302.74053717515375</v>
      </c>
      <c r="M144" s="133">
        <f ca="1">IF(SUMMARY!$D$21*12&gt;=K144,-PPMT(SUMMARY!$D$22/12,K144,SUMMARY!$D$21*12,SUMMARY!$D$20),0)</f>
        <v>300.01634081277433</v>
      </c>
      <c r="N144" s="160">
        <f t="shared" ca="1" si="6"/>
        <v>602.75687798792808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300.74042823640195</v>
      </c>
      <c r="M145" s="133">
        <f ca="1">IF(SUMMARY!$D$21*12&gt;=K145,-PPMT(SUMMARY!$D$22/12,K145,SUMMARY!$D$21*12,SUMMARY!$D$20),0)</f>
        <v>302.01644975152618</v>
      </c>
      <c r="N145" s="160">
        <f t="shared" ca="1" si="6"/>
        <v>602.75687798792819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298.72698523805849</v>
      </c>
      <c r="M146" s="133">
        <f ca="1">IF(SUMMARY!$D$21*12&gt;=K146,-PPMT(SUMMARY!$D$22/12,K146,SUMMARY!$D$21*12,SUMMARY!$D$20),0)</f>
        <v>304.0298927498697</v>
      </c>
      <c r="N146" s="160">
        <f t="shared" ca="1" si="6"/>
        <v>602.75687798792819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296.70011928639258</v>
      </c>
      <c r="M147" s="133">
        <f ca="1">IF(SUMMARY!$D$21*12&gt;=K147,-PPMT(SUMMARY!$D$22/12,K147,SUMMARY!$D$21*12,SUMMARY!$D$20),0)</f>
        <v>306.0567587015355</v>
      </c>
      <c r="N147" s="160">
        <f t="shared" ca="1" si="6"/>
        <v>602.75687798792808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294.65974089504903</v>
      </c>
      <c r="M148" s="133">
        <f ca="1">IF(SUMMARY!$D$21*12&gt;=K148,-PPMT(SUMMARY!$D$22/12,K148,SUMMARY!$D$21*12,SUMMARY!$D$20),0)</f>
        <v>308.09713709287905</v>
      </c>
      <c r="N148" s="160">
        <f t="shared" ca="1" si="6"/>
        <v>602.75687798792808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292.60575998109653</v>
      </c>
      <c r="M149" s="133">
        <f ca="1">IF(SUMMARY!$D$21*12&gt;=K149,-PPMT(SUMMARY!$D$22/12,K149,SUMMARY!$D$21*12,SUMMARY!$D$20),0)</f>
        <v>310.15111800683155</v>
      </c>
      <c r="N149" s="160">
        <f t="shared" ca="1" si="6"/>
        <v>602.75687798792808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290.538085861051</v>
      </c>
      <c r="M150" s="133">
        <f ca="1">IF(SUMMARY!$D$21*12&gt;=K150,-PPMT(SUMMARY!$D$22/12,K150,SUMMARY!$D$21*12,SUMMARY!$D$20),0)</f>
        <v>312.21879212687713</v>
      </c>
      <c r="N150" s="160">
        <f t="shared" ca="1" si="6"/>
        <v>602.75687798792819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288.45662724687185</v>
      </c>
      <c r="M151" s="133">
        <f ca="1">IF(SUMMARY!$D$21*12&gt;=K151,-PPMT(SUMMARY!$D$22/12,K151,SUMMARY!$D$21*12,SUMMARY!$D$20),0)</f>
        <v>314.30025074105629</v>
      </c>
      <c r="N151" s="160">
        <f t="shared" ca="1" si="6"/>
        <v>602.75687798792819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286.36129224193138</v>
      </c>
      <c r="M152" s="133">
        <f ca="1">IF(SUMMARY!$D$21*12&gt;=K152,-PPMT(SUMMARY!$D$22/12,K152,SUMMARY!$D$21*12,SUMMARY!$D$20),0)</f>
        <v>316.3955857459967</v>
      </c>
      <c r="N152" s="160">
        <f t="shared" ca="1" si="6"/>
        <v>602.75687798792808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284.25198833695816</v>
      </c>
      <c r="M153" s="133">
        <f ca="1">IF(SUMMARY!$D$21*12&gt;=K153,-PPMT(SUMMARY!$D$22/12,K153,SUMMARY!$D$21*12,SUMMARY!$D$20),0)</f>
        <v>318.50488965097003</v>
      </c>
      <c r="N153" s="160">
        <f t="shared" ca="1" si="6"/>
        <v>602.75687798792819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282.1286224059516</v>
      </c>
      <c r="M154" s="133">
        <f ca="1">IF(SUMMARY!$D$21*12&gt;=K154,-PPMT(SUMMARY!$D$22/12,K154,SUMMARY!$D$21*12,SUMMARY!$D$20),0)</f>
        <v>320.62825558197648</v>
      </c>
      <c r="N154" s="160">
        <f t="shared" ca="1" si="6"/>
        <v>602.75687798792808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279.99110070207183</v>
      </c>
      <c r="M155" s="133">
        <f ca="1">IF(SUMMARY!$D$21*12&gt;=K155,-PPMT(SUMMARY!$D$22/12,K155,SUMMARY!$D$21*12,SUMMARY!$D$20),0)</f>
        <v>322.7657772858563</v>
      </c>
      <c r="N155" s="160">
        <f t="shared" ca="1" si="6"/>
        <v>602.75687798792819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277.83932885349941</v>
      </c>
      <c r="M156" s="133">
        <f ca="1">IF(SUMMARY!$D$21*12&gt;=K156,-PPMT(SUMMARY!$D$22/12,K156,SUMMARY!$D$21*12,SUMMARY!$D$20),0)</f>
        <v>324.91754913442867</v>
      </c>
      <c r="N156" s="160">
        <f t="shared" ca="1" si="6"/>
        <v>602.75687798792808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275.67321185926988</v>
      </c>
      <c r="M157" s="133">
        <f ca="1">IF(SUMMARY!$D$21*12&gt;=K157,-PPMT(SUMMARY!$D$22/12,K157,SUMMARY!$D$21*12,SUMMARY!$D$20),0)</f>
        <v>327.08366612865814</v>
      </c>
      <c r="N157" s="160">
        <f t="shared" ca="1" si="6"/>
        <v>602.75687798792796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273.49265408507887</v>
      </c>
      <c r="M158" s="133">
        <f ca="1">IF(SUMMARY!$D$21*12&gt;=K158,-PPMT(SUMMARY!$D$22/12,K158,SUMMARY!$D$21*12,SUMMARY!$D$20),0)</f>
        <v>329.26422390284932</v>
      </c>
      <c r="N158" s="160">
        <f t="shared" ca="1" si="6"/>
        <v>602.75687798792819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271.29755925905982</v>
      </c>
      <c r="M159" s="133">
        <f ca="1">IF(SUMMARY!$D$21*12&gt;=K159,-PPMT(SUMMARY!$D$22/12,K159,SUMMARY!$D$21*12,SUMMARY!$D$20),0)</f>
        <v>331.45931872886825</v>
      </c>
      <c r="N159" s="160">
        <f t="shared" ca="1" si="6"/>
        <v>602.75687798792808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269.0878304675341</v>
      </c>
      <c r="M160" s="133">
        <f ca="1">IF(SUMMARY!$D$21*12&gt;=K160,-PPMT(SUMMARY!$D$22/12,K160,SUMMARY!$D$21*12,SUMMARY!$D$20),0)</f>
        <v>333.66904752039409</v>
      </c>
      <c r="N160" s="160">
        <f t="shared" ca="1" si="6"/>
        <v>602.75687798792819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266.86337015073144</v>
      </c>
      <c r="M161" s="133">
        <f ca="1">IF(SUMMARY!$D$21*12&gt;=K161,-PPMT(SUMMARY!$D$22/12,K161,SUMMARY!$D$21*12,SUMMARY!$D$20),0)</f>
        <v>335.89350783719669</v>
      </c>
      <c r="N161" s="160">
        <f t="shared" ca="1" si="6"/>
        <v>602.75687798792819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264.62408009848343</v>
      </c>
      <c r="M162" s="133">
        <f ca="1">IF(SUMMARY!$D$21*12&gt;=K162,-PPMT(SUMMARY!$D$22/12,K162,SUMMARY!$D$21*12,SUMMARY!$D$20),0)</f>
        <v>338.13279788944465</v>
      </c>
      <c r="N162" s="160">
        <f t="shared" ca="1" si="6"/>
        <v>602.75687798792808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262.36986144588718</v>
      </c>
      <c r="M163" s="133">
        <f ca="1">IF(SUMMARY!$D$21*12&gt;=K163,-PPMT(SUMMARY!$D$22/12,K163,SUMMARY!$D$21*12,SUMMARY!$D$20),0)</f>
        <v>340.3870165420409</v>
      </c>
      <c r="N163" s="160">
        <f t="shared" ca="1" si="6"/>
        <v>602.75687798792808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260.10061466894024</v>
      </c>
      <c r="M164" s="133">
        <f ca="1">IF(SUMMARY!$D$21*12&gt;=K164,-PPMT(SUMMARY!$D$22/12,K164,SUMMARY!$D$21*12,SUMMARY!$D$20),0)</f>
        <v>342.6562633189879</v>
      </c>
      <c r="N164" s="160">
        <f t="shared" ca="1" si="6"/>
        <v>602.75687798792819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257.81623958014694</v>
      </c>
      <c r="M165" s="133">
        <f ca="1">IF(SUMMARY!$D$21*12&gt;=K165,-PPMT(SUMMARY!$D$22/12,K165,SUMMARY!$D$21*12,SUMMARY!$D$20),0)</f>
        <v>344.94063840778114</v>
      </c>
      <c r="N165" s="160">
        <f t="shared" ca="1" si="6"/>
        <v>602.75687798792808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255.51663532409509</v>
      </c>
      <c r="M166" s="133">
        <f ca="1">IF(SUMMARY!$D$21*12&gt;=K166,-PPMT(SUMMARY!$D$22/12,K166,SUMMARY!$D$21*12,SUMMARY!$D$20),0)</f>
        <v>347.24024266383304</v>
      </c>
      <c r="N166" s="160">
        <f t="shared" ca="1" si="6"/>
        <v>602.75687798792819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253.20170037300289</v>
      </c>
      <c r="M167" s="133">
        <f ca="1">IF(SUMMARY!$D$21*12&gt;=K167,-PPMT(SUMMARY!$D$22/12,K167,SUMMARY!$D$21*12,SUMMARY!$D$20),0)</f>
        <v>349.55517761492524</v>
      </c>
      <c r="N167" s="160">
        <f t="shared" ca="1" si="6"/>
        <v>602.75687798792819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250.87133252223668</v>
      </c>
      <c r="M168" s="133">
        <f ca="1">IF(SUMMARY!$D$21*12&gt;=K168,-PPMT(SUMMARY!$D$22/12,K168,SUMMARY!$D$21*12,SUMMARY!$D$20),0)</f>
        <v>351.88554546569139</v>
      </c>
      <c r="N168" s="160">
        <f t="shared" ca="1" si="6"/>
        <v>602.75687798792808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248.52542888579873</v>
      </c>
      <c r="M169" s="133">
        <f ca="1">IF(SUMMARY!$D$21*12&gt;=K169,-PPMT(SUMMARY!$D$22/12,K169,SUMMARY!$D$21*12,SUMMARY!$D$20),0)</f>
        <v>354.23144910212932</v>
      </c>
      <c r="N169" s="160">
        <f t="shared" ca="1" si="6"/>
        <v>602.75687798792808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246.16388589178462</v>
      </c>
      <c r="M170" s="133">
        <f ca="1">IF(SUMMARY!$D$21*12&gt;=K170,-PPMT(SUMMARY!$D$22/12,K170,SUMMARY!$D$21*12,SUMMARY!$D$20),0)</f>
        <v>356.59299209614352</v>
      </c>
      <c r="N170" s="160">
        <f t="shared" ca="1" si="6"/>
        <v>602.75687798792819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243.78659927781027</v>
      </c>
      <c r="M171" s="133">
        <f ca="1">IF(SUMMARY!$D$21*12&gt;=K171,-PPMT(SUMMARY!$D$22/12,K171,SUMMARY!$D$21*12,SUMMARY!$D$20),0)</f>
        <v>358.97027871011784</v>
      </c>
      <c r="N171" s="160">
        <f t="shared" ca="1" si="6"/>
        <v>602.75687798792808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241.39346408640952</v>
      </c>
      <c r="M172" s="133">
        <f ca="1">IF(SUMMARY!$D$21*12&gt;=K172,-PPMT(SUMMARY!$D$22/12,K172,SUMMARY!$D$21*12,SUMMARY!$D$20),0)</f>
        <v>361.36341390151858</v>
      </c>
      <c r="N172" s="160">
        <f t="shared" ca="1" si="6"/>
        <v>602.75687798792808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238.9843746603994</v>
      </c>
      <c r="M173" s="133">
        <f ca="1">IF(SUMMARY!$D$21*12&gt;=K173,-PPMT(SUMMARY!$D$22/12,K173,SUMMARY!$D$21*12,SUMMARY!$D$20),0)</f>
        <v>363.77250332752868</v>
      </c>
      <c r="N173" s="160">
        <f t="shared" ca="1" si="6"/>
        <v>602.75687798792808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236.55922463821582</v>
      </c>
      <c r="M174" s="133">
        <f ca="1">IF(SUMMARY!$D$21*12&gt;=K174,-PPMT(SUMMARY!$D$22/12,K174,SUMMARY!$D$21*12,SUMMARY!$D$20),0)</f>
        <v>366.19765334971225</v>
      </c>
      <c r="N174" s="160">
        <f t="shared" ca="1" si="6"/>
        <v>602.75687798792808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234.11790694921774</v>
      </c>
      <c r="M175" s="133">
        <f ca="1">IF(SUMMARY!$D$21*12&gt;=K175,-PPMT(SUMMARY!$D$22/12,K175,SUMMARY!$D$21*12,SUMMARY!$D$20),0)</f>
        <v>368.63897103871034</v>
      </c>
      <c r="N175" s="160">
        <f t="shared" ca="1" si="6"/>
        <v>602.75687798792808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231.66031380895973</v>
      </c>
      <c r="M176" s="133">
        <f ca="1">IF(SUMMARY!$D$21*12&gt;=K176,-PPMT(SUMMARY!$D$22/12,K176,SUMMARY!$D$21*12,SUMMARY!$D$20),0)</f>
        <v>371.09656417896844</v>
      </c>
      <c r="N176" s="160">
        <f t="shared" ca="1" si="6"/>
        <v>602.75687798792819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229.18633671443325</v>
      </c>
      <c r="M177" s="133">
        <f ca="1">IF(SUMMARY!$D$21*12&gt;=K177,-PPMT(SUMMARY!$D$22/12,K177,SUMMARY!$D$21*12,SUMMARY!$D$20),0)</f>
        <v>373.57054127349488</v>
      </c>
      <c r="N177" s="160">
        <f t="shared" ca="1" si="6"/>
        <v>602.75687798792819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226.69586643927659</v>
      </c>
      <c r="M178" s="133">
        <f ca="1">IF(SUMMARY!$D$21*12&gt;=K178,-PPMT(SUMMARY!$D$22/12,K178,SUMMARY!$D$21*12,SUMMARY!$D$20),0)</f>
        <v>376.06101154865149</v>
      </c>
      <c r="N178" s="160">
        <f t="shared" ca="1" si="6"/>
        <v>602.75687798792808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224.18879302895226</v>
      </c>
      <c r="M179" s="133">
        <f ca="1">IF(SUMMARY!$D$21*12&gt;=K179,-PPMT(SUMMARY!$D$22/12,K179,SUMMARY!$D$21*12,SUMMARY!$D$20),0)</f>
        <v>378.56808495897582</v>
      </c>
      <c r="N179" s="160">
        <f t="shared" ca="1" si="6"/>
        <v>602.75687798792808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221.66500579589243</v>
      </c>
      <c r="M180" s="133">
        <f ca="1">IF(SUMMARY!$D$21*12&gt;=K180,-PPMT(SUMMARY!$D$22/12,K180,SUMMARY!$D$21*12,SUMMARY!$D$20),0)</f>
        <v>381.09187219203568</v>
      </c>
      <c r="N180" s="160">
        <f t="shared" ca="1" si="6"/>
        <v>602.75687798792808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219.12439331461215</v>
      </c>
      <c r="M181" s="133">
        <f ca="1">IF(SUMMARY!$D$21*12&gt;=K181,-PPMT(SUMMARY!$D$22/12,K181,SUMMARY!$D$21*12,SUMMARY!$D$20),0)</f>
        <v>383.63248467331596</v>
      </c>
      <c r="N181" s="160">
        <f t="shared" ca="1" si="6"/>
        <v>602.75687798792808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216.56684341679005</v>
      </c>
      <c r="M182" s="133">
        <f ca="1">IF(SUMMARY!$D$21*12&gt;=K182,-PPMT(SUMMARY!$D$22/12,K182,SUMMARY!$D$21*12,SUMMARY!$D$20),0)</f>
        <v>386.19003457113803</v>
      </c>
      <c r="N182" s="160">
        <f t="shared" ca="1" si="6"/>
        <v>602.75687798792808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213.99224318631585</v>
      </c>
      <c r="M183" s="133">
        <f ca="1">IF(SUMMARY!$D$21*12&gt;=K183,-PPMT(SUMMARY!$D$22/12,K183,SUMMARY!$D$21*12,SUMMARY!$D$20),0)</f>
        <v>388.76463480161232</v>
      </c>
      <c r="N183" s="160">
        <f t="shared" ca="1" si="6"/>
        <v>602.75687798792819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211.40047895430507</v>
      </c>
      <c r="M184" s="133">
        <f ca="1">IF(SUMMARY!$D$21*12&gt;=K184,-PPMT(SUMMARY!$D$22/12,K184,SUMMARY!$D$21*12,SUMMARY!$D$20),0)</f>
        <v>391.35639903362301</v>
      </c>
      <c r="N184" s="160">
        <f t="shared" ca="1" si="6"/>
        <v>602.75687798792808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208.79143629408094</v>
      </c>
      <c r="M185" s="133">
        <f ca="1">IF(SUMMARY!$D$21*12&gt;=K185,-PPMT(SUMMARY!$D$22/12,K185,SUMMARY!$D$21*12,SUMMARY!$D$20),0)</f>
        <v>393.9654416938472</v>
      </c>
      <c r="N185" s="160">
        <f t="shared" ca="1" si="6"/>
        <v>602.75687798792819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206.16500001612192</v>
      </c>
      <c r="M186" s="133">
        <f ca="1">IF(SUMMARY!$D$21*12&gt;=K186,-PPMT(SUMMARY!$D$22/12,K186,SUMMARY!$D$21*12,SUMMARY!$D$20),0)</f>
        <v>396.59187797180618</v>
      </c>
      <c r="N186" s="160">
        <f t="shared" ca="1" si="6"/>
        <v>602.75687798792808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203.52105416297658</v>
      </c>
      <c r="M187" s="133">
        <f ca="1">IF(SUMMARY!$D$21*12&gt;=K187,-PPMT(SUMMARY!$D$22/12,K187,SUMMARY!$D$21*12,SUMMARY!$D$20),0)</f>
        <v>399.23582382495152</v>
      </c>
      <c r="N187" s="160">
        <f t="shared" ca="1" si="6"/>
        <v>602.75687798792808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200.85948200414359</v>
      </c>
      <c r="M188" s="133">
        <f ca="1">IF(SUMMARY!$D$21*12&gt;=K188,-PPMT(SUMMARY!$D$22/12,K188,SUMMARY!$D$21*12,SUMMARY!$D$20),0)</f>
        <v>401.89739598378452</v>
      </c>
      <c r="N188" s="160">
        <f t="shared" ca="1" si="6"/>
        <v>602.75687798792808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198.18016603091834</v>
      </c>
      <c r="M189" s="133">
        <f ca="1">IF(SUMMARY!$D$21*12&gt;=K189,-PPMT(SUMMARY!$D$22/12,K189,SUMMARY!$D$21*12,SUMMARY!$D$20),0)</f>
        <v>404.57671195700982</v>
      </c>
      <c r="N189" s="160">
        <f t="shared" ca="1" si="6"/>
        <v>602.75687798792819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195.48298795120493</v>
      </c>
      <c r="M190" s="133">
        <f ca="1">IF(SUMMARY!$D$21*12&gt;=K190,-PPMT(SUMMARY!$D$22/12,K190,SUMMARY!$D$21*12,SUMMARY!$D$20),0)</f>
        <v>407.27389003672317</v>
      </c>
      <c r="N190" s="160">
        <f t="shared" ca="1" si="6"/>
        <v>602.75687798792808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192.76782868429345</v>
      </c>
      <c r="M191" s="133">
        <f ca="1">IF(SUMMARY!$D$21*12&gt;=K191,-PPMT(SUMMARY!$D$22/12,K191,SUMMARY!$D$21*12,SUMMARY!$D$20),0)</f>
        <v>409.98904930363472</v>
      </c>
      <c r="N191" s="160">
        <f t="shared" ca="1" si="6"/>
        <v>602.75687798792819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190.03456835560254</v>
      </c>
      <c r="M192" s="133">
        <f ca="1">IF(SUMMARY!$D$21*12&gt;=K192,-PPMT(SUMMARY!$D$22/12,K192,SUMMARY!$D$21*12,SUMMARY!$D$20),0)</f>
        <v>412.7223096323255</v>
      </c>
      <c r="N192" s="160">
        <f t="shared" ca="1" si="6"/>
        <v>602.75687798792808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187.28308629138701</v>
      </c>
      <c r="M193" s="133">
        <f ca="1">IF(SUMMARY!$D$21*12&gt;=K193,-PPMT(SUMMARY!$D$22/12,K193,SUMMARY!$D$21*12,SUMMARY!$D$20),0)</f>
        <v>415.47379169654107</v>
      </c>
      <c r="N193" s="160">
        <f t="shared" ca="1" si="6"/>
        <v>602.75687798792808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184.51326101341007</v>
      </c>
      <c r="M194" s="133">
        <f ca="1">IF(SUMMARY!$D$21*12&gt;=K194,-PPMT(SUMMARY!$D$22/12,K194,SUMMARY!$D$21*12,SUMMARY!$D$20),0)</f>
        <v>418.24361697451803</v>
      </c>
      <c r="N194" s="160">
        <f t="shared" ca="1" si="6"/>
        <v>602.75687798792808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181.72497023357997</v>
      </c>
      <c r="M195" s="133">
        <f ca="1">IF(SUMMARY!$D$21*12&gt;=K195,-PPMT(SUMMARY!$D$22/12,K195,SUMMARY!$D$21*12,SUMMARY!$D$20),0)</f>
        <v>421.03190775434814</v>
      </c>
      <c r="N195" s="160">
        <f t="shared" ca="1" si="6"/>
        <v>602.75687798792808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178.91809084855097</v>
      </c>
      <c r="M196" s="133">
        <f ca="1">IF(SUMMARY!$D$21*12&gt;=K196,-PPMT(SUMMARY!$D$22/12,K196,SUMMARY!$D$21*12,SUMMARY!$D$20),0)</f>
        <v>423.83878713937713</v>
      </c>
      <c r="N196" s="160">
        <f t="shared" ca="1" si="6"/>
        <v>602.75687798792808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176.09249893428847</v>
      </c>
      <c r="M197" s="133">
        <f ca="1">IF(SUMMARY!$D$21*12&gt;=K197,-PPMT(SUMMARY!$D$22/12,K197,SUMMARY!$D$21*12,SUMMARY!$D$20),0)</f>
        <v>426.66437905363961</v>
      </c>
      <c r="N197" s="160">
        <f t="shared" ca="1" si="6"/>
        <v>602.75687798792808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173.24806974059751</v>
      </c>
      <c r="M198" s="133">
        <f ca="1">IF(SUMMARY!$D$21*12&gt;=K198,-PPMT(SUMMARY!$D$22/12,K198,SUMMARY!$D$21*12,SUMMARY!$D$20),0)</f>
        <v>429.50880824733059</v>
      </c>
      <c r="N198" s="160">
        <f t="shared" ca="1" si="6"/>
        <v>602.75687798792808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170.38467768561532</v>
      </c>
      <c r="M199" s="133">
        <f ca="1">IF(SUMMARY!$D$21*12&gt;=K199,-PPMT(SUMMARY!$D$22/12,K199,SUMMARY!$D$21*12,SUMMARY!$D$20),0)</f>
        <v>432.37220030231271</v>
      </c>
      <c r="N199" s="160">
        <f t="shared" ca="1" si="6"/>
        <v>602.75687798792796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167.50219635026659</v>
      </c>
      <c r="M200" s="133">
        <f ca="1">IF(SUMMARY!$D$21*12&gt;=K200,-PPMT(SUMMARY!$D$22/12,K200,SUMMARY!$D$21*12,SUMMARY!$D$20),0)</f>
        <v>435.25468163766152</v>
      </c>
      <c r="N200" s="160">
        <f t="shared" ca="1" si="6"/>
        <v>602.75687798792808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164.60049847268218</v>
      </c>
      <c r="M201" s="133">
        <f ca="1">IF(SUMMARY!$D$21*12&gt;=K201,-PPMT(SUMMARY!$D$22/12,K201,SUMMARY!$D$21*12,SUMMARY!$D$20),0)</f>
        <v>438.15637951524593</v>
      </c>
      <c r="N201" s="160">
        <f t="shared" ref="N201:N264" ca="1" si="7">+M201+L201</f>
        <v>602.75687798792808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161.67945594258055</v>
      </c>
      <c r="M202" s="133">
        <f ca="1">IF(SUMMARY!$D$21*12&gt;=K202,-PPMT(SUMMARY!$D$22/12,K202,SUMMARY!$D$21*12,SUMMARY!$D$20),0)</f>
        <v>441.07742204534759</v>
      </c>
      <c r="N202" s="160">
        <f t="shared" ca="1" si="7"/>
        <v>602.75687798792819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158.73893979561157</v>
      </c>
      <c r="M203" s="133">
        <f ca="1">IF(SUMMARY!$D$21*12&gt;=K203,-PPMT(SUMMARY!$D$22/12,K203,SUMMARY!$D$21*12,SUMMARY!$D$20),0)</f>
        <v>444.01793819231654</v>
      </c>
      <c r="N203" s="160">
        <f t="shared" ca="1" si="7"/>
        <v>602.75687798792808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155.77882020766279</v>
      </c>
      <c r="M204" s="133">
        <f ca="1">IF(SUMMARY!$D$21*12&gt;=K204,-PPMT(SUMMARY!$D$22/12,K204,SUMMARY!$D$21*12,SUMMARY!$D$20),0)</f>
        <v>446.97805778026526</v>
      </c>
      <c r="N204" s="160">
        <f t="shared" ca="1" si="7"/>
        <v>602.75687798792808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152.79896648912768</v>
      </c>
      <c r="M205" s="133">
        <f ca="1">IF(SUMMARY!$D$21*12&gt;=K205,-PPMT(SUMMARY!$D$22/12,K205,SUMMARY!$D$21*12,SUMMARY!$D$20),0)</f>
        <v>449.9579114988004</v>
      </c>
      <c r="N205" s="160">
        <f t="shared" ca="1" si="7"/>
        <v>602.75687798792808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149.79924707913568</v>
      </c>
      <c r="M206" s="133">
        <f ca="1">IF(SUMMARY!$D$21*12&gt;=K206,-PPMT(SUMMARY!$D$22/12,K206,SUMMARY!$D$21*12,SUMMARY!$D$20),0)</f>
        <v>452.9576309087924</v>
      </c>
      <c r="N206" s="160">
        <f t="shared" ca="1" si="7"/>
        <v>602.75687798792808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146.77952953974372</v>
      </c>
      <c r="M207" s="133">
        <f ca="1">IF(SUMMARY!$D$21*12&gt;=K207,-PPMT(SUMMARY!$D$22/12,K207,SUMMARY!$D$21*12,SUMMARY!$D$20),0)</f>
        <v>455.97734844818444</v>
      </c>
      <c r="N207" s="160">
        <f t="shared" ca="1" si="7"/>
        <v>602.75687798792819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143.73968055008919</v>
      </c>
      <c r="M208" s="133">
        <f ca="1">IF(SUMMARY!$D$21*12&gt;=K208,-PPMT(SUMMARY!$D$22/12,K208,SUMMARY!$D$21*12,SUMMARY!$D$20),0)</f>
        <v>459.01719743783889</v>
      </c>
      <c r="N208" s="160">
        <f t="shared" ca="1" si="7"/>
        <v>602.75687798792808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140.67956590050358</v>
      </c>
      <c r="M209" s="133">
        <f ca="1">IF(SUMMARY!$D$21*12&gt;=K209,-PPMT(SUMMARY!$D$22/12,K209,SUMMARY!$D$21*12,SUMMARY!$D$20),0)</f>
        <v>462.07731208742456</v>
      </c>
      <c r="N209" s="160">
        <f t="shared" ca="1" si="7"/>
        <v>602.75687798792819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137.59905048658737</v>
      </c>
      <c r="M210" s="133">
        <f ca="1">IF(SUMMARY!$D$21*12&gt;=K210,-PPMT(SUMMARY!$D$22/12,K210,SUMMARY!$D$21*12,SUMMARY!$D$20),0)</f>
        <v>465.15782750134071</v>
      </c>
      <c r="N210" s="160">
        <f t="shared" ca="1" si="7"/>
        <v>602.75687798792808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134.49799830324514</v>
      </c>
      <c r="M211" s="133">
        <f ca="1">IF(SUMMARY!$D$21*12&gt;=K211,-PPMT(SUMMARY!$D$22/12,K211,SUMMARY!$D$21*12,SUMMARY!$D$20),0)</f>
        <v>468.258879684683</v>
      </c>
      <c r="N211" s="160">
        <f t="shared" ca="1" si="7"/>
        <v>602.75687798792819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471.38060554924755</v>
      </c>
      <c r="N212" s="160">
        <f t="shared" ca="1" si="7"/>
        <v>602.75687798792808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128.23373506835227</v>
      </c>
      <c r="M213" s="133">
        <f ca="1">IF(SUMMARY!$D$21*12&gt;=K213,-PPMT(SUMMARY!$D$22/12,K213,SUMMARY!$D$21*12,SUMMARY!$D$20),0)</f>
        <v>474.52314291957583</v>
      </c>
      <c r="N213" s="160">
        <f t="shared" ca="1" si="7"/>
        <v>602.75687798792808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125.07024744888844</v>
      </c>
      <c r="M214" s="133">
        <f ca="1">IF(SUMMARY!$D$21*12&gt;=K214,-PPMT(SUMMARY!$D$22/12,K214,SUMMARY!$D$21*12,SUMMARY!$D$20),0)</f>
        <v>477.68663053903975</v>
      </c>
      <c r="N214" s="160">
        <f t="shared" ca="1" si="7"/>
        <v>602.75687798792819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121.88566991196149</v>
      </c>
      <c r="M215" s="133">
        <f ca="1">IF(SUMMARY!$D$21*12&gt;=K215,-PPMT(SUMMARY!$D$22/12,K215,SUMMARY!$D$21*12,SUMMARY!$D$20),0)</f>
        <v>480.87120807596659</v>
      </c>
      <c r="N215" s="160">
        <f t="shared" ca="1" si="7"/>
        <v>602.75687798792808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118.67986185812171</v>
      </c>
      <c r="M216" s="133">
        <f ca="1">IF(SUMMARY!$D$21*12&gt;=K216,-PPMT(SUMMARY!$D$22/12,K216,SUMMARY!$D$21*12,SUMMARY!$D$20),0)</f>
        <v>484.07701612980634</v>
      </c>
      <c r="N216" s="160">
        <f t="shared" ca="1" si="7"/>
        <v>602.75687798792808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115.45268175058965</v>
      </c>
      <c r="M217" s="133">
        <f ca="1">IF(SUMMARY!$D$21*12&gt;=K217,-PPMT(SUMMARY!$D$22/12,K217,SUMMARY!$D$21*12,SUMMARY!$D$20),0)</f>
        <v>487.30419623733843</v>
      </c>
      <c r="N217" s="160">
        <f t="shared" ca="1" si="7"/>
        <v>602.75687798792808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112.20398710900741</v>
      </c>
      <c r="M218" s="133">
        <f ca="1">IF(SUMMARY!$D$21*12&gt;=K218,-PPMT(SUMMARY!$D$22/12,K218,SUMMARY!$D$21*12,SUMMARY!$D$20),0)</f>
        <v>490.55289087892066</v>
      </c>
      <c r="N218" s="160">
        <f t="shared" ca="1" si="7"/>
        <v>602.75687798792808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108.93363450314793</v>
      </c>
      <c r="M219" s="133">
        <f ca="1">IF(SUMMARY!$D$21*12&gt;=K219,-PPMT(SUMMARY!$D$22/12,K219,SUMMARY!$D$21*12,SUMMARY!$D$20),0)</f>
        <v>493.82324348478016</v>
      </c>
      <c r="N219" s="160">
        <f t="shared" ca="1" si="7"/>
        <v>602.75687798792808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105.64147954658273</v>
      </c>
      <c r="M220" s="133">
        <f ca="1">IF(SUMMARY!$D$21*12&gt;=K220,-PPMT(SUMMARY!$D$22/12,K220,SUMMARY!$D$21*12,SUMMARY!$D$20),0)</f>
        <v>497.11539844134546</v>
      </c>
      <c r="N220" s="160">
        <f t="shared" ca="1" si="7"/>
        <v>602.75687798792819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102.32737689030711</v>
      </c>
      <c r="M221" s="133">
        <f ca="1">IF(SUMMARY!$D$21*12&gt;=K221,-PPMT(SUMMARY!$D$22/12,K221,SUMMARY!$D$21*12,SUMMARY!$D$20),0)</f>
        <v>500.42950109762103</v>
      </c>
      <c r="N221" s="160">
        <f t="shared" ca="1" si="7"/>
        <v>602.75687798792819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98.991180216322959</v>
      </c>
      <c r="M222" s="133">
        <f ca="1">IF(SUMMARY!$D$21*12&gt;=K222,-PPMT(SUMMARY!$D$22/12,K222,SUMMARY!$D$21*12,SUMMARY!$D$20),0)</f>
        <v>503.76569777160518</v>
      </c>
      <c r="N222" s="160">
        <f t="shared" ca="1" si="7"/>
        <v>602.75687798792819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95.632742231178938</v>
      </c>
      <c r="M223" s="133">
        <f ca="1">IF(SUMMARY!$D$21*12&gt;=K223,-PPMT(SUMMARY!$D$22/12,K223,SUMMARY!$D$21*12,SUMMARY!$D$20),0)</f>
        <v>507.12413575674924</v>
      </c>
      <c r="N223" s="160">
        <f t="shared" ca="1" si="7"/>
        <v>602.75687798792819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92.251914659467261</v>
      </c>
      <c r="M224" s="133">
        <f ca="1">IF(SUMMARY!$D$21*12&gt;=K224,-PPMT(SUMMARY!$D$22/12,K224,SUMMARY!$D$21*12,SUMMARY!$D$20),0)</f>
        <v>510.5049633284608</v>
      </c>
      <c r="N224" s="160">
        <f t="shared" ca="1" si="7"/>
        <v>602.75687798792808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88.848548237277527</v>
      </c>
      <c r="M225" s="133">
        <f ca="1">IF(SUMMARY!$D$21*12&gt;=K225,-PPMT(SUMMARY!$D$22/12,K225,SUMMARY!$D$21*12,SUMMARY!$D$20),0)</f>
        <v>513.90832975065052</v>
      </c>
      <c r="N225" s="160">
        <f t="shared" ca="1" si="7"/>
        <v>602.75687798792808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85.422492705606516</v>
      </c>
      <c r="M226" s="133">
        <f ca="1">IF(SUMMARY!$D$21*12&gt;=K226,-PPMT(SUMMARY!$D$22/12,K226,SUMMARY!$D$21*12,SUMMARY!$D$20),0)</f>
        <v>517.33438528232159</v>
      </c>
      <c r="N226" s="160">
        <f t="shared" ca="1" si="7"/>
        <v>602.75687798792808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81.973596803724391</v>
      </c>
      <c r="M227" s="133">
        <f ca="1">IF(SUMMARY!$D$21*12&gt;=K227,-PPMT(SUMMARY!$D$22/12,K227,SUMMARY!$D$21*12,SUMMARY!$D$20),0)</f>
        <v>520.7832811842037</v>
      </c>
      <c r="N227" s="160">
        <f t="shared" ca="1" si="7"/>
        <v>602.75687798792808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78.501708262496351</v>
      </c>
      <c r="M228" s="133">
        <f ca="1">IF(SUMMARY!$D$21*12&gt;=K228,-PPMT(SUMMARY!$D$22/12,K228,SUMMARY!$D$21*12,SUMMARY!$D$20),0)</f>
        <v>524.25516972543176</v>
      </c>
      <c r="N228" s="160">
        <f t="shared" ca="1" si="7"/>
        <v>602.75687798792808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75.006673797660142</v>
      </c>
      <c r="M229" s="133">
        <f ca="1">IF(SUMMARY!$D$21*12&gt;=K229,-PPMT(SUMMARY!$D$22/12,K229,SUMMARY!$D$21*12,SUMMARY!$D$20),0)</f>
        <v>527.75020419026794</v>
      </c>
      <c r="N229" s="160">
        <f t="shared" ca="1" si="7"/>
        <v>602.75687798792808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71.488339103058351</v>
      </c>
      <c r="M230" s="133">
        <f ca="1">IF(SUMMARY!$D$21*12&gt;=K230,-PPMT(SUMMARY!$D$22/12,K230,SUMMARY!$D$21*12,SUMMARY!$D$20),0)</f>
        <v>531.26853888486971</v>
      </c>
      <c r="N230" s="160">
        <f t="shared" ca="1" si="7"/>
        <v>602.75687798792808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67.946548843825894</v>
      </c>
      <c r="M231" s="133">
        <f ca="1">IF(SUMMARY!$D$21*12&gt;=K231,-PPMT(SUMMARY!$D$22/12,K231,SUMMARY!$D$21*12,SUMMARY!$D$20),0)</f>
        <v>534.81032914410218</v>
      </c>
      <c r="N231" s="160">
        <f t="shared" ca="1" si="7"/>
        <v>602.75687798792808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64.381146649531885</v>
      </c>
      <c r="M232" s="133">
        <f ca="1">IF(SUMMARY!$D$21*12&gt;=K232,-PPMT(SUMMARY!$D$22/12,K232,SUMMARY!$D$21*12,SUMMARY!$D$20),0)</f>
        <v>538.37573133839624</v>
      </c>
      <c r="N232" s="160">
        <f t="shared" ca="1" si="7"/>
        <v>602.75687798792808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60.79197510727591</v>
      </c>
      <c r="M233" s="133">
        <f ca="1">IF(SUMMARY!$D$21*12&gt;=K233,-PPMT(SUMMARY!$D$22/12,K233,SUMMARY!$D$21*12,SUMMARY!$D$20),0)</f>
        <v>541.96490288065229</v>
      </c>
      <c r="N233" s="160">
        <f t="shared" ca="1" si="7"/>
        <v>602.75687798792819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57.178875754738222</v>
      </c>
      <c r="M234" s="133">
        <f ca="1">IF(SUMMARY!$D$21*12&gt;=K234,-PPMT(SUMMARY!$D$22/12,K234,SUMMARY!$D$21*12,SUMMARY!$D$20),0)</f>
        <v>545.57800223318986</v>
      </c>
      <c r="N234" s="160">
        <f t="shared" ca="1" si="7"/>
        <v>602.75687798792808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53.541689073183619</v>
      </c>
      <c r="M235" s="133">
        <f ca="1">IF(SUMMARY!$D$21*12&gt;=K235,-PPMT(SUMMARY!$D$22/12,K235,SUMMARY!$D$21*12,SUMMARY!$D$20),0)</f>
        <v>549.21518891474454</v>
      </c>
      <c r="N235" s="160">
        <f t="shared" ca="1" si="7"/>
        <v>602.75687798792819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49.88025448041865</v>
      </c>
      <c r="M236" s="133">
        <f ca="1">IF(SUMMARY!$D$21*12&gt;=K236,-PPMT(SUMMARY!$D$22/12,K236,SUMMARY!$D$21*12,SUMMARY!$D$20),0)</f>
        <v>552.87662350750952</v>
      </c>
      <c r="N236" s="160">
        <f t="shared" ca="1" si="7"/>
        <v>602.75687798792819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46.194410323701923</v>
      </c>
      <c r="M237" s="133">
        <f ca="1">IF(SUMMARY!$D$21*12&gt;=K237,-PPMT(SUMMARY!$D$22/12,K237,SUMMARY!$D$21*12,SUMMARY!$D$20),0)</f>
        <v>556.56246766422612</v>
      </c>
      <c r="N237" s="160">
        <f t="shared" ca="1" si="7"/>
        <v>602.75687798792808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42.48399387260708</v>
      </c>
      <c r="M238" s="133">
        <f ca="1">IF(SUMMARY!$D$21*12&gt;=K238,-PPMT(SUMMARY!$D$22/12,K238,SUMMARY!$D$21*12,SUMMARY!$D$20),0)</f>
        <v>560.27288411532106</v>
      </c>
      <c r="N238" s="160">
        <f t="shared" ca="1" si="7"/>
        <v>602.75687798792819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38.748841311838277</v>
      </c>
      <c r="M239" s="133">
        <f ca="1">IF(SUMMARY!$D$21*12&gt;=K239,-PPMT(SUMMARY!$D$22/12,K239,SUMMARY!$D$21*12,SUMMARY!$D$20),0)</f>
        <v>564.00803667608977</v>
      </c>
      <c r="N239" s="160">
        <f t="shared" ca="1" si="7"/>
        <v>602.75687798792808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34.988787733997675</v>
      </c>
      <c r="M240" s="133">
        <f ca="1">IF(SUMMARY!$D$21*12&gt;=K240,-PPMT(SUMMARY!$D$22/12,K240,SUMMARY!$D$21*12,SUMMARY!$D$20),0)</f>
        <v>567.7680902539305</v>
      </c>
      <c r="N240" s="160">
        <f t="shared" ca="1" si="7"/>
        <v>602.75687798792819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31.203667132304801</v>
      </c>
      <c r="M241" s="133">
        <f ca="1">IF(SUMMARY!$D$21*12&gt;=K241,-PPMT(SUMMARY!$D$22/12,K241,SUMMARY!$D$21*12,SUMMARY!$D$20),0)</f>
        <v>571.55321085562332</v>
      </c>
      <c r="N241" s="160">
        <f t="shared" ca="1" si="7"/>
        <v>602.75687798792808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27.393312393267315</v>
      </c>
      <c r="M242" s="133">
        <f ca="1">IF(SUMMARY!$D$21*12&gt;=K242,-PPMT(SUMMARY!$D$22/12,K242,SUMMARY!$D$21*12,SUMMARY!$D$20),0)</f>
        <v>575.36356559466083</v>
      </c>
      <c r="N242" s="160">
        <f t="shared" ca="1" si="7"/>
        <v>602.75687798792819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23.557555289302915</v>
      </c>
      <c r="M243" s="133">
        <f ca="1">IF(SUMMARY!$D$21*12&gt;=K243,-PPMT(SUMMARY!$D$22/12,K243,SUMMARY!$D$21*12,SUMMARY!$D$20),0)</f>
        <v>579.19932269862522</v>
      </c>
      <c r="N243" s="160">
        <f t="shared" ca="1" si="7"/>
        <v>602.75687798792819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19.69622647131208</v>
      </c>
      <c r="M244" s="133">
        <f ca="1">IF(SUMMARY!$D$21*12&gt;=K244,-PPMT(SUMMARY!$D$22/12,K244,SUMMARY!$D$21*12,SUMMARY!$D$20),0)</f>
        <v>583.06065151661608</v>
      </c>
      <c r="N244" s="160">
        <f t="shared" ca="1" si="7"/>
        <v>602.75687798792819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15.809155461201303</v>
      </c>
      <c r="M245" s="133">
        <f ca="1">IF(SUMMARY!$D$21*12&gt;=K245,-PPMT(SUMMARY!$D$22/12,K245,SUMMARY!$D$21*12,SUMMARY!$D$20),0)</f>
        <v>586.94772252672681</v>
      </c>
      <c r="N245" s="160">
        <f t="shared" ca="1" si="7"/>
        <v>602.75687798792808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11.896170644356456</v>
      </c>
      <c r="M246" s="133">
        <f ca="1">IF(SUMMARY!$D$21*12&gt;=K246,-PPMT(SUMMARY!$D$22/12,K246,SUMMARY!$D$21*12,SUMMARY!$D$20),0)</f>
        <v>590.86070734357168</v>
      </c>
      <c r="N246" s="160">
        <f t="shared" ca="1" si="7"/>
        <v>602.75687798792808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7.9570992620659782</v>
      </c>
      <c r="M247" s="133">
        <f ca="1">IF(SUMMARY!$D$21*12&gt;=K247,-PPMT(SUMMARY!$D$22/12,K247,SUMMARY!$D$21*12,SUMMARY!$D$20),0)</f>
        <v>594.7997787258621</v>
      </c>
      <c r="N247" s="160">
        <f t="shared" ca="1" si="7"/>
        <v>602.75687798792808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3.9917674038935633</v>
      </c>
      <c r="M248" s="133">
        <f ca="1">IF(SUMMARY!$D$21*12&gt;=K248,-PPMT(SUMMARY!$D$22/12,K248,SUMMARY!$D$21*12,SUMMARY!$D$20),0)</f>
        <v>598.76511058403457</v>
      </c>
      <c r="N248" s="160">
        <f t="shared" ca="1" si="7"/>
        <v>602.75687798792819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tabSelected="1" zoomScale="75" zoomScaleNormal="80" workbookViewId="0">
      <selection activeCell="I20" sqref="I20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Felienne</cp:lastModifiedBy>
  <cp:lastPrinted>2000-01-19T15:05:46Z</cp:lastPrinted>
  <dcterms:created xsi:type="dcterms:W3CDTF">1999-11-18T00:03:45Z</dcterms:created>
  <dcterms:modified xsi:type="dcterms:W3CDTF">2014-09-03T11:25:48Z</dcterms:modified>
</cp:coreProperties>
</file>