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35" windowWidth="12120" windowHeight="816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152511"/>
</workbook>
</file>

<file path=xl/calcChain.xml><?xml version="1.0" encoding="utf-8"?>
<calcChain xmlns="http://schemas.openxmlformats.org/spreadsheetml/2006/main">
  <c r="D22" i="6" l="1"/>
  <c r="E22" i="6"/>
  <c r="C33" i="6"/>
  <c r="D38" i="6"/>
  <c r="K38" i="6"/>
  <c r="D39" i="6"/>
  <c r="F39" i="6" s="1"/>
  <c r="G39" i="6" s="1"/>
  <c r="D40" i="6"/>
  <c r="F40" i="6" s="1"/>
  <c r="D41" i="6"/>
  <c r="F41" i="6"/>
  <c r="G41" i="6"/>
  <c r="I41" i="6"/>
  <c r="D42" i="6"/>
  <c r="F42" i="6"/>
  <c r="G42" i="6" s="1"/>
  <c r="I42" i="6"/>
  <c r="D43" i="6"/>
  <c r="F43" i="6"/>
  <c r="G43" i="6"/>
  <c r="I43" i="6"/>
  <c r="D44" i="6"/>
  <c r="F44" i="6" s="1"/>
  <c r="D45" i="6"/>
  <c r="F45" i="6"/>
  <c r="G45" i="6"/>
  <c r="I45" i="6"/>
  <c r="D46" i="6"/>
  <c r="F46" i="6"/>
  <c r="G46" i="6" s="1"/>
  <c r="I46" i="6"/>
  <c r="C47" i="6"/>
  <c r="D8" i="7"/>
  <c r="H8" i="7" s="1"/>
  <c r="H9" i="7" s="1"/>
  <c r="K9" i="7" s="1"/>
  <c r="J8" i="7"/>
  <c r="J9" i="7" s="1"/>
  <c r="K8" i="7"/>
  <c r="A9" i="7"/>
  <c r="B9" i="7"/>
  <c r="D9" i="7"/>
  <c r="F9" i="7"/>
  <c r="F10" i="7" s="1"/>
  <c r="A10" i="7"/>
  <c r="B10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F13" i="7"/>
  <c r="F18" i="7"/>
  <c r="F22" i="7"/>
  <c r="F23" i="7"/>
  <c r="C25" i="7"/>
  <c r="C26" i="7" s="1"/>
  <c r="C39" i="7" s="1"/>
  <c r="C29" i="7"/>
  <c r="C30" i="7" s="1"/>
  <c r="C33" i="7"/>
  <c r="C34" i="7" s="1"/>
  <c r="C35" i="7" s="1"/>
  <c r="C36" i="7" s="1"/>
  <c r="C37" i="7"/>
  <c r="F39" i="7"/>
  <c r="D42" i="7"/>
  <c r="A43" i="7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B43" i="7"/>
  <c r="C43" i="7"/>
  <c r="D43" i="7"/>
  <c r="F43" i="7"/>
  <c r="F44" i="7" s="1"/>
  <c r="B44" i="7"/>
  <c r="D44" i="7"/>
  <c r="B45" i="7"/>
  <c r="C45" i="7"/>
  <c r="B46" i="7"/>
  <c r="D46" i="7" s="1"/>
  <c r="B47" i="7"/>
  <c r="D47" i="7" s="1"/>
  <c r="C51" i="7"/>
  <c r="C52" i="7" s="1"/>
  <c r="F52" i="7"/>
  <c r="F53" i="7" s="1"/>
  <c r="F54" i="7" s="1"/>
  <c r="F55" i="7" s="1"/>
  <c r="F56" i="7" s="1"/>
  <c r="C55" i="7"/>
  <c r="C56" i="7" s="1"/>
  <c r="C57" i="7" s="1"/>
  <c r="B58" i="7"/>
  <c r="F58" i="7"/>
  <c r="B59" i="7"/>
  <c r="F59" i="7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D77" i="7"/>
  <c r="A78" i="7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B78" i="7"/>
  <c r="D78" i="7" s="1"/>
  <c r="C78" i="7"/>
  <c r="F78" i="7"/>
  <c r="B79" i="7"/>
  <c r="D79" i="7" s="1"/>
  <c r="C79" i="7"/>
  <c r="F79" i="7"/>
  <c r="C80" i="7"/>
  <c r="F80" i="7"/>
  <c r="C81" i="7"/>
  <c r="F81" i="7"/>
  <c r="C82" i="7"/>
  <c r="F82" i="7"/>
  <c r="C83" i="7"/>
  <c r="F83" i="7"/>
  <c r="C84" i="7"/>
  <c r="F84" i="7"/>
  <c r="C85" i="7"/>
  <c r="F85" i="7"/>
  <c r="C86" i="7"/>
  <c r="F86" i="7"/>
  <c r="C87" i="7"/>
  <c r="F87" i="7"/>
  <c r="C88" i="7"/>
  <c r="F88" i="7"/>
  <c r="C89" i="7"/>
  <c r="F89" i="7"/>
  <c r="C90" i="7"/>
  <c r="F90" i="7"/>
  <c r="C91" i="7"/>
  <c r="F91" i="7"/>
  <c r="C92" i="7"/>
  <c r="F92" i="7"/>
  <c r="C93" i="7"/>
  <c r="F93" i="7"/>
  <c r="C94" i="7"/>
  <c r="F94" i="7"/>
  <c r="C95" i="7"/>
  <c r="F95" i="7"/>
  <c r="C96" i="7"/>
  <c r="F96" i="7"/>
  <c r="C97" i="7"/>
  <c r="F97" i="7"/>
  <c r="C98" i="7"/>
  <c r="F98" i="7"/>
  <c r="C99" i="7"/>
  <c r="F99" i="7"/>
  <c r="C100" i="7"/>
  <c r="F100" i="7"/>
  <c r="C101" i="7"/>
  <c r="C102" i="7"/>
  <c r="C103" i="7"/>
  <c r="C104" i="7"/>
  <c r="C105" i="7"/>
  <c r="C106" i="7"/>
  <c r="C108" i="7"/>
  <c r="D22" i="1"/>
  <c r="E22" i="1"/>
  <c r="C34" i="1"/>
  <c r="D38" i="1"/>
  <c r="F38" i="1" s="1"/>
  <c r="D39" i="1"/>
  <c r="F39" i="1"/>
  <c r="G39" i="1"/>
  <c r="D40" i="1"/>
  <c r="F40" i="1"/>
  <c r="G40" i="1"/>
  <c r="I40" i="1"/>
  <c r="D41" i="1"/>
  <c r="F41" i="1" s="1"/>
  <c r="G41" i="1" s="1"/>
  <c r="I41" i="1"/>
  <c r="I42" i="1" s="1"/>
  <c r="D42" i="1"/>
  <c r="F42" i="1"/>
  <c r="G42" i="1"/>
  <c r="D43" i="1"/>
  <c r="F43" i="1" s="1"/>
  <c r="G43" i="1" s="1"/>
  <c r="D44" i="1"/>
  <c r="F44" i="1"/>
  <c r="G44" i="1"/>
  <c r="D45" i="1"/>
  <c r="F45" i="1" s="1"/>
  <c r="G45" i="1" s="1"/>
  <c r="D46" i="1"/>
  <c r="F46" i="1"/>
  <c r="G46" i="1"/>
  <c r="C47" i="1"/>
  <c r="D8" i="5"/>
  <c r="E8" i="5" s="1"/>
  <c r="D9" i="5"/>
  <c r="E9" i="5"/>
  <c r="D10" i="5"/>
  <c r="E10" i="5"/>
  <c r="D11" i="5"/>
  <c r="E11" i="5"/>
  <c r="D12" i="5"/>
  <c r="E12" i="5" s="1"/>
  <c r="D13" i="5"/>
  <c r="E13" i="5"/>
  <c r="B24" i="5"/>
  <c r="B25" i="5" s="1"/>
  <c r="C24" i="5"/>
  <c r="C25" i="5" s="1"/>
  <c r="D24" i="5"/>
  <c r="D25" i="5" s="1"/>
  <c r="E24" i="5"/>
  <c r="E25" i="5" s="1"/>
  <c r="F24" i="5"/>
  <c r="G24" i="5"/>
  <c r="H24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  <c r="F108" i="7" l="1"/>
  <c r="C58" i="7"/>
  <c r="D57" i="7"/>
  <c r="G40" i="6"/>
  <c r="I40" i="6"/>
  <c r="G44" i="6"/>
  <c r="I44" i="6"/>
  <c r="G38" i="1"/>
  <c r="F47" i="1"/>
  <c r="D10" i="7"/>
  <c r="J10" i="7"/>
  <c r="J11" i="7" s="1"/>
  <c r="K41" i="6"/>
  <c r="K42" i="6" s="1"/>
  <c r="D47" i="6"/>
  <c r="D47" i="1"/>
  <c r="F101" i="7"/>
  <c r="F102" i="7" s="1"/>
  <c r="F103" i="7" s="1"/>
  <c r="F104" i="7" s="1"/>
  <c r="F105" i="7" s="1"/>
  <c r="F106" i="7" s="1"/>
  <c r="B80" i="7"/>
  <c r="B48" i="7"/>
  <c r="D45" i="7"/>
  <c r="F45" i="7"/>
  <c r="K40" i="6"/>
  <c r="B11" i="7"/>
  <c r="K39" i="6"/>
  <c r="M39" i="6" s="1"/>
  <c r="F38" i="6"/>
  <c r="D80" i="7" l="1"/>
  <c r="B81" i="7"/>
  <c r="M40" i="6"/>
  <c r="K43" i="6"/>
  <c r="M42" i="6"/>
  <c r="F47" i="6"/>
  <c r="G38" i="6"/>
  <c r="F46" i="7"/>
  <c r="M41" i="6"/>
  <c r="B12" i="7"/>
  <c r="D11" i="7"/>
  <c r="H11" i="7" s="1"/>
  <c r="K11" i="7" s="1"/>
  <c r="H10" i="7"/>
  <c r="K10" i="7" s="1"/>
  <c r="B49" i="7"/>
  <c r="D48" i="7"/>
  <c r="D58" i="7"/>
  <c r="C59" i="7"/>
  <c r="M43" i="6" l="1"/>
  <c r="K44" i="6"/>
  <c r="B13" i="7"/>
  <c r="D12" i="7"/>
  <c r="H12" i="7" s="1"/>
  <c r="K12" i="7" s="1"/>
  <c r="B50" i="7"/>
  <c r="D49" i="7"/>
  <c r="J12" i="7"/>
  <c r="F47" i="7"/>
  <c r="D81" i="7"/>
  <c r="B82" i="7"/>
  <c r="D59" i="7"/>
  <c r="C60" i="7"/>
  <c r="B51" i="7" l="1"/>
  <c r="D50" i="7"/>
  <c r="K45" i="6"/>
  <c r="M44" i="6"/>
  <c r="J13" i="7"/>
  <c r="D82" i="7"/>
  <c r="B83" i="7"/>
  <c r="F48" i="7"/>
  <c r="D60" i="7"/>
  <c r="C61" i="7"/>
  <c r="B14" i="7"/>
  <c r="D13" i="7"/>
  <c r="H13" i="7" s="1"/>
  <c r="K13" i="7" s="1"/>
  <c r="D14" i="7" l="1"/>
  <c r="B15" i="7"/>
  <c r="J14" i="7"/>
  <c r="J15" i="7" s="1"/>
  <c r="D61" i="7"/>
  <c r="C62" i="7"/>
  <c r="K46" i="6"/>
  <c r="M46" i="6" s="1"/>
  <c r="M45" i="6"/>
  <c r="F49" i="7"/>
  <c r="D83" i="7"/>
  <c r="B84" i="7"/>
  <c r="B52" i="7"/>
  <c r="D51" i="7"/>
  <c r="H14" i="7" l="1"/>
  <c r="K14" i="7" s="1"/>
  <c r="D84" i="7"/>
  <c r="B85" i="7"/>
  <c r="D62" i="7"/>
  <c r="C63" i="7"/>
  <c r="F74" i="7"/>
  <c r="J16" i="7"/>
  <c r="B53" i="7"/>
  <c r="D52" i="7"/>
  <c r="D15" i="7"/>
  <c r="H15" i="7" s="1"/>
  <c r="K15" i="7" s="1"/>
  <c r="B16" i="7"/>
  <c r="D53" i="7" l="1"/>
  <c r="B54" i="7"/>
  <c r="B17" i="7"/>
  <c r="D16" i="7"/>
  <c r="H16" i="7" s="1"/>
  <c r="K16" i="7" s="1"/>
  <c r="J17" i="7"/>
  <c r="D85" i="7"/>
  <c r="B86" i="7"/>
  <c r="C64" i="7"/>
  <c r="D63" i="7"/>
  <c r="D64" i="7" l="1"/>
  <c r="C65" i="7"/>
  <c r="B18" i="7"/>
  <c r="D17" i="7"/>
  <c r="H17" i="7" s="1"/>
  <c r="K17" i="7" s="1"/>
  <c r="D86" i="7"/>
  <c r="B87" i="7"/>
  <c r="D54" i="7"/>
  <c r="B55" i="7"/>
  <c r="B19" i="7" l="1"/>
  <c r="D18" i="7"/>
  <c r="H18" i="7" s="1"/>
  <c r="C66" i="7"/>
  <c r="D65" i="7"/>
  <c r="D55" i="7"/>
  <c r="B56" i="7"/>
  <c r="D87" i="7"/>
  <c r="B88" i="7"/>
  <c r="J18" i="7"/>
  <c r="J19" i="7" s="1"/>
  <c r="D66" i="7" l="1"/>
  <c r="C67" i="7"/>
  <c r="D56" i="7"/>
  <c r="B74" i="7"/>
  <c r="K18" i="7"/>
  <c r="D88" i="7"/>
  <c r="B89" i="7"/>
  <c r="D19" i="7"/>
  <c r="H19" i="7" s="1"/>
  <c r="K19" i="7" s="1"/>
  <c r="B20" i="7"/>
  <c r="J20" i="7" s="1"/>
  <c r="J21" i="7" l="1"/>
  <c r="B21" i="7"/>
  <c r="D20" i="7"/>
  <c r="H20" i="7" s="1"/>
  <c r="K20" i="7" s="1"/>
  <c r="D67" i="7"/>
  <c r="C68" i="7"/>
  <c r="D89" i="7"/>
  <c r="B90" i="7"/>
  <c r="D90" i="7" l="1"/>
  <c r="B91" i="7"/>
  <c r="D68" i="7"/>
  <c r="C69" i="7"/>
  <c r="B22" i="7"/>
  <c r="D21" i="7"/>
  <c r="H21" i="7" s="1"/>
  <c r="K21" i="7" s="1"/>
  <c r="B23" i="7" l="1"/>
  <c r="D22" i="7"/>
  <c r="H22" i="7" s="1"/>
  <c r="J22" i="7"/>
  <c r="D69" i="7"/>
  <c r="C70" i="7"/>
  <c r="D91" i="7"/>
  <c r="B92" i="7"/>
  <c r="B24" i="7" l="1"/>
  <c r="D23" i="7"/>
  <c r="H23" i="7" s="1"/>
  <c r="D92" i="7"/>
  <c r="B93" i="7"/>
  <c r="D70" i="7"/>
  <c r="C71" i="7"/>
  <c r="J23" i="7"/>
  <c r="J24" i="7" s="1"/>
  <c r="K22" i="7"/>
  <c r="D24" i="7" l="1"/>
  <c r="H24" i="7" s="1"/>
  <c r="K24" i="7" s="1"/>
  <c r="B25" i="7"/>
  <c r="D93" i="7"/>
  <c r="B94" i="7"/>
  <c r="J25" i="7"/>
  <c r="D71" i="7"/>
  <c r="C72" i="7"/>
  <c r="K23" i="7"/>
  <c r="D72" i="7" l="1"/>
  <c r="C74" i="7"/>
  <c r="D94" i="7"/>
  <c r="B95" i="7"/>
  <c r="D25" i="7"/>
  <c r="H25" i="7" s="1"/>
  <c r="K25" i="7" s="1"/>
  <c r="B26" i="7"/>
  <c r="J26" i="7" s="1"/>
  <c r="J27" i="7" l="1"/>
  <c r="B27" i="7"/>
  <c r="D26" i="7"/>
  <c r="H26" i="7" s="1"/>
  <c r="K26" i="7" s="1"/>
  <c r="D95" i="7"/>
  <c r="B96" i="7"/>
  <c r="D74" i="7"/>
  <c r="J28" i="7" l="1"/>
  <c r="D96" i="7"/>
  <c r="B97" i="7"/>
  <c r="B28" i="7"/>
  <c r="D27" i="7"/>
  <c r="H27" i="7" s="1"/>
  <c r="K27" i="7" s="1"/>
  <c r="J29" i="7" l="1"/>
  <c r="B29" i="7"/>
  <c r="D28" i="7"/>
  <c r="H28" i="7" s="1"/>
  <c r="K28" i="7" s="1"/>
  <c r="D97" i="7"/>
  <c r="B98" i="7"/>
  <c r="D98" i="7" l="1"/>
  <c r="B99" i="7"/>
  <c r="D29" i="7"/>
  <c r="H29" i="7" s="1"/>
  <c r="K29" i="7" s="1"/>
  <c r="B30" i="7"/>
  <c r="D30" i="7" l="1"/>
  <c r="H30" i="7" s="1"/>
  <c r="B31" i="7"/>
  <c r="D99" i="7"/>
  <c r="B100" i="7"/>
  <c r="J30" i="7"/>
  <c r="J31" i="7" s="1"/>
  <c r="D100" i="7" l="1"/>
  <c r="B101" i="7"/>
  <c r="B32" i="7"/>
  <c r="D31" i="7"/>
  <c r="H31" i="7" s="1"/>
  <c r="K31" i="7" s="1"/>
  <c r="K30" i="7"/>
  <c r="B33" i="7" l="1"/>
  <c r="D32" i="7"/>
  <c r="H32" i="7" s="1"/>
  <c r="J32" i="7"/>
  <c r="J33" i="7" s="1"/>
  <c r="D101" i="7"/>
  <c r="B102" i="7"/>
  <c r="D102" i="7" l="1"/>
  <c r="B103" i="7"/>
  <c r="K32" i="7"/>
  <c r="B34" i="7"/>
  <c r="D33" i="7"/>
  <c r="H33" i="7" s="1"/>
  <c r="K33" i="7" s="1"/>
  <c r="B35" i="7" l="1"/>
  <c r="D34" i="7"/>
  <c r="H34" i="7" s="1"/>
  <c r="K34" i="7" s="1"/>
  <c r="J34" i="7"/>
  <c r="D103" i="7"/>
  <c r="B104" i="7"/>
  <c r="D35" i="7" l="1"/>
  <c r="H35" i="7" s="1"/>
  <c r="K35" i="7" s="1"/>
  <c r="B36" i="7"/>
  <c r="J35" i="7"/>
  <c r="J36" i="7" s="1"/>
  <c r="D104" i="7"/>
  <c r="B105" i="7"/>
  <c r="D105" i="7" l="1"/>
  <c r="B106" i="7"/>
  <c r="D36" i="7"/>
  <c r="H36" i="7" s="1"/>
  <c r="K36" i="7" s="1"/>
  <c r="B37" i="7"/>
  <c r="D37" i="7" l="1"/>
  <c r="B39" i="7"/>
  <c r="J37" i="7"/>
  <c r="J39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D106" i="7"/>
  <c r="B108" i="7"/>
  <c r="J70" i="7" l="1"/>
  <c r="J72" i="7" s="1"/>
  <c r="J74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8" i="7" s="1"/>
  <c r="J71" i="7"/>
  <c r="D108" i="7"/>
  <c r="H37" i="7"/>
  <c r="D39" i="7"/>
  <c r="H39" i="7" l="1"/>
  <c r="K37" i="7"/>
  <c r="K39" i="7" s="1"/>
  <c r="I38" i="6" l="1"/>
  <c r="M38" i="6" s="1"/>
  <c r="H42" i="7"/>
  <c r="K42" i="7" l="1"/>
  <c r="H43" i="7"/>
  <c r="K43" i="7" l="1"/>
  <c r="H44" i="7"/>
  <c r="K44" i="7" l="1"/>
  <c r="H45" i="7"/>
  <c r="K45" i="7" l="1"/>
  <c r="H46" i="7"/>
  <c r="K46" i="7" l="1"/>
  <c r="H47" i="7"/>
  <c r="K47" i="7" l="1"/>
  <c r="H48" i="7"/>
  <c r="K48" i="7" l="1"/>
  <c r="H49" i="7"/>
  <c r="K49" i="7" l="1"/>
  <c r="H50" i="7"/>
  <c r="K50" i="7" l="1"/>
  <c r="H51" i="7"/>
  <c r="K51" i="7" l="1"/>
  <c r="H52" i="7"/>
  <c r="K52" i="7" l="1"/>
  <c r="H53" i="7"/>
  <c r="K53" i="7" l="1"/>
  <c r="H54" i="7"/>
  <c r="K54" i="7" l="1"/>
  <c r="H55" i="7"/>
  <c r="K55" i="7" l="1"/>
  <c r="H56" i="7"/>
  <c r="K56" i="7" l="1"/>
  <c r="H57" i="7"/>
  <c r="K57" i="7" l="1"/>
  <c r="H58" i="7"/>
  <c r="K58" i="7" l="1"/>
  <c r="H59" i="7"/>
  <c r="K59" i="7" l="1"/>
  <c r="H60" i="7"/>
  <c r="K60" i="7" l="1"/>
  <c r="H61" i="7"/>
  <c r="K61" i="7" l="1"/>
  <c r="H62" i="7"/>
  <c r="K62" i="7" l="1"/>
  <c r="H63" i="7"/>
  <c r="K63" i="7" l="1"/>
  <c r="H64" i="7"/>
  <c r="K64" i="7" l="1"/>
  <c r="H65" i="7"/>
  <c r="K65" i="7" l="1"/>
  <c r="H66" i="7"/>
  <c r="K66" i="7" l="1"/>
  <c r="H67" i="7"/>
  <c r="K67" i="7" l="1"/>
  <c r="H68" i="7"/>
  <c r="K68" i="7" l="1"/>
  <c r="H69" i="7"/>
  <c r="K69" i="7" l="1"/>
  <c r="H70" i="7"/>
  <c r="H71" i="7"/>
  <c r="K71" i="7" s="1"/>
  <c r="K70" i="7" l="1"/>
  <c r="H72" i="7"/>
  <c r="K72" i="7" l="1"/>
  <c r="K74" i="7" s="1"/>
  <c r="H74" i="7"/>
  <c r="H77" i="7" s="1"/>
  <c r="K77" i="7" l="1"/>
  <c r="H78" i="7"/>
  <c r="K78" i="7" l="1"/>
  <c r="H79" i="7"/>
  <c r="K79" i="7" l="1"/>
  <c r="H80" i="7"/>
  <c r="K80" i="7" l="1"/>
  <c r="H81" i="7"/>
  <c r="K81" i="7" l="1"/>
  <c r="H82" i="7"/>
  <c r="K82" i="7" l="1"/>
  <c r="H83" i="7"/>
  <c r="K83" i="7" l="1"/>
  <c r="H84" i="7"/>
  <c r="K84" i="7" l="1"/>
  <c r="H85" i="7"/>
  <c r="K85" i="7" l="1"/>
  <c r="H86" i="7"/>
  <c r="K86" i="7" l="1"/>
  <c r="H87" i="7"/>
  <c r="K87" i="7" l="1"/>
  <c r="H88" i="7"/>
  <c r="K88" i="7" l="1"/>
  <c r="H89" i="7"/>
  <c r="K89" i="7" l="1"/>
  <c r="H90" i="7"/>
  <c r="K90" i="7" l="1"/>
  <c r="H91" i="7"/>
  <c r="K91" i="7" l="1"/>
  <c r="H92" i="7"/>
  <c r="K92" i="7" l="1"/>
  <c r="H93" i="7"/>
  <c r="K93" i="7" l="1"/>
  <c r="H94" i="7"/>
  <c r="K94" i="7" l="1"/>
  <c r="H95" i="7"/>
  <c r="K95" i="7" l="1"/>
  <c r="H96" i="7"/>
  <c r="K96" i="7" l="1"/>
  <c r="H97" i="7"/>
  <c r="K97" i="7" l="1"/>
  <c r="H98" i="7"/>
  <c r="K98" i="7" l="1"/>
  <c r="H99" i="7"/>
  <c r="K99" i="7" l="1"/>
  <c r="H100" i="7"/>
  <c r="K100" i="7" l="1"/>
  <c r="H101" i="7"/>
  <c r="K101" i="7" l="1"/>
  <c r="H102" i="7"/>
  <c r="K102" i="7" l="1"/>
  <c r="H103" i="7"/>
  <c r="K103" i="7" l="1"/>
  <c r="H104" i="7"/>
  <c r="K104" i="7" l="1"/>
  <c r="H105" i="7"/>
  <c r="K105" i="7" l="1"/>
  <c r="H106" i="7"/>
  <c r="H108" i="7" l="1"/>
  <c r="K106" i="7"/>
  <c r="K108" i="7" s="1"/>
</calcChain>
</file>

<file path=xl/sharedStrings.xml><?xml version="1.0" encoding="utf-8"?>
<sst xmlns="http://schemas.openxmlformats.org/spreadsheetml/2006/main" count="167" uniqueCount="113">
  <si>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</si>
  <si>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</si>
  <si>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</si>
  <si>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</si>
  <si>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</si>
  <si>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</si>
  <si>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</si>
  <si>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</si>
  <si>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</si>
  <si>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</si>
  <si>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</si>
  <si>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</si>
  <si>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</si>
  <si>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</si>
  <si>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</si>
  <si>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</si>
  <si>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</si>
  <si>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</si>
  <si>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</si>
  <si>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</si>
  <si>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</si>
  <si>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</si>
  <si>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</si>
  <si>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</si>
  <si>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</si>
  <si>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</si>
  <si>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</si>
  <si>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</si>
  <si>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</si>
  <si>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</si>
  <si>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</si>
  <si>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</si>
  <si>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</si>
  <si>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</si>
  <si>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</si>
  <si>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</si>
  <si>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</si>
  <si>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</si>
  <si>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</si>
  <si>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</si>
  <si>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</si>
  <si>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Withdrawal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</si>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</sst>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51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E13" sqref="E13"/>
    </sheetView>
  </sheetViews>
  <sheetFormatPr defaultRowHeight="12.75" x14ac:dyDescent="0.2"/>
  <cols>
    <col min="1" max="1" width="10.7109375" customWidth="1"/>
    <col min="5" max="5" width="10.28515625" customWidth="1"/>
  </cols>
  <sheetData>
    <row r="1" spans="1:9" x14ac:dyDescent="0.2">
      <c r="A1" s="50" t="s">
        <v>66</v>
      </c>
      <c r="B1" s="50"/>
      <c r="C1" s="50"/>
      <c r="D1" s="50"/>
      <c r="E1" s="50"/>
      <c r="F1" s="50"/>
      <c r="G1" s="50"/>
      <c r="H1" s="50"/>
      <c r="I1" s="50"/>
    </row>
    <row r="3" spans="1:9" ht="15.75" x14ac:dyDescent="0.25">
      <c r="A3" s="29" t="s">
        <v>67</v>
      </c>
    </row>
    <row r="5" spans="1:9" x14ac:dyDescent="0.2">
      <c r="A5" t="s">
        <v>68</v>
      </c>
      <c r="F5" t="s">
        <v>69</v>
      </c>
      <c r="G5" s="30">
        <v>6050607</v>
      </c>
    </row>
    <row r="7" spans="1:9" x14ac:dyDescent="0.2">
      <c r="C7" t="s">
        <v>70</v>
      </c>
      <c r="D7" t="s">
        <v>71</v>
      </c>
      <c r="E7" s="31">
        <v>1.05</v>
      </c>
    </row>
    <row r="8" spans="1:9" x14ac:dyDescent="0.2">
      <c r="A8" t="s">
        <v>72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">
      <c r="A9" t="s">
        <v>73</v>
      </c>
      <c r="C9" s="31">
        <v>0.2</v>
      </c>
      <c r="D9" s="32">
        <f t="shared" si="0"/>
        <v>1210121.4000000001</v>
      </c>
      <c r="E9" s="32">
        <f t="shared" si="1"/>
        <v>1270627.4700000002</v>
      </c>
    </row>
    <row r="10" spans="1:9" x14ac:dyDescent="0.2">
      <c r="A10" t="s">
        <v>74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">
      <c r="A11" t="s">
        <v>75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">
      <c r="A12" t="s">
        <v>76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">
      <c r="A13" t="s">
        <v>77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">
      <c r="A15" t="s">
        <v>78</v>
      </c>
    </row>
    <row r="16" spans="1:9" x14ac:dyDescent="0.2">
      <c r="A16" t="s">
        <v>79</v>
      </c>
    </row>
    <row r="19" spans="1:12" x14ac:dyDescent="0.2">
      <c r="A19" t="s">
        <v>80</v>
      </c>
    </row>
    <row r="20" spans="1:12" x14ac:dyDescent="0.2">
      <c r="A20" t="s">
        <v>81</v>
      </c>
      <c r="B20" t="s">
        <v>82</v>
      </c>
    </row>
    <row r="21" spans="1:12" x14ac:dyDescent="0.2">
      <c r="A21" t="s">
        <v>83</v>
      </c>
      <c r="B21" t="s">
        <v>84</v>
      </c>
    </row>
    <row r="22" spans="1:12" x14ac:dyDescent="0.2">
      <c r="F22" s="32"/>
      <c r="G22" s="32"/>
      <c r="H22" s="32"/>
      <c r="I22" s="32"/>
      <c r="J22" s="32"/>
      <c r="K22" s="32"/>
      <c r="L22" s="32"/>
    </row>
    <row r="23" spans="1:12" x14ac:dyDescent="0.2">
      <c r="B23" t="s">
        <v>72</v>
      </c>
      <c r="C23" t="s">
        <v>85</v>
      </c>
      <c r="D23" t="s">
        <v>74</v>
      </c>
      <c r="E23" t="s">
        <v>75</v>
      </c>
      <c r="F23" t="s">
        <v>76</v>
      </c>
      <c r="G23" t="s">
        <v>86</v>
      </c>
      <c r="H23" t="s">
        <v>87</v>
      </c>
      <c r="I23" s="32"/>
    </row>
    <row r="24" spans="1:12" x14ac:dyDescent="0.2">
      <c r="A24" t="s">
        <v>88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">
      <c r="A25" t="s">
        <v>89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">
      <c r="A27" t="s">
        <v>90</v>
      </c>
    </row>
    <row r="28" spans="1:12" x14ac:dyDescent="0.2">
      <c r="A28" t="s">
        <v>91</v>
      </c>
    </row>
    <row r="31" spans="1:12" ht="15.75" x14ac:dyDescent="0.25">
      <c r="A31" s="29" t="s">
        <v>92</v>
      </c>
    </row>
    <row r="32" spans="1:12" ht="15.75" x14ac:dyDescent="0.25">
      <c r="A32" s="29" t="s">
        <v>93</v>
      </c>
    </row>
    <row r="34" spans="1:9" x14ac:dyDescent="0.2">
      <c r="A34" t="s">
        <v>94</v>
      </c>
      <c r="E34" t="s">
        <v>95</v>
      </c>
      <c r="H34" t="s">
        <v>96</v>
      </c>
      <c r="I34" s="30">
        <v>108648</v>
      </c>
    </row>
    <row r="36" spans="1:9" x14ac:dyDescent="0.2">
      <c r="A36" t="s">
        <v>97</v>
      </c>
      <c r="E36" s="33">
        <v>1</v>
      </c>
      <c r="F36" s="32">
        <f>+E36*$I$34</f>
        <v>108648</v>
      </c>
    </row>
    <row r="37" spans="1:9" x14ac:dyDescent="0.2">
      <c r="A37" t="s">
        <v>98</v>
      </c>
      <c r="E37" s="33">
        <v>0.8</v>
      </c>
      <c r="F37" s="32">
        <f>+E37*$I$34</f>
        <v>86918.400000000009</v>
      </c>
    </row>
    <row r="38" spans="1:9" x14ac:dyDescent="0.2">
      <c r="A38" t="s">
        <v>43</v>
      </c>
      <c r="E38" s="33">
        <v>0.65</v>
      </c>
      <c r="F38" s="32">
        <f>+E38*$I$34</f>
        <v>70621.2</v>
      </c>
    </row>
    <row r="39" spans="1:9" x14ac:dyDescent="0.2">
      <c r="A39" t="s">
        <v>44</v>
      </c>
      <c r="E39" s="33">
        <v>0.5</v>
      </c>
      <c r="F39" s="32">
        <f>+E39*$I$34</f>
        <v>54324</v>
      </c>
    </row>
    <row r="40" spans="1:9" x14ac:dyDescent="0.2">
      <c r="A40" t="s">
        <v>45</v>
      </c>
    </row>
    <row r="41" spans="1:9" x14ac:dyDescent="0.2">
      <c r="A41" t="s">
        <v>46</v>
      </c>
    </row>
    <row r="43" spans="1:9" x14ac:dyDescent="0.2">
      <c r="A43" t="s">
        <v>47</v>
      </c>
    </row>
    <row r="44" spans="1:9" x14ac:dyDescent="0.2">
      <c r="C44" t="s">
        <v>48</v>
      </c>
      <c r="F44" t="s">
        <v>49</v>
      </c>
    </row>
    <row r="45" spans="1:9" x14ac:dyDescent="0.2">
      <c r="A45" s="34" t="s">
        <v>50</v>
      </c>
      <c r="B45" s="34"/>
      <c r="C45" s="34" t="s">
        <v>51</v>
      </c>
      <c r="D45" s="34"/>
      <c r="E45" s="34"/>
      <c r="F45" s="34" t="s">
        <v>51</v>
      </c>
    </row>
    <row r="46" spans="1:9" x14ac:dyDescent="0.2">
      <c r="A46" t="s">
        <v>52</v>
      </c>
      <c r="C46" t="s">
        <v>53</v>
      </c>
      <c r="F46" s="31">
        <v>0.4</v>
      </c>
      <c r="G46" s="32">
        <f>+F46*$G$5</f>
        <v>2420242.8000000003</v>
      </c>
    </row>
    <row r="47" spans="1:9" x14ac:dyDescent="0.2">
      <c r="A47" t="s">
        <v>54</v>
      </c>
      <c r="C47" t="s">
        <v>53</v>
      </c>
      <c r="F47" s="31">
        <v>0.4</v>
      </c>
      <c r="G47" s="32">
        <f>+F47*$G$5</f>
        <v>2420242.8000000003</v>
      </c>
    </row>
    <row r="48" spans="1:9" x14ac:dyDescent="0.2">
      <c r="A48" t="s">
        <v>55</v>
      </c>
      <c r="C48" t="s">
        <v>53</v>
      </c>
      <c r="F48" s="31">
        <v>0.4</v>
      </c>
      <c r="G48" s="32">
        <f>+F48*$G$5</f>
        <v>2420242.8000000003</v>
      </c>
    </row>
    <row r="49" spans="1:7" x14ac:dyDescent="0.2">
      <c r="A49" t="s">
        <v>56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">
      <c r="A50" t="s">
        <v>57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">
      <c r="A51" t="s">
        <v>58</v>
      </c>
    </row>
    <row r="52" spans="1:7" x14ac:dyDescent="0.2">
      <c r="A52" t="s">
        <v>59</v>
      </c>
    </row>
    <row r="54" spans="1:7" ht="15.75" x14ac:dyDescent="0.25">
      <c r="A54" s="29" t="s">
        <v>60</v>
      </c>
      <c r="C54" t="s">
        <v>61</v>
      </c>
    </row>
    <row r="56" spans="1:7" x14ac:dyDescent="0.2">
      <c r="A56" s="7" t="s">
        <v>62</v>
      </c>
      <c r="C56" s="31">
        <v>0.25</v>
      </c>
      <c r="D56" s="32">
        <f>+C56*$G$5</f>
        <v>1512651.75</v>
      </c>
    </row>
    <row r="57" spans="1:7" x14ac:dyDescent="0.2">
      <c r="A57" t="s">
        <v>63</v>
      </c>
      <c r="C57" s="31">
        <v>0.65</v>
      </c>
      <c r="D57" s="32">
        <f>+C57*$G$5</f>
        <v>3932894.5500000003</v>
      </c>
    </row>
    <row r="58" spans="1:7" x14ac:dyDescent="0.2">
      <c r="A58" t="s">
        <v>64</v>
      </c>
      <c r="C58" s="31">
        <v>0.6</v>
      </c>
      <c r="D58" s="32">
        <f>+C58*$G$5</f>
        <v>3630364.1999999997</v>
      </c>
    </row>
    <row r="59" spans="1:7" x14ac:dyDescent="0.2">
      <c r="A59" t="s">
        <v>65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9" workbookViewId="0">
      <selection activeCell="F38" sqref="F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34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35</v>
      </c>
      <c r="C32" s="5">
        <v>170981</v>
      </c>
      <c r="D32" s="6"/>
      <c r="E32" s="1"/>
    </row>
    <row r="33" spans="1:9" x14ac:dyDescent="0.2">
      <c r="A33" s="1"/>
      <c r="B33" s="4"/>
      <c r="C33" s="5"/>
      <c r="D33" s="6"/>
      <c r="E33" s="1"/>
    </row>
    <row r="34" spans="1:9" x14ac:dyDescent="0.2">
      <c r="A34" s="1"/>
      <c r="B34" s="4" t="s">
        <v>36</v>
      </c>
      <c r="C34" s="8">
        <f>+C28-C32</f>
        <v>5879626</v>
      </c>
      <c r="D34" s="6"/>
      <c r="E34" s="1"/>
    </row>
    <row r="35" spans="1:9" x14ac:dyDescent="0.2">
      <c r="A35" s="1"/>
      <c r="B35" s="4"/>
      <c r="C35" s="5"/>
      <c r="D35" s="6"/>
      <c r="E35" s="1"/>
    </row>
    <row r="36" spans="1:9" x14ac:dyDescent="0.2">
      <c r="A36" s="1"/>
      <c r="B36" s="4"/>
      <c r="C36" s="5"/>
      <c r="D36" s="6"/>
      <c r="E36" s="1"/>
    </row>
    <row r="37" spans="1:9" x14ac:dyDescent="0.2">
      <c r="A37" s="1"/>
      <c r="B37" s="4" t="s">
        <v>37</v>
      </c>
      <c r="C37" t="s">
        <v>39</v>
      </c>
      <c r="E37" t="s">
        <v>42</v>
      </c>
      <c r="F37" s="5" t="s">
        <v>38</v>
      </c>
      <c r="G37" s="6" t="s">
        <v>32</v>
      </c>
    </row>
    <row r="38" spans="1:9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</row>
    <row r="39" spans="1:9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</row>
    <row r="40" spans="1:9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</row>
    <row r="41" spans="1:9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</row>
    <row r="42" spans="1:9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</row>
    <row r="43" spans="1:9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</row>
    <row r="44" spans="1:9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</row>
    <row r="45" spans="1:9" x14ac:dyDescent="0.2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9" x14ac:dyDescent="0.2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9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9" x14ac:dyDescent="0.2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33"/>
  <sheetViews>
    <sheetView tabSelected="1" topLeftCell="A4" workbookViewId="0">
      <pane xSplit="1" ySplit="3" topLeftCell="B47" activePane="bottomRight" state="frozen"/>
      <selection activeCell="A4" sqref="A4"/>
      <selection pane="topRight" activeCell="B4" sqref="B4"/>
      <selection pane="bottomLeft" activeCell="A7" sqref="A7"/>
      <selection pane="bottomRight" activeCell="H74" sqref="H74"/>
    </sheetView>
  </sheetViews>
  <sheetFormatPr defaultRowHeight="12.75" x14ac:dyDescent="0.2"/>
  <cols>
    <col min="1" max="1" width="11.28515625" customWidth="1"/>
    <col min="2" max="2" width="10.28515625" bestFit="1" customWidth="1"/>
    <col min="3" max="3" width="11.5703125" customWidth="1"/>
    <col min="4" max="4" width="10.42578125" customWidth="1"/>
    <col min="8" max="8" width="11.140625" customWidth="1"/>
    <col min="9" max="9" width="2" customWidth="1"/>
    <col min="10" max="11" width="10.85546875" customWidth="1"/>
  </cols>
  <sheetData>
    <row r="5" spans="1:15" x14ac:dyDescent="0.2">
      <c r="A5" s="43"/>
      <c r="B5" s="44" t="s">
        <v>99</v>
      </c>
      <c r="C5" s="44" t="s">
        <v>107</v>
      </c>
      <c r="D5" s="44" t="s">
        <v>31</v>
      </c>
      <c r="E5" s="44"/>
      <c r="F5" s="44" t="s">
        <v>41</v>
      </c>
      <c r="G5" s="44"/>
      <c r="H5" s="44"/>
      <c r="I5" s="44"/>
      <c r="J5" s="44"/>
      <c r="K5" s="45"/>
    </row>
    <row r="6" spans="1:15" x14ac:dyDescent="0.2">
      <c r="A6" s="46"/>
      <c r="B6" s="47" t="s">
        <v>106</v>
      </c>
      <c r="C6" s="47" t="s">
        <v>108</v>
      </c>
      <c r="D6" s="47" t="s">
        <v>40</v>
      </c>
      <c r="E6" s="47"/>
      <c r="F6" s="47" t="s">
        <v>109</v>
      </c>
      <c r="G6" s="47"/>
      <c r="H6" s="47" t="s">
        <v>42</v>
      </c>
      <c r="I6" s="47"/>
      <c r="J6" s="47" t="s">
        <v>110</v>
      </c>
      <c r="K6" s="48" t="s">
        <v>111</v>
      </c>
    </row>
    <row r="7" spans="1:15" x14ac:dyDescent="0.2">
      <c r="A7" t="s">
        <v>105</v>
      </c>
      <c r="H7">
        <v>170981</v>
      </c>
      <c r="J7">
        <v>170981</v>
      </c>
    </row>
    <row r="8" spans="1:15" x14ac:dyDescent="0.2">
      <c r="A8" s="35">
        <v>36617</v>
      </c>
      <c r="B8" s="1">
        <v>20520</v>
      </c>
      <c r="C8" s="1">
        <v>24593</v>
      </c>
      <c r="D8" s="1">
        <f>+B8+C8</f>
        <v>45113</v>
      </c>
      <c r="E8" s="1"/>
      <c r="F8" s="1">
        <v>0</v>
      </c>
      <c r="G8" s="1"/>
      <c r="H8" s="1">
        <f>+D8-F8+H7</f>
        <v>216094</v>
      </c>
      <c r="I8" s="1"/>
      <c r="J8" s="1">
        <f>+J7+B8</f>
        <v>191501</v>
      </c>
      <c r="K8" s="1">
        <f>+H8-J8</f>
        <v>24593</v>
      </c>
      <c r="L8" s="1"/>
      <c r="M8" s="1"/>
      <c r="N8" s="1"/>
      <c r="O8" s="1"/>
    </row>
    <row r="9" spans="1:15" x14ac:dyDescent="0.2">
      <c r="A9" s="35">
        <f>+A8+1</f>
        <v>36618</v>
      </c>
      <c r="B9" s="1">
        <f>+B8</f>
        <v>20520</v>
      </c>
      <c r="C9" s="1">
        <v>18857</v>
      </c>
      <c r="D9" s="1">
        <f>+B9+C9</f>
        <v>39377</v>
      </c>
      <c r="E9" s="1"/>
      <c r="F9" s="1">
        <f>+F8</f>
        <v>0</v>
      </c>
      <c r="G9" s="1"/>
      <c r="H9" s="1">
        <f>+D9-F9+H8</f>
        <v>255471</v>
      </c>
      <c r="I9" s="1"/>
      <c r="J9" s="1">
        <f>+J8+B9</f>
        <v>212021</v>
      </c>
      <c r="K9" s="1">
        <f>+H9-J9</f>
        <v>43450</v>
      </c>
      <c r="L9" s="1"/>
      <c r="M9" s="1"/>
      <c r="N9" s="1"/>
      <c r="O9" s="1"/>
    </row>
    <row r="10" spans="1:15" x14ac:dyDescent="0.2">
      <c r="A10" s="35">
        <f t="shared" ref="A10:A37" si="0">+A9+1</f>
        <v>36619</v>
      </c>
      <c r="B10" s="1">
        <f t="shared" ref="B10:B37" si="1">+B9</f>
        <v>20520</v>
      </c>
      <c r="C10" s="1">
        <v>32313</v>
      </c>
      <c r="D10" s="1">
        <f t="shared" ref="D10:D37" si="2">+B10+C10</f>
        <v>52833</v>
      </c>
      <c r="E10" s="1"/>
      <c r="F10" s="1">
        <f>+F9</f>
        <v>0</v>
      </c>
      <c r="G10" s="1"/>
      <c r="H10" s="1">
        <f t="shared" ref="H10:H37" si="3">+D10-F10+H9</f>
        <v>308304</v>
      </c>
      <c r="I10" s="1"/>
      <c r="J10" s="1">
        <f t="shared" ref="J10:J37" si="4">+J9+B10</f>
        <v>232541</v>
      </c>
      <c r="K10" s="1">
        <f t="shared" ref="K10:K37" si="5">+H10-J10</f>
        <v>75763</v>
      </c>
      <c r="L10" s="1"/>
      <c r="M10" s="1"/>
      <c r="N10" s="1"/>
      <c r="O10" s="1"/>
    </row>
    <row r="11" spans="1:15" x14ac:dyDescent="0.2">
      <c r="A11" s="35">
        <f t="shared" si="0"/>
        <v>36620</v>
      </c>
      <c r="B11" s="1">
        <f t="shared" si="1"/>
        <v>20520</v>
      </c>
      <c r="C11" s="1">
        <v>0</v>
      </c>
      <c r="D11" s="1">
        <f t="shared" si="2"/>
        <v>20520</v>
      </c>
      <c r="E11" s="1"/>
      <c r="F11" s="1">
        <v>12304</v>
      </c>
      <c r="G11" s="1"/>
      <c r="H11" s="1">
        <f t="shared" si="3"/>
        <v>316520</v>
      </c>
      <c r="I11" s="1"/>
      <c r="J11" s="1">
        <f t="shared" si="4"/>
        <v>253061</v>
      </c>
      <c r="K11" s="1">
        <f t="shared" si="5"/>
        <v>63459</v>
      </c>
      <c r="L11" s="1"/>
      <c r="M11" s="1"/>
      <c r="N11" s="1"/>
      <c r="O11" s="1"/>
    </row>
    <row r="12" spans="1:15" x14ac:dyDescent="0.2">
      <c r="A12" s="35">
        <f t="shared" si="0"/>
        <v>36621</v>
      </c>
      <c r="B12" s="1">
        <f t="shared" si="1"/>
        <v>20520</v>
      </c>
      <c r="C12" s="1">
        <v>1136</v>
      </c>
      <c r="D12" s="1">
        <f t="shared" si="2"/>
        <v>21656</v>
      </c>
      <c r="E12" s="1"/>
      <c r="F12" s="1">
        <v>0</v>
      </c>
      <c r="G12" s="1"/>
      <c r="H12" s="1">
        <f t="shared" si="3"/>
        <v>338176</v>
      </c>
      <c r="I12" s="1"/>
      <c r="J12" s="1">
        <f t="shared" si="4"/>
        <v>273581</v>
      </c>
      <c r="K12" s="1">
        <f t="shared" si="5"/>
        <v>64595</v>
      </c>
      <c r="L12" s="1"/>
      <c r="M12" s="1"/>
      <c r="N12" s="1"/>
      <c r="O12" s="1"/>
    </row>
    <row r="13" spans="1:15" x14ac:dyDescent="0.2">
      <c r="A13" s="35">
        <f t="shared" si="0"/>
        <v>36622</v>
      </c>
      <c r="B13" s="1">
        <f t="shared" si="1"/>
        <v>20520</v>
      </c>
      <c r="C13" s="1">
        <v>22349</v>
      </c>
      <c r="D13" s="1">
        <f t="shared" si="2"/>
        <v>42869</v>
      </c>
      <c r="E13" s="1"/>
      <c r="F13" s="1">
        <f>+F12</f>
        <v>0</v>
      </c>
      <c r="G13" s="1"/>
      <c r="H13" s="40">
        <f t="shared" si="3"/>
        <v>381045</v>
      </c>
      <c r="I13" s="1"/>
      <c r="J13" s="1">
        <f t="shared" si="4"/>
        <v>294101</v>
      </c>
      <c r="K13" s="1">
        <f t="shared" si="5"/>
        <v>86944</v>
      </c>
      <c r="L13" s="1"/>
      <c r="M13" s="1"/>
      <c r="N13" s="1"/>
      <c r="O13" s="1"/>
    </row>
    <row r="14" spans="1:15" x14ac:dyDescent="0.2">
      <c r="A14" s="35">
        <f t="shared" si="0"/>
        <v>36623</v>
      </c>
      <c r="B14" s="1">
        <f t="shared" si="1"/>
        <v>20520</v>
      </c>
      <c r="C14" s="1">
        <v>0</v>
      </c>
      <c r="D14" s="1">
        <f t="shared" si="2"/>
        <v>20520</v>
      </c>
      <c r="E14" s="1"/>
      <c r="F14" s="1">
        <v>1225</v>
      </c>
      <c r="G14" s="1"/>
      <c r="H14" s="40">
        <f t="shared" si="3"/>
        <v>400340</v>
      </c>
      <c r="I14" s="1"/>
      <c r="J14" s="1">
        <f t="shared" si="4"/>
        <v>314621</v>
      </c>
      <c r="K14" s="1">
        <f t="shared" si="5"/>
        <v>85719</v>
      </c>
      <c r="L14" s="1"/>
      <c r="M14" s="1"/>
      <c r="N14" s="1"/>
      <c r="O14" s="1"/>
    </row>
    <row r="15" spans="1:15" x14ac:dyDescent="0.2">
      <c r="A15" s="35">
        <f t="shared" si="0"/>
        <v>36624</v>
      </c>
      <c r="B15" s="1">
        <f t="shared" si="1"/>
        <v>20520</v>
      </c>
      <c r="C15" s="1">
        <v>0</v>
      </c>
      <c r="D15" s="1">
        <f t="shared" si="2"/>
        <v>20520</v>
      </c>
      <c r="E15" s="1"/>
      <c r="F15" s="1">
        <v>1450</v>
      </c>
      <c r="G15" s="1"/>
      <c r="H15" s="40">
        <f t="shared" si="3"/>
        <v>419410</v>
      </c>
      <c r="I15" s="1"/>
      <c r="J15" s="1">
        <f t="shared" si="4"/>
        <v>335141</v>
      </c>
      <c r="K15" s="1">
        <f t="shared" si="5"/>
        <v>84269</v>
      </c>
      <c r="L15" s="1"/>
      <c r="M15" s="1"/>
      <c r="N15" s="1"/>
      <c r="O15" s="1"/>
    </row>
    <row r="16" spans="1:15" x14ac:dyDescent="0.2">
      <c r="A16" s="35">
        <f t="shared" si="0"/>
        <v>36625</v>
      </c>
      <c r="B16" s="1">
        <f t="shared" si="1"/>
        <v>20520</v>
      </c>
      <c r="C16" s="1">
        <v>0</v>
      </c>
      <c r="D16" s="1">
        <f t="shared" si="2"/>
        <v>20520</v>
      </c>
      <c r="E16" s="1"/>
      <c r="F16" s="1">
        <v>11060</v>
      </c>
      <c r="G16" s="1"/>
      <c r="H16" s="40">
        <f t="shared" si="3"/>
        <v>428870</v>
      </c>
      <c r="I16" s="1"/>
      <c r="J16" s="1">
        <f t="shared" si="4"/>
        <v>355661</v>
      </c>
      <c r="K16" s="1">
        <f t="shared" si="5"/>
        <v>73209</v>
      </c>
      <c r="L16" s="1"/>
      <c r="M16" s="1"/>
      <c r="N16" s="1"/>
      <c r="O16" s="1"/>
    </row>
    <row r="17" spans="1:15" x14ac:dyDescent="0.2">
      <c r="A17" s="35">
        <f t="shared" si="0"/>
        <v>36626</v>
      </c>
      <c r="B17" s="1">
        <f t="shared" si="1"/>
        <v>20520</v>
      </c>
      <c r="C17" s="1">
        <v>5881</v>
      </c>
      <c r="D17" s="1">
        <f t="shared" si="2"/>
        <v>26401</v>
      </c>
      <c r="E17" s="1"/>
      <c r="F17" s="1">
        <v>0</v>
      </c>
      <c r="G17" s="1"/>
      <c r="H17" s="40">
        <f t="shared" si="3"/>
        <v>455271</v>
      </c>
      <c r="I17" s="1"/>
      <c r="J17" s="1">
        <f t="shared" si="4"/>
        <v>376181</v>
      </c>
      <c r="K17" s="1">
        <f t="shared" si="5"/>
        <v>79090</v>
      </c>
      <c r="L17" s="1"/>
      <c r="M17" s="1"/>
      <c r="N17" s="1"/>
      <c r="O17" s="1"/>
    </row>
    <row r="18" spans="1:15" x14ac:dyDescent="0.2">
      <c r="A18" s="35">
        <f t="shared" si="0"/>
        <v>36627</v>
      </c>
      <c r="B18" s="1">
        <f t="shared" si="1"/>
        <v>20520</v>
      </c>
      <c r="C18" s="1">
        <v>13296</v>
      </c>
      <c r="D18" s="1">
        <f t="shared" si="2"/>
        <v>33816</v>
      </c>
      <c r="E18" s="1"/>
      <c r="F18" s="1">
        <f>+F17</f>
        <v>0</v>
      </c>
      <c r="G18" s="1"/>
      <c r="H18" s="40">
        <f t="shared" si="3"/>
        <v>489087</v>
      </c>
      <c r="I18" s="1"/>
      <c r="J18" s="1">
        <f t="shared" si="4"/>
        <v>396701</v>
      </c>
      <c r="K18" s="1">
        <f t="shared" si="5"/>
        <v>92386</v>
      </c>
      <c r="L18" s="1"/>
      <c r="M18" s="1"/>
      <c r="N18" s="1"/>
      <c r="O18" s="1"/>
    </row>
    <row r="19" spans="1:15" x14ac:dyDescent="0.2">
      <c r="A19" s="35">
        <f t="shared" si="0"/>
        <v>36628</v>
      </c>
      <c r="B19" s="1">
        <f t="shared" si="1"/>
        <v>20520</v>
      </c>
      <c r="C19" s="1">
        <v>0</v>
      </c>
      <c r="D19" s="1">
        <f t="shared" si="2"/>
        <v>20520</v>
      </c>
      <c r="E19" s="1"/>
      <c r="F19" s="1">
        <v>2450</v>
      </c>
      <c r="G19" s="1"/>
      <c r="H19" s="40">
        <f t="shared" si="3"/>
        <v>507157</v>
      </c>
      <c r="I19" s="1"/>
      <c r="J19" s="1">
        <f t="shared" si="4"/>
        <v>417221</v>
      </c>
      <c r="K19" s="1">
        <f t="shared" si="5"/>
        <v>89936</v>
      </c>
      <c r="L19" s="1"/>
      <c r="M19" s="1"/>
      <c r="N19" s="1"/>
      <c r="O19" s="1"/>
    </row>
    <row r="20" spans="1:15" x14ac:dyDescent="0.2">
      <c r="A20" s="35">
        <f t="shared" si="0"/>
        <v>36629</v>
      </c>
      <c r="B20" s="1">
        <f t="shared" si="1"/>
        <v>20520</v>
      </c>
      <c r="C20" s="1">
        <v>0</v>
      </c>
      <c r="D20" s="1">
        <f t="shared" si="2"/>
        <v>20520</v>
      </c>
      <c r="E20" s="1"/>
      <c r="F20" s="1">
        <v>8732</v>
      </c>
      <c r="G20" s="1"/>
      <c r="H20" s="40">
        <f t="shared" si="3"/>
        <v>518945</v>
      </c>
      <c r="I20" s="1"/>
      <c r="J20" s="1">
        <f t="shared" si="4"/>
        <v>437741</v>
      </c>
      <c r="K20" s="1">
        <f t="shared" si="5"/>
        <v>81204</v>
      </c>
      <c r="L20" s="1"/>
      <c r="M20" s="1"/>
      <c r="N20" s="1"/>
      <c r="O20" s="1"/>
    </row>
    <row r="21" spans="1:15" x14ac:dyDescent="0.2">
      <c r="A21" s="35">
        <f t="shared" si="0"/>
        <v>36630</v>
      </c>
      <c r="B21" s="1">
        <f t="shared" si="1"/>
        <v>20520</v>
      </c>
      <c r="C21" s="1">
        <v>20651</v>
      </c>
      <c r="D21" s="1">
        <f t="shared" si="2"/>
        <v>41171</v>
      </c>
      <c r="E21" s="1"/>
      <c r="F21" s="1">
        <v>0</v>
      </c>
      <c r="G21" s="1"/>
      <c r="H21" s="40">
        <f t="shared" si="3"/>
        <v>560116</v>
      </c>
      <c r="I21" s="1"/>
      <c r="J21" s="1">
        <f t="shared" si="4"/>
        <v>458261</v>
      </c>
      <c r="K21" s="1">
        <f t="shared" si="5"/>
        <v>101855</v>
      </c>
      <c r="L21" s="1"/>
      <c r="M21" s="1"/>
      <c r="N21" s="1"/>
      <c r="O21" s="1"/>
    </row>
    <row r="22" spans="1:15" x14ac:dyDescent="0.2">
      <c r="A22" s="35">
        <f t="shared" si="0"/>
        <v>36631</v>
      </c>
      <c r="B22" s="1">
        <f t="shared" si="1"/>
        <v>20520</v>
      </c>
      <c r="C22" s="1">
        <v>15163</v>
      </c>
      <c r="D22" s="1">
        <f t="shared" si="2"/>
        <v>35683</v>
      </c>
      <c r="E22" s="1"/>
      <c r="F22" s="1">
        <f>+F21</f>
        <v>0</v>
      </c>
      <c r="G22" s="1"/>
      <c r="H22" s="40">
        <f t="shared" si="3"/>
        <v>595799</v>
      </c>
      <c r="I22" s="1"/>
      <c r="J22" s="1">
        <f t="shared" si="4"/>
        <v>478781</v>
      </c>
      <c r="K22" s="1">
        <f t="shared" si="5"/>
        <v>117018</v>
      </c>
      <c r="L22" s="1"/>
      <c r="M22" s="1"/>
      <c r="N22" s="1"/>
      <c r="O22" s="1"/>
    </row>
    <row r="23" spans="1:15" x14ac:dyDescent="0.2">
      <c r="A23" s="35">
        <f t="shared" si="0"/>
        <v>36632</v>
      </c>
      <c r="B23" s="1">
        <f t="shared" si="1"/>
        <v>20520</v>
      </c>
      <c r="C23" s="1">
        <v>4534</v>
      </c>
      <c r="D23" s="1">
        <f t="shared" si="2"/>
        <v>25054</v>
      </c>
      <c r="E23" s="1"/>
      <c r="F23" s="1">
        <f>+F22</f>
        <v>0</v>
      </c>
      <c r="G23" s="1"/>
      <c r="H23" s="40">
        <f t="shared" si="3"/>
        <v>620853</v>
      </c>
      <c r="I23" s="1"/>
      <c r="J23" s="1">
        <f t="shared" si="4"/>
        <v>499301</v>
      </c>
      <c r="K23" s="1">
        <f t="shared" si="5"/>
        <v>121552</v>
      </c>
      <c r="L23" s="1"/>
      <c r="M23" s="1"/>
      <c r="N23" s="1"/>
      <c r="O23" s="1"/>
    </row>
    <row r="24" spans="1:15" x14ac:dyDescent="0.2">
      <c r="A24" s="35">
        <f t="shared" si="0"/>
        <v>36633</v>
      </c>
      <c r="B24" s="1">
        <f t="shared" si="1"/>
        <v>20520</v>
      </c>
      <c r="C24" s="1">
        <v>0</v>
      </c>
      <c r="D24" s="1">
        <f t="shared" si="2"/>
        <v>20520</v>
      </c>
      <c r="E24" s="1"/>
      <c r="F24" s="1">
        <v>6006</v>
      </c>
      <c r="G24" s="1"/>
      <c r="H24" s="40">
        <f t="shared" si="3"/>
        <v>635367</v>
      </c>
      <c r="I24" s="1"/>
      <c r="J24" s="1">
        <f t="shared" si="4"/>
        <v>519821</v>
      </c>
      <c r="K24" s="1">
        <f t="shared" si="5"/>
        <v>115546</v>
      </c>
      <c r="L24" s="1"/>
      <c r="M24" s="1"/>
      <c r="N24" s="1"/>
      <c r="O24" s="1"/>
    </row>
    <row r="25" spans="1:15" x14ac:dyDescent="0.2">
      <c r="A25" s="35">
        <f t="shared" si="0"/>
        <v>36634</v>
      </c>
      <c r="B25" s="1">
        <f t="shared" si="1"/>
        <v>20520</v>
      </c>
      <c r="C25" s="1">
        <f>+C24</f>
        <v>0</v>
      </c>
      <c r="D25" s="1">
        <f t="shared" si="2"/>
        <v>20520</v>
      </c>
      <c r="E25" s="1"/>
      <c r="F25" s="1">
        <v>8978</v>
      </c>
      <c r="G25" s="1"/>
      <c r="H25" s="40">
        <f t="shared" si="3"/>
        <v>646909</v>
      </c>
      <c r="I25" s="1"/>
      <c r="J25" s="1">
        <f t="shared" si="4"/>
        <v>540341</v>
      </c>
      <c r="K25" s="1">
        <f t="shared" si="5"/>
        <v>106568</v>
      </c>
      <c r="L25" s="1"/>
      <c r="M25" s="1"/>
      <c r="N25" s="1"/>
      <c r="O25" s="1"/>
    </row>
    <row r="26" spans="1:15" x14ac:dyDescent="0.2">
      <c r="A26" s="35">
        <f t="shared" si="0"/>
        <v>36635</v>
      </c>
      <c r="B26" s="1">
        <f t="shared" si="1"/>
        <v>20520</v>
      </c>
      <c r="C26" s="1">
        <f>+C25</f>
        <v>0</v>
      </c>
      <c r="D26" s="1">
        <f t="shared" si="2"/>
        <v>20520</v>
      </c>
      <c r="E26" s="1"/>
      <c r="F26" s="1">
        <v>19465</v>
      </c>
      <c r="G26" s="1"/>
      <c r="H26" s="40">
        <f t="shared" si="3"/>
        <v>647964</v>
      </c>
      <c r="I26" s="1"/>
      <c r="J26" s="1">
        <f t="shared" si="4"/>
        <v>560861</v>
      </c>
      <c r="K26" s="1">
        <f t="shared" si="5"/>
        <v>87103</v>
      </c>
      <c r="L26" s="1"/>
      <c r="M26" s="1"/>
      <c r="N26" s="1"/>
      <c r="O26" s="1"/>
    </row>
    <row r="27" spans="1:15" x14ac:dyDescent="0.2">
      <c r="A27" s="35">
        <f t="shared" si="0"/>
        <v>36636</v>
      </c>
      <c r="B27" s="1">
        <f t="shared" si="1"/>
        <v>20520</v>
      </c>
      <c r="C27" s="1">
        <v>3440</v>
      </c>
      <c r="D27" s="1">
        <f t="shared" si="2"/>
        <v>23960</v>
      </c>
      <c r="E27" s="1"/>
      <c r="F27" s="1">
        <v>0</v>
      </c>
      <c r="G27" s="1"/>
      <c r="H27" s="40">
        <f t="shared" si="3"/>
        <v>671924</v>
      </c>
      <c r="I27" s="1"/>
      <c r="J27" s="1">
        <f t="shared" si="4"/>
        <v>581381</v>
      </c>
      <c r="K27" s="1">
        <f t="shared" si="5"/>
        <v>90543</v>
      </c>
      <c r="L27" s="1"/>
      <c r="M27" s="1"/>
      <c r="N27" s="1"/>
      <c r="O27" s="1"/>
    </row>
    <row r="28" spans="1:15" x14ac:dyDescent="0.2">
      <c r="A28" s="35">
        <f t="shared" si="0"/>
        <v>36637</v>
      </c>
      <c r="B28" s="1">
        <f t="shared" si="1"/>
        <v>20520</v>
      </c>
      <c r="C28" s="1">
        <v>0</v>
      </c>
      <c r="D28" s="1">
        <f t="shared" si="2"/>
        <v>20520</v>
      </c>
      <c r="E28" s="1"/>
      <c r="F28" s="1">
        <v>17257</v>
      </c>
      <c r="G28" s="1"/>
      <c r="H28" s="40">
        <f t="shared" si="3"/>
        <v>675187</v>
      </c>
      <c r="I28" s="1"/>
      <c r="J28" s="1">
        <f t="shared" si="4"/>
        <v>601901</v>
      </c>
      <c r="K28" s="1">
        <f t="shared" si="5"/>
        <v>73286</v>
      </c>
      <c r="L28" s="1"/>
      <c r="M28" s="1"/>
      <c r="N28" s="1"/>
      <c r="O28" s="1"/>
    </row>
    <row r="29" spans="1:15" x14ac:dyDescent="0.2">
      <c r="A29" s="35">
        <f t="shared" si="0"/>
        <v>36638</v>
      </c>
      <c r="B29" s="1">
        <f t="shared" si="1"/>
        <v>20520</v>
      </c>
      <c r="C29" s="1">
        <f>+C28</f>
        <v>0</v>
      </c>
      <c r="D29" s="1">
        <f t="shared" si="2"/>
        <v>20520</v>
      </c>
      <c r="E29" s="1"/>
      <c r="F29" s="1">
        <v>19775</v>
      </c>
      <c r="G29" s="1"/>
      <c r="H29" s="40">
        <f t="shared" si="3"/>
        <v>675932</v>
      </c>
      <c r="I29" s="1"/>
      <c r="J29" s="1">
        <f t="shared" si="4"/>
        <v>622421</v>
      </c>
      <c r="K29" s="1">
        <f t="shared" si="5"/>
        <v>53511</v>
      </c>
      <c r="L29" s="1"/>
      <c r="M29" s="1"/>
      <c r="N29" s="1"/>
      <c r="O29" s="1"/>
    </row>
    <row r="30" spans="1:15" x14ac:dyDescent="0.2">
      <c r="A30" s="35">
        <f t="shared" si="0"/>
        <v>36639</v>
      </c>
      <c r="B30" s="1">
        <f t="shared" si="1"/>
        <v>20520</v>
      </c>
      <c r="C30" s="1">
        <f>+C29</f>
        <v>0</v>
      </c>
      <c r="D30" s="1">
        <f t="shared" si="2"/>
        <v>20520</v>
      </c>
      <c r="E30" s="1"/>
      <c r="F30" s="1">
        <v>254</v>
      </c>
      <c r="G30" s="1"/>
      <c r="H30" s="40">
        <f t="shared" si="3"/>
        <v>696198</v>
      </c>
      <c r="I30" s="1"/>
      <c r="J30" s="1">
        <f t="shared" si="4"/>
        <v>642941</v>
      </c>
      <c r="K30" s="1">
        <f t="shared" si="5"/>
        <v>53257</v>
      </c>
      <c r="L30" s="1"/>
      <c r="M30" s="1"/>
      <c r="N30" s="1"/>
      <c r="O30" s="1"/>
    </row>
    <row r="31" spans="1:15" x14ac:dyDescent="0.2">
      <c r="A31" s="35">
        <f t="shared" si="0"/>
        <v>36640</v>
      </c>
      <c r="B31" s="1">
        <f t="shared" si="1"/>
        <v>20520</v>
      </c>
      <c r="C31" s="1">
        <v>239</v>
      </c>
      <c r="D31" s="1">
        <f t="shared" si="2"/>
        <v>20759</v>
      </c>
      <c r="E31" s="1"/>
      <c r="F31" s="1">
        <v>0</v>
      </c>
      <c r="G31" s="1"/>
      <c r="H31" s="40">
        <f t="shared" si="3"/>
        <v>716957</v>
      </c>
      <c r="I31" s="1"/>
      <c r="J31" s="1">
        <f t="shared" si="4"/>
        <v>663461</v>
      </c>
      <c r="K31" s="1">
        <f t="shared" si="5"/>
        <v>53496</v>
      </c>
      <c r="L31" s="1"/>
      <c r="M31" s="1"/>
      <c r="N31" s="1"/>
      <c r="O31" s="1"/>
    </row>
    <row r="32" spans="1:15" x14ac:dyDescent="0.2">
      <c r="A32" s="35">
        <f t="shared" si="0"/>
        <v>36641</v>
      </c>
      <c r="B32" s="1">
        <f t="shared" si="1"/>
        <v>20520</v>
      </c>
      <c r="C32" s="1">
        <v>0</v>
      </c>
      <c r="D32" s="1">
        <f t="shared" si="2"/>
        <v>20520</v>
      </c>
      <c r="E32" s="1"/>
      <c r="F32" s="1">
        <v>5136</v>
      </c>
      <c r="G32" s="1"/>
      <c r="H32" s="40">
        <f t="shared" si="3"/>
        <v>732341</v>
      </c>
      <c r="I32" s="1"/>
      <c r="J32" s="1">
        <f t="shared" si="4"/>
        <v>683981</v>
      </c>
      <c r="K32" s="1">
        <f t="shared" si="5"/>
        <v>48360</v>
      </c>
      <c r="L32" s="1"/>
      <c r="M32" s="1"/>
      <c r="N32" s="1"/>
      <c r="O32" s="1"/>
    </row>
    <row r="33" spans="1:15" x14ac:dyDescent="0.2">
      <c r="A33" s="35">
        <f t="shared" si="0"/>
        <v>36642</v>
      </c>
      <c r="B33" s="1">
        <f t="shared" si="1"/>
        <v>20520</v>
      </c>
      <c r="C33" s="1">
        <f>+C32</f>
        <v>0</v>
      </c>
      <c r="D33" s="1">
        <f t="shared" si="2"/>
        <v>20520</v>
      </c>
      <c r="E33" s="1"/>
      <c r="F33" s="1">
        <v>13350</v>
      </c>
      <c r="G33" s="1"/>
      <c r="H33" s="40">
        <f t="shared" si="3"/>
        <v>739511</v>
      </c>
      <c r="I33" s="1"/>
      <c r="J33" s="1">
        <f t="shared" si="4"/>
        <v>704501</v>
      </c>
      <c r="K33" s="1">
        <f t="shared" si="5"/>
        <v>35010</v>
      </c>
      <c r="L33" s="1"/>
      <c r="M33" s="1"/>
      <c r="N33" s="1"/>
      <c r="O33" s="1"/>
    </row>
    <row r="34" spans="1:15" x14ac:dyDescent="0.2">
      <c r="A34" s="35">
        <f t="shared" si="0"/>
        <v>36643</v>
      </c>
      <c r="B34" s="1">
        <f t="shared" si="1"/>
        <v>20520</v>
      </c>
      <c r="C34" s="1">
        <f>+C33</f>
        <v>0</v>
      </c>
      <c r="D34" s="1">
        <f t="shared" si="2"/>
        <v>20520</v>
      </c>
      <c r="E34" s="1"/>
      <c r="F34" s="1">
        <v>11811</v>
      </c>
      <c r="G34" s="1"/>
      <c r="H34" s="41">
        <f t="shared" si="3"/>
        <v>748220</v>
      </c>
      <c r="I34" s="1"/>
      <c r="J34" s="1">
        <f t="shared" si="4"/>
        <v>725021</v>
      </c>
      <c r="K34" s="1">
        <f t="shared" si="5"/>
        <v>23199</v>
      </c>
      <c r="L34" s="1"/>
      <c r="M34" s="1"/>
      <c r="N34" s="1"/>
      <c r="O34" s="1"/>
    </row>
    <row r="35" spans="1:15" x14ac:dyDescent="0.2">
      <c r="A35" s="35">
        <f t="shared" si="0"/>
        <v>36644</v>
      </c>
      <c r="B35" s="1">
        <f t="shared" si="1"/>
        <v>20520</v>
      </c>
      <c r="C35" s="1">
        <f>+C34</f>
        <v>0</v>
      </c>
      <c r="D35" s="1">
        <f t="shared" si="2"/>
        <v>20520</v>
      </c>
      <c r="E35" s="1"/>
      <c r="F35" s="1">
        <v>8633</v>
      </c>
      <c r="G35" s="1"/>
      <c r="H35" s="41">
        <f t="shared" si="3"/>
        <v>760107</v>
      </c>
      <c r="I35" s="1"/>
      <c r="J35" s="1">
        <f t="shared" si="4"/>
        <v>745541</v>
      </c>
      <c r="K35" s="1">
        <f t="shared" si="5"/>
        <v>14566</v>
      </c>
      <c r="L35" s="1"/>
      <c r="M35" s="1"/>
      <c r="N35" s="1"/>
      <c r="O35" s="1"/>
    </row>
    <row r="36" spans="1:15" x14ac:dyDescent="0.2">
      <c r="A36" s="35">
        <f t="shared" si="0"/>
        <v>36645</v>
      </c>
      <c r="B36" s="1">
        <f t="shared" si="1"/>
        <v>20520</v>
      </c>
      <c r="C36" s="1">
        <f>+C35</f>
        <v>0</v>
      </c>
      <c r="D36" s="1">
        <f t="shared" si="2"/>
        <v>20520</v>
      </c>
      <c r="E36" s="1"/>
      <c r="F36" s="1">
        <v>4497</v>
      </c>
      <c r="G36" s="1"/>
      <c r="H36" s="41">
        <f t="shared" si="3"/>
        <v>776130</v>
      </c>
      <c r="I36" s="1"/>
      <c r="J36" s="1">
        <f t="shared" si="4"/>
        <v>766061</v>
      </c>
      <c r="K36" s="1">
        <f t="shared" si="5"/>
        <v>10069</v>
      </c>
      <c r="L36" s="1"/>
      <c r="M36" s="1"/>
      <c r="N36" s="1"/>
      <c r="O36" s="1"/>
    </row>
    <row r="37" spans="1:15" x14ac:dyDescent="0.2">
      <c r="A37" s="35">
        <f t="shared" si="0"/>
        <v>36646</v>
      </c>
      <c r="B37" s="1">
        <f t="shared" si="1"/>
        <v>20520</v>
      </c>
      <c r="C37" s="1">
        <f>+C36</f>
        <v>0</v>
      </c>
      <c r="D37" s="1">
        <f t="shared" si="2"/>
        <v>20520</v>
      </c>
      <c r="E37" s="1"/>
      <c r="F37" s="1">
        <v>4484</v>
      </c>
      <c r="G37" s="1"/>
      <c r="H37" s="41">
        <f t="shared" si="3"/>
        <v>792166</v>
      </c>
      <c r="I37" s="1"/>
      <c r="J37" s="1">
        <f t="shared" si="4"/>
        <v>786581</v>
      </c>
      <c r="K37" s="1">
        <f t="shared" si="5"/>
        <v>5585</v>
      </c>
      <c r="L37" s="1"/>
      <c r="M37" s="1"/>
      <c r="N37" s="1"/>
      <c r="O37" s="1"/>
    </row>
    <row r="38" spans="1:15" x14ac:dyDescent="0.2">
      <c r="A38" s="3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42">
        <v>36617</v>
      </c>
      <c r="B39" s="1">
        <f>SUM(B8:B38)</f>
        <v>615600</v>
      </c>
      <c r="C39" s="1">
        <f>SUM(C8:C38)</f>
        <v>162452</v>
      </c>
      <c r="D39" s="1">
        <f>SUM(D8:D38)</f>
        <v>778052</v>
      </c>
      <c r="E39" s="1"/>
      <c r="F39" s="1">
        <f>SUM(F8:F38)</f>
        <v>156867</v>
      </c>
      <c r="G39" s="1"/>
      <c r="H39" s="1">
        <f>SUM(H37)</f>
        <v>792166</v>
      </c>
      <c r="I39" s="1"/>
      <c r="J39" s="1">
        <f>SUM(J37)</f>
        <v>786581</v>
      </c>
      <c r="K39" s="1">
        <f>SUM(K37)</f>
        <v>5585</v>
      </c>
      <c r="L39" s="1"/>
      <c r="M39" s="1"/>
      <c r="N39" s="1"/>
      <c r="O39" s="1"/>
    </row>
    <row r="40" spans="1:1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35">
        <v>36647</v>
      </c>
      <c r="B42" s="1">
        <v>34140</v>
      </c>
      <c r="C42" s="1">
        <v>45724</v>
      </c>
      <c r="D42" s="1">
        <f>+B42+C42</f>
        <v>79864</v>
      </c>
      <c r="E42" s="1"/>
      <c r="F42" s="1">
        <v>0</v>
      </c>
      <c r="G42" s="1"/>
      <c r="H42" s="1">
        <f>+D42-F42+H39</f>
        <v>872030</v>
      </c>
      <c r="I42" s="1"/>
      <c r="J42" s="1">
        <f>+J39+B42</f>
        <v>820721</v>
      </c>
      <c r="K42" s="1">
        <f>+H42-J42</f>
        <v>51309</v>
      </c>
      <c r="L42" s="1"/>
      <c r="M42" s="1"/>
      <c r="N42" s="1"/>
      <c r="O42" s="1"/>
    </row>
    <row r="43" spans="1:15" x14ac:dyDescent="0.2">
      <c r="A43" s="35">
        <f>+A42+1</f>
        <v>36648</v>
      </c>
      <c r="B43" s="1">
        <f>+B42</f>
        <v>34140</v>
      </c>
      <c r="C43" s="1">
        <f>+C42</f>
        <v>45724</v>
      </c>
      <c r="D43" s="1">
        <f>+B43+C43</f>
        <v>79864</v>
      </c>
      <c r="E43" s="1"/>
      <c r="F43" s="1">
        <f>+F42</f>
        <v>0</v>
      </c>
      <c r="G43" s="1"/>
      <c r="H43" s="1">
        <f>+D43-F43+H42</f>
        <v>951894</v>
      </c>
      <c r="I43" s="1"/>
      <c r="J43" s="1">
        <f>+J42+B43</f>
        <v>854861</v>
      </c>
      <c r="K43" s="1">
        <f>+H43-J43</f>
        <v>97033</v>
      </c>
      <c r="L43" s="1"/>
      <c r="M43" s="1"/>
      <c r="N43" s="1"/>
      <c r="O43" s="1"/>
    </row>
    <row r="44" spans="1:15" x14ac:dyDescent="0.2">
      <c r="A44" s="35">
        <f t="shared" ref="A44:A70" si="6">+A43+1</f>
        <v>36649</v>
      </c>
      <c r="B44" s="1">
        <f t="shared" ref="B44:B70" si="7">+B43</f>
        <v>34140</v>
      </c>
      <c r="C44" s="1">
        <v>65690</v>
      </c>
      <c r="D44" s="1">
        <f t="shared" ref="D44:D72" si="8">+B44+C44</f>
        <v>99830</v>
      </c>
      <c r="E44" s="1"/>
      <c r="F44" s="1">
        <f t="shared" ref="F44:F72" si="9">+F43</f>
        <v>0</v>
      </c>
      <c r="G44" s="1"/>
      <c r="H44" s="1">
        <f t="shared" ref="H44:H70" si="10">+D44-F44+H43</f>
        <v>1051724</v>
      </c>
      <c r="I44" s="1"/>
      <c r="J44" s="1">
        <f t="shared" ref="J44:J70" si="11">+J43+B44</f>
        <v>889001</v>
      </c>
      <c r="K44" s="1">
        <f t="shared" ref="K44:K72" si="12">+H44-J44</f>
        <v>162723</v>
      </c>
      <c r="L44" s="1"/>
      <c r="M44" s="1"/>
      <c r="N44" s="1"/>
      <c r="O44" s="1"/>
    </row>
    <row r="45" spans="1:15" x14ac:dyDescent="0.2">
      <c r="A45" s="35">
        <f t="shared" si="6"/>
        <v>36650</v>
      </c>
      <c r="B45" s="1">
        <f t="shared" si="7"/>
        <v>34140</v>
      </c>
      <c r="C45" s="1">
        <f t="shared" ref="C45:C72" si="13">+C44</f>
        <v>65690</v>
      </c>
      <c r="D45" s="1">
        <f t="shared" si="8"/>
        <v>99830</v>
      </c>
      <c r="E45" s="1"/>
      <c r="F45" s="1">
        <f t="shared" si="9"/>
        <v>0</v>
      </c>
      <c r="G45" s="1"/>
      <c r="H45" s="1">
        <f t="shared" si="10"/>
        <v>1151554</v>
      </c>
      <c r="I45" s="1"/>
      <c r="J45" s="1">
        <f t="shared" si="11"/>
        <v>923141</v>
      </c>
      <c r="K45" s="1">
        <f t="shared" si="12"/>
        <v>228413</v>
      </c>
      <c r="L45" s="1"/>
      <c r="M45" s="1"/>
      <c r="N45" s="1"/>
      <c r="O45" s="1"/>
    </row>
    <row r="46" spans="1:15" x14ac:dyDescent="0.2">
      <c r="A46" s="35">
        <f t="shared" si="6"/>
        <v>36651</v>
      </c>
      <c r="B46" s="1">
        <f t="shared" si="7"/>
        <v>34140</v>
      </c>
      <c r="C46" s="1">
        <v>34048</v>
      </c>
      <c r="D46" s="1">
        <f t="shared" si="8"/>
        <v>68188</v>
      </c>
      <c r="E46" s="1"/>
      <c r="F46" s="1">
        <f t="shared" si="9"/>
        <v>0</v>
      </c>
      <c r="G46" s="1"/>
      <c r="H46" s="1">
        <f t="shared" si="10"/>
        <v>1219742</v>
      </c>
      <c r="I46" s="1"/>
      <c r="J46" s="1">
        <f t="shared" si="11"/>
        <v>957281</v>
      </c>
      <c r="K46" s="1">
        <f t="shared" si="12"/>
        <v>262461</v>
      </c>
      <c r="L46" s="1"/>
      <c r="M46" s="1"/>
      <c r="N46" s="1"/>
      <c r="O46" s="1"/>
    </row>
    <row r="47" spans="1:15" x14ac:dyDescent="0.2">
      <c r="A47" s="35">
        <f t="shared" si="6"/>
        <v>36652</v>
      </c>
      <c r="B47" s="1">
        <f t="shared" si="7"/>
        <v>34140</v>
      </c>
      <c r="C47" s="1">
        <v>63956</v>
      </c>
      <c r="D47" s="1">
        <f t="shared" si="8"/>
        <v>98096</v>
      </c>
      <c r="E47" s="1"/>
      <c r="F47" s="1">
        <f t="shared" si="9"/>
        <v>0</v>
      </c>
      <c r="G47" s="1"/>
      <c r="H47" s="49">
        <f t="shared" si="10"/>
        <v>1317838</v>
      </c>
      <c r="I47" s="1"/>
      <c r="J47" s="1">
        <f t="shared" si="11"/>
        <v>991421</v>
      </c>
      <c r="K47" s="1">
        <f t="shared" si="12"/>
        <v>326417</v>
      </c>
      <c r="L47" s="1"/>
      <c r="M47" s="1"/>
      <c r="N47" s="1"/>
      <c r="O47" s="1"/>
    </row>
    <row r="48" spans="1:15" x14ac:dyDescent="0.2">
      <c r="A48" s="35">
        <f t="shared" si="6"/>
        <v>36653</v>
      </c>
      <c r="B48" s="1">
        <f t="shared" si="7"/>
        <v>34140</v>
      </c>
      <c r="C48" s="1">
        <v>47900</v>
      </c>
      <c r="D48" s="1">
        <f t="shared" si="8"/>
        <v>82040</v>
      </c>
      <c r="E48" s="1"/>
      <c r="F48" s="1">
        <f t="shared" si="9"/>
        <v>0</v>
      </c>
      <c r="G48" s="1"/>
      <c r="H48" s="49">
        <f t="shared" si="10"/>
        <v>1399878</v>
      </c>
      <c r="I48" s="1"/>
      <c r="J48" s="1">
        <f t="shared" si="11"/>
        <v>1025561</v>
      </c>
      <c r="K48" s="1">
        <f t="shared" si="12"/>
        <v>374317</v>
      </c>
      <c r="L48" s="1"/>
      <c r="M48" s="1"/>
      <c r="N48" s="1"/>
      <c r="O48" s="1"/>
    </row>
    <row r="49" spans="1:15" x14ac:dyDescent="0.2">
      <c r="A49" s="35">
        <f t="shared" si="6"/>
        <v>36654</v>
      </c>
      <c r="B49" s="1">
        <f t="shared" si="7"/>
        <v>34140</v>
      </c>
      <c r="C49" s="1">
        <v>50346</v>
      </c>
      <c r="D49" s="1">
        <f t="shared" si="8"/>
        <v>84486</v>
      </c>
      <c r="E49" s="1"/>
      <c r="F49" s="1">
        <f t="shared" si="9"/>
        <v>0</v>
      </c>
      <c r="G49" s="1"/>
      <c r="H49" s="49">
        <f t="shared" si="10"/>
        <v>1484364</v>
      </c>
      <c r="I49" s="1"/>
      <c r="J49" s="1">
        <f t="shared" si="11"/>
        <v>1059701</v>
      </c>
      <c r="K49" s="1">
        <f t="shared" si="12"/>
        <v>424663</v>
      </c>
      <c r="L49" s="1"/>
      <c r="M49" s="1"/>
      <c r="N49" s="1"/>
      <c r="O49" s="1"/>
    </row>
    <row r="50" spans="1:15" x14ac:dyDescent="0.2">
      <c r="A50" s="35">
        <f t="shared" si="6"/>
        <v>36655</v>
      </c>
      <c r="B50" s="1">
        <f t="shared" si="7"/>
        <v>34140</v>
      </c>
      <c r="C50" s="1">
        <v>0</v>
      </c>
      <c r="D50" s="1">
        <f t="shared" si="8"/>
        <v>34140</v>
      </c>
      <c r="E50" s="1"/>
      <c r="F50" s="1">
        <v>34068</v>
      </c>
      <c r="G50" s="1"/>
      <c r="H50" s="49">
        <f t="shared" si="10"/>
        <v>1484436</v>
      </c>
      <c r="I50" s="1"/>
      <c r="J50" s="1">
        <f t="shared" si="11"/>
        <v>1093841</v>
      </c>
      <c r="K50" s="1">
        <f t="shared" si="12"/>
        <v>390595</v>
      </c>
      <c r="L50" s="1"/>
      <c r="M50" s="1"/>
      <c r="N50" s="1"/>
      <c r="O50" s="1"/>
    </row>
    <row r="51" spans="1:15" x14ac:dyDescent="0.2">
      <c r="A51" s="35">
        <f t="shared" si="6"/>
        <v>36656</v>
      </c>
      <c r="B51" s="1">
        <f t="shared" si="7"/>
        <v>34140</v>
      </c>
      <c r="C51" s="1">
        <f t="shared" si="13"/>
        <v>0</v>
      </c>
      <c r="D51" s="1">
        <f t="shared" si="8"/>
        <v>34140</v>
      </c>
      <c r="E51" s="1"/>
      <c r="F51" s="1">
        <v>13740</v>
      </c>
      <c r="G51" s="1"/>
      <c r="H51" s="49">
        <f t="shared" si="10"/>
        <v>1504836</v>
      </c>
      <c r="I51" s="1"/>
      <c r="J51" s="1">
        <f t="shared" si="11"/>
        <v>1127981</v>
      </c>
      <c r="K51" s="1">
        <f t="shared" si="12"/>
        <v>376855</v>
      </c>
      <c r="L51" s="1"/>
      <c r="M51" s="1"/>
      <c r="N51" s="1"/>
      <c r="O51" s="1"/>
    </row>
    <row r="52" spans="1:15" x14ac:dyDescent="0.2">
      <c r="A52" s="35">
        <f t="shared" si="6"/>
        <v>36657</v>
      </c>
      <c r="B52" s="1">
        <f t="shared" si="7"/>
        <v>34140</v>
      </c>
      <c r="C52" s="1">
        <f t="shared" si="13"/>
        <v>0</v>
      </c>
      <c r="D52" s="1">
        <f t="shared" si="8"/>
        <v>34140</v>
      </c>
      <c r="E52" s="1"/>
      <c r="F52" s="1">
        <f t="shared" si="9"/>
        <v>13740</v>
      </c>
      <c r="G52" s="1"/>
      <c r="H52" s="49">
        <f t="shared" si="10"/>
        <v>1525236</v>
      </c>
      <c r="I52" s="1"/>
      <c r="J52" s="1">
        <f t="shared" si="11"/>
        <v>1162121</v>
      </c>
      <c r="K52" s="1">
        <f t="shared" si="12"/>
        <v>363115</v>
      </c>
      <c r="L52" s="1"/>
      <c r="M52" s="1"/>
      <c r="N52" s="1"/>
      <c r="O52" s="1"/>
    </row>
    <row r="53" spans="1:15" x14ac:dyDescent="0.2">
      <c r="A53" s="35">
        <f t="shared" si="6"/>
        <v>36658</v>
      </c>
      <c r="B53" s="1">
        <f t="shared" si="7"/>
        <v>34140</v>
      </c>
      <c r="C53" s="1">
        <v>13860</v>
      </c>
      <c r="D53" s="1">
        <f t="shared" si="8"/>
        <v>48000</v>
      </c>
      <c r="E53" s="1"/>
      <c r="F53" s="1">
        <f t="shared" si="9"/>
        <v>13740</v>
      </c>
      <c r="G53" s="1"/>
      <c r="H53" s="49">
        <f t="shared" si="10"/>
        <v>1559496</v>
      </c>
      <c r="I53" s="1"/>
      <c r="J53" s="1">
        <f t="shared" si="11"/>
        <v>1196261</v>
      </c>
      <c r="K53" s="1">
        <f t="shared" si="12"/>
        <v>363235</v>
      </c>
      <c r="L53" s="1"/>
      <c r="M53" s="1"/>
      <c r="N53" s="1"/>
      <c r="O53" s="1"/>
    </row>
    <row r="54" spans="1:15" x14ac:dyDescent="0.2">
      <c r="A54" s="35">
        <f t="shared" si="6"/>
        <v>36659</v>
      </c>
      <c r="B54" s="1">
        <f t="shared" si="7"/>
        <v>34140</v>
      </c>
      <c r="C54" s="1">
        <v>0</v>
      </c>
      <c r="D54" s="1">
        <f t="shared" si="8"/>
        <v>34140</v>
      </c>
      <c r="E54" s="1"/>
      <c r="F54" s="1">
        <f t="shared" si="9"/>
        <v>13740</v>
      </c>
      <c r="G54" s="1"/>
      <c r="H54" s="49">
        <f t="shared" si="10"/>
        <v>1579896</v>
      </c>
      <c r="I54" s="1"/>
      <c r="J54" s="1">
        <f t="shared" si="11"/>
        <v>1230401</v>
      </c>
      <c r="K54" s="1">
        <f t="shared" si="12"/>
        <v>349495</v>
      </c>
      <c r="L54" s="1"/>
      <c r="M54" s="1"/>
      <c r="N54" s="1"/>
      <c r="O54" s="1"/>
    </row>
    <row r="55" spans="1:15" x14ac:dyDescent="0.2">
      <c r="A55" s="35">
        <f t="shared" si="6"/>
        <v>36660</v>
      </c>
      <c r="B55" s="1">
        <f t="shared" si="7"/>
        <v>34140</v>
      </c>
      <c r="C55" s="1">
        <f t="shared" si="13"/>
        <v>0</v>
      </c>
      <c r="D55" s="1">
        <f t="shared" si="8"/>
        <v>34140</v>
      </c>
      <c r="E55" s="1"/>
      <c r="F55" s="1">
        <f t="shared" si="9"/>
        <v>13740</v>
      </c>
      <c r="G55" s="1"/>
      <c r="H55" s="49">
        <f t="shared" si="10"/>
        <v>1600296</v>
      </c>
      <c r="I55" s="1"/>
      <c r="J55" s="1">
        <f t="shared" si="11"/>
        <v>1264541</v>
      </c>
      <c r="K55" s="1">
        <f t="shared" si="12"/>
        <v>335755</v>
      </c>
      <c r="L55" s="1"/>
      <c r="M55" s="1"/>
      <c r="N55" s="1"/>
      <c r="O55" s="1"/>
    </row>
    <row r="56" spans="1:15" x14ac:dyDescent="0.2">
      <c r="A56" s="35">
        <f t="shared" si="6"/>
        <v>36661</v>
      </c>
      <c r="B56" s="1">
        <f t="shared" si="7"/>
        <v>34140</v>
      </c>
      <c r="C56" s="1">
        <f t="shared" si="13"/>
        <v>0</v>
      </c>
      <c r="D56" s="1">
        <f t="shared" si="8"/>
        <v>34140</v>
      </c>
      <c r="E56" s="1"/>
      <c r="F56" s="1">
        <f t="shared" si="9"/>
        <v>13740</v>
      </c>
      <c r="G56" s="1"/>
      <c r="H56" s="49">
        <f t="shared" si="10"/>
        <v>1620696</v>
      </c>
      <c r="I56" s="1"/>
      <c r="J56" s="1">
        <f t="shared" si="11"/>
        <v>1298681</v>
      </c>
      <c r="K56" s="1">
        <f t="shared" si="12"/>
        <v>322015</v>
      </c>
      <c r="L56" s="1"/>
      <c r="M56" s="1"/>
      <c r="N56" s="1"/>
      <c r="O56" s="1"/>
    </row>
    <row r="57" spans="1:15" x14ac:dyDescent="0.2">
      <c r="A57" s="35">
        <f t="shared" si="6"/>
        <v>36662</v>
      </c>
      <c r="B57" s="1">
        <v>36063</v>
      </c>
      <c r="C57" s="1">
        <f t="shared" si="13"/>
        <v>0</v>
      </c>
      <c r="D57" s="1">
        <f t="shared" si="8"/>
        <v>36063</v>
      </c>
      <c r="E57" s="1"/>
      <c r="F57" s="1">
        <v>0</v>
      </c>
      <c r="G57" s="1"/>
      <c r="H57" s="49">
        <f t="shared" si="10"/>
        <v>1656759</v>
      </c>
      <c r="I57" s="1"/>
      <c r="J57" s="1">
        <f t="shared" si="11"/>
        <v>1334744</v>
      </c>
      <c r="K57" s="1">
        <f t="shared" si="12"/>
        <v>322015</v>
      </c>
      <c r="L57" s="1"/>
      <c r="M57" s="1"/>
      <c r="N57" s="1"/>
      <c r="O57" s="1"/>
    </row>
    <row r="58" spans="1:15" x14ac:dyDescent="0.2">
      <c r="A58" s="35">
        <f t="shared" si="6"/>
        <v>36663</v>
      </c>
      <c r="B58" s="1">
        <f t="shared" si="7"/>
        <v>36063</v>
      </c>
      <c r="C58" s="1">
        <f t="shared" si="13"/>
        <v>0</v>
      </c>
      <c r="D58" s="1">
        <f t="shared" si="8"/>
        <v>36063</v>
      </c>
      <c r="E58" s="1"/>
      <c r="F58" s="1">
        <f t="shared" si="9"/>
        <v>0</v>
      </c>
      <c r="G58" s="1"/>
      <c r="H58" s="49">
        <f t="shared" si="10"/>
        <v>1692822</v>
      </c>
      <c r="I58" s="1"/>
      <c r="J58" s="1">
        <f t="shared" si="11"/>
        <v>1370807</v>
      </c>
      <c r="K58" s="1">
        <f t="shared" si="12"/>
        <v>322015</v>
      </c>
      <c r="L58" s="1"/>
      <c r="M58" s="1"/>
      <c r="N58" s="1"/>
      <c r="O58" s="1"/>
    </row>
    <row r="59" spans="1:15" x14ac:dyDescent="0.2">
      <c r="A59" s="35">
        <f t="shared" si="6"/>
        <v>36664</v>
      </c>
      <c r="B59" s="1">
        <f t="shared" si="7"/>
        <v>36063</v>
      </c>
      <c r="C59" s="1">
        <f t="shared" si="13"/>
        <v>0</v>
      </c>
      <c r="D59" s="1">
        <f t="shared" si="8"/>
        <v>36063</v>
      </c>
      <c r="E59" s="1"/>
      <c r="F59" s="1">
        <f t="shared" si="9"/>
        <v>0</v>
      </c>
      <c r="G59" s="1"/>
      <c r="H59" s="49">
        <f t="shared" si="10"/>
        <v>1728885</v>
      </c>
      <c r="I59" s="1"/>
      <c r="J59" s="1">
        <f t="shared" si="11"/>
        <v>1406870</v>
      </c>
      <c r="K59" s="1">
        <f t="shared" si="12"/>
        <v>322015</v>
      </c>
      <c r="L59" s="1"/>
      <c r="M59" s="1"/>
      <c r="N59" s="1"/>
      <c r="O59" s="1"/>
    </row>
    <row r="60" spans="1:15" x14ac:dyDescent="0.2">
      <c r="A60" s="35">
        <f t="shared" si="6"/>
        <v>36665</v>
      </c>
      <c r="B60" s="1">
        <f t="shared" si="7"/>
        <v>36063</v>
      </c>
      <c r="C60" s="1">
        <f t="shared" si="13"/>
        <v>0</v>
      </c>
      <c r="D60" s="1">
        <f t="shared" si="8"/>
        <v>36063</v>
      </c>
      <c r="E60" s="1"/>
      <c r="F60" s="1">
        <f t="shared" si="9"/>
        <v>0</v>
      </c>
      <c r="G60" s="1"/>
      <c r="H60" s="49">
        <f t="shared" si="10"/>
        <v>1764948</v>
      </c>
      <c r="I60" s="1"/>
      <c r="J60" s="1">
        <f t="shared" si="11"/>
        <v>1442933</v>
      </c>
      <c r="K60" s="1">
        <f t="shared" si="12"/>
        <v>322015</v>
      </c>
      <c r="L60" s="1"/>
      <c r="M60" s="1"/>
      <c r="N60" s="1"/>
      <c r="O60" s="1"/>
    </row>
    <row r="61" spans="1:15" x14ac:dyDescent="0.2">
      <c r="A61" s="35">
        <f t="shared" si="6"/>
        <v>36666</v>
      </c>
      <c r="B61" s="1">
        <f t="shared" si="7"/>
        <v>36063</v>
      </c>
      <c r="C61" s="1">
        <f t="shared" si="13"/>
        <v>0</v>
      </c>
      <c r="D61" s="1">
        <f t="shared" si="8"/>
        <v>36063</v>
      </c>
      <c r="E61" s="1"/>
      <c r="F61" s="1">
        <f t="shared" si="9"/>
        <v>0</v>
      </c>
      <c r="G61" s="1"/>
      <c r="H61" s="49">
        <f t="shared" si="10"/>
        <v>1801011</v>
      </c>
      <c r="I61" s="1"/>
      <c r="J61" s="1">
        <f t="shared" si="11"/>
        <v>1478996</v>
      </c>
      <c r="K61" s="1">
        <f t="shared" si="12"/>
        <v>322015</v>
      </c>
      <c r="L61" s="1"/>
      <c r="M61" s="1"/>
      <c r="N61" s="1"/>
      <c r="O61" s="1"/>
    </row>
    <row r="62" spans="1:15" x14ac:dyDescent="0.2">
      <c r="A62" s="35">
        <f t="shared" si="6"/>
        <v>36667</v>
      </c>
      <c r="B62" s="1">
        <f t="shared" si="7"/>
        <v>36063</v>
      </c>
      <c r="C62" s="1">
        <f t="shared" si="13"/>
        <v>0</v>
      </c>
      <c r="D62" s="1">
        <f t="shared" si="8"/>
        <v>36063</v>
      </c>
      <c r="E62" s="1"/>
      <c r="F62" s="1">
        <f t="shared" si="9"/>
        <v>0</v>
      </c>
      <c r="G62" s="1"/>
      <c r="H62" s="49">
        <f t="shared" si="10"/>
        <v>1837074</v>
      </c>
      <c r="I62" s="1"/>
      <c r="J62" s="1">
        <f t="shared" si="11"/>
        <v>1515059</v>
      </c>
      <c r="K62" s="1">
        <f t="shared" si="12"/>
        <v>322015</v>
      </c>
      <c r="L62" s="1"/>
      <c r="M62" s="1"/>
      <c r="N62" s="1"/>
      <c r="O62" s="1"/>
    </row>
    <row r="63" spans="1:15" x14ac:dyDescent="0.2">
      <c r="A63" s="35">
        <f t="shared" si="6"/>
        <v>36668</v>
      </c>
      <c r="B63" s="1">
        <f t="shared" si="7"/>
        <v>36063</v>
      </c>
      <c r="C63" s="1">
        <f t="shared" si="13"/>
        <v>0</v>
      </c>
      <c r="D63" s="1">
        <f t="shared" si="8"/>
        <v>36063</v>
      </c>
      <c r="E63" s="1"/>
      <c r="F63" s="1">
        <f t="shared" si="9"/>
        <v>0</v>
      </c>
      <c r="G63" s="1"/>
      <c r="H63" s="49">
        <f t="shared" si="10"/>
        <v>1873137</v>
      </c>
      <c r="I63" s="1"/>
      <c r="J63" s="1">
        <f t="shared" si="11"/>
        <v>1551122</v>
      </c>
      <c r="K63" s="1">
        <f t="shared" si="12"/>
        <v>322015</v>
      </c>
      <c r="L63" s="1"/>
      <c r="M63" s="1"/>
      <c r="N63" s="1"/>
      <c r="O63" s="1"/>
    </row>
    <row r="64" spans="1:15" x14ac:dyDescent="0.2">
      <c r="A64" s="35">
        <f t="shared" si="6"/>
        <v>36669</v>
      </c>
      <c r="B64" s="1">
        <f t="shared" si="7"/>
        <v>36063</v>
      </c>
      <c r="C64" s="1">
        <f t="shared" si="13"/>
        <v>0</v>
      </c>
      <c r="D64" s="1">
        <f t="shared" si="8"/>
        <v>36063</v>
      </c>
      <c r="E64" s="1"/>
      <c r="F64" s="1">
        <f t="shared" si="9"/>
        <v>0</v>
      </c>
      <c r="G64" s="1"/>
      <c r="H64" s="49">
        <f t="shared" si="10"/>
        <v>1909200</v>
      </c>
      <c r="I64" s="1"/>
      <c r="J64" s="1">
        <f t="shared" si="11"/>
        <v>1587185</v>
      </c>
      <c r="K64" s="1">
        <f t="shared" si="12"/>
        <v>322015</v>
      </c>
      <c r="L64" s="1"/>
      <c r="M64" s="1"/>
      <c r="N64" s="1"/>
      <c r="O64" s="1"/>
    </row>
    <row r="65" spans="1:15" x14ac:dyDescent="0.2">
      <c r="A65" s="35">
        <f t="shared" si="6"/>
        <v>36670</v>
      </c>
      <c r="B65" s="1">
        <f t="shared" si="7"/>
        <v>36063</v>
      </c>
      <c r="C65" s="1">
        <f t="shared" si="13"/>
        <v>0</v>
      </c>
      <c r="D65" s="1">
        <f t="shared" si="8"/>
        <v>36063</v>
      </c>
      <c r="E65" s="1"/>
      <c r="F65" s="1">
        <f t="shared" si="9"/>
        <v>0</v>
      </c>
      <c r="G65" s="1"/>
      <c r="H65" s="49">
        <f t="shared" si="10"/>
        <v>1945263</v>
      </c>
      <c r="I65" s="1"/>
      <c r="J65" s="1">
        <f t="shared" si="11"/>
        <v>1623248</v>
      </c>
      <c r="K65" s="1">
        <f t="shared" si="12"/>
        <v>322015</v>
      </c>
      <c r="L65" s="1"/>
      <c r="M65" s="1"/>
      <c r="N65" s="1"/>
      <c r="O65" s="1"/>
    </row>
    <row r="66" spans="1:15" x14ac:dyDescent="0.2">
      <c r="A66" s="35">
        <f t="shared" si="6"/>
        <v>36671</v>
      </c>
      <c r="B66" s="1">
        <f t="shared" si="7"/>
        <v>36063</v>
      </c>
      <c r="C66" s="1">
        <f t="shared" si="13"/>
        <v>0</v>
      </c>
      <c r="D66" s="1">
        <f t="shared" si="8"/>
        <v>36063</v>
      </c>
      <c r="E66" s="1"/>
      <c r="F66" s="1">
        <f t="shared" si="9"/>
        <v>0</v>
      </c>
      <c r="G66" s="1"/>
      <c r="H66" s="49">
        <f t="shared" si="10"/>
        <v>1981326</v>
      </c>
      <c r="I66" s="1"/>
      <c r="J66" s="1">
        <f t="shared" si="11"/>
        <v>1659311</v>
      </c>
      <c r="K66" s="1">
        <f t="shared" si="12"/>
        <v>322015</v>
      </c>
      <c r="L66" s="1"/>
      <c r="M66" s="1"/>
      <c r="N66" s="1"/>
      <c r="O66" s="1"/>
    </row>
    <row r="67" spans="1:15" x14ac:dyDescent="0.2">
      <c r="A67" s="35">
        <f t="shared" si="6"/>
        <v>36672</v>
      </c>
      <c r="B67" s="1">
        <f t="shared" si="7"/>
        <v>36063</v>
      </c>
      <c r="C67" s="1">
        <f t="shared" si="13"/>
        <v>0</v>
      </c>
      <c r="D67" s="1">
        <f t="shared" si="8"/>
        <v>36063</v>
      </c>
      <c r="E67" s="1"/>
      <c r="F67" s="1">
        <f t="shared" si="9"/>
        <v>0</v>
      </c>
      <c r="G67" s="1"/>
      <c r="H67" s="49">
        <f t="shared" si="10"/>
        <v>2017389</v>
      </c>
      <c r="I67" s="1"/>
      <c r="J67" s="1">
        <f t="shared" si="11"/>
        <v>1695374</v>
      </c>
      <c r="K67" s="1">
        <f t="shared" si="12"/>
        <v>322015</v>
      </c>
      <c r="L67" s="1"/>
      <c r="M67" s="1"/>
      <c r="N67" s="1"/>
      <c r="O67" s="1"/>
    </row>
    <row r="68" spans="1:15" x14ac:dyDescent="0.2">
      <c r="A68" s="35">
        <f t="shared" si="6"/>
        <v>36673</v>
      </c>
      <c r="B68" s="1">
        <f t="shared" si="7"/>
        <v>36063</v>
      </c>
      <c r="C68" s="1">
        <f t="shared" si="13"/>
        <v>0</v>
      </c>
      <c r="D68" s="1">
        <f t="shared" si="8"/>
        <v>36063</v>
      </c>
      <c r="E68" s="1"/>
      <c r="F68" s="1">
        <f t="shared" si="9"/>
        <v>0</v>
      </c>
      <c r="G68" s="1"/>
      <c r="H68" s="49">
        <f t="shared" si="10"/>
        <v>2053452</v>
      </c>
      <c r="I68" s="1"/>
      <c r="J68" s="1">
        <f t="shared" si="11"/>
        <v>1731437</v>
      </c>
      <c r="K68" s="1">
        <f t="shared" si="12"/>
        <v>322015</v>
      </c>
      <c r="L68" s="1"/>
      <c r="M68" s="1"/>
      <c r="N68" s="1"/>
      <c r="O68" s="1"/>
    </row>
    <row r="69" spans="1:15" x14ac:dyDescent="0.2">
      <c r="A69" s="35">
        <f t="shared" si="6"/>
        <v>36674</v>
      </c>
      <c r="B69" s="1">
        <f t="shared" si="7"/>
        <v>36063</v>
      </c>
      <c r="C69" s="1">
        <f t="shared" si="13"/>
        <v>0</v>
      </c>
      <c r="D69" s="1">
        <f t="shared" si="8"/>
        <v>36063</v>
      </c>
      <c r="E69" s="1"/>
      <c r="F69" s="1">
        <f t="shared" si="9"/>
        <v>0</v>
      </c>
      <c r="G69" s="1"/>
      <c r="H69" s="49">
        <f t="shared" si="10"/>
        <v>2089515</v>
      </c>
      <c r="I69" s="1"/>
      <c r="J69" s="1">
        <f t="shared" si="11"/>
        <v>1767500</v>
      </c>
      <c r="K69" s="1">
        <f t="shared" si="12"/>
        <v>322015</v>
      </c>
      <c r="L69" s="1"/>
      <c r="M69" s="1"/>
      <c r="N69" s="1"/>
      <c r="O69" s="1"/>
    </row>
    <row r="70" spans="1:15" x14ac:dyDescent="0.2">
      <c r="A70" s="35">
        <f t="shared" si="6"/>
        <v>36675</v>
      </c>
      <c r="B70" s="1">
        <f t="shared" si="7"/>
        <v>36063</v>
      </c>
      <c r="C70" s="1">
        <f t="shared" si="13"/>
        <v>0</v>
      </c>
      <c r="D70" s="1">
        <f t="shared" si="8"/>
        <v>36063</v>
      </c>
      <c r="E70" s="1"/>
      <c r="F70" s="1">
        <f t="shared" si="9"/>
        <v>0</v>
      </c>
      <c r="G70" s="1"/>
      <c r="H70" s="49">
        <f t="shared" si="10"/>
        <v>2125578</v>
      </c>
      <c r="I70" s="1"/>
      <c r="J70" s="1">
        <f t="shared" si="11"/>
        <v>1803563</v>
      </c>
      <c r="K70" s="1">
        <f t="shared" si="12"/>
        <v>322015</v>
      </c>
      <c r="L70" s="1"/>
      <c r="M70" s="1"/>
      <c r="N70" s="1"/>
      <c r="O70" s="1"/>
    </row>
    <row r="71" spans="1:15" x14ac:dyDescent="0.2">
      <c r="A71" s="35">
        <f>+A70+1</f>
        <v>36676</v>
      </c>
      <c r="B71" s="1">
        <f>+B69</f>
        <v>36063</v>
      </c>
      <c r="C71" s="1">
        <f t="shared" si="13"/>
        <v>0</v>
      </c>
      <c r="D71" s="1">
        <f>+B71+C71</f>
        <v>36063</v>
      </c>
      <c r="E71" s="1"/>
      <c r="F71" s="1">
        <f t="shared" si="9"/>
        <v>0</v>
      </c>
      <c r="G71" s="1"/>
      <c r="H71" s="49">
        <f>+D71-F71+H69</f>
        <v>2125578</v>
      </c>
      <c r="I71" s="1"/>
      <c r="J71" s="1">
        <f>+J69+B71</f>
        <v>1803563</v>
      </c>
      <c r="K71" s="1">
        <f>+H71-J71</f>
        <v>322015</v>
      </c>
      <c r="L71" s="1"/>
      <c r="M71" s="1"/>
      <c r="N71" s="1"/>
      <c r="O71" s="1"/>
    </row>
    <row r="72" spans="1:15" x14ac:dyDescent="0.2">
      <c r="A72" s="35">
        <f>+A71+1</f>
        <v>36677</v>
      </c>
      <c r="B72" s="1">
        <f>+B70</f>
        <v>36063</v>
      </c>
      <c r="C72" s="1">
        <f t="shared" si="13"/>
        <v>0</v>
      </c>
      <c r="D72" s="1">
        <f t="shared" si="8"/>
        <v>36063</v>
      </c>
      <c r="E72" s="1"/>
      <c r="F72" s="1">
        <f t="shared" si="9"/>
        <v>0</v>
      </c>
      <c r="G72" s="1"/>
      <c r="H72" s="49">
        <f>+D72-F72+H70</f>
        <v>2161641</v>
      </c>
      <c r="I72" s="1"/>
      <c r="J72" s="1">
        <f>+J70+B72</f>
        <v>1839626</v>
      </c>
      <c r="K72" s="1">
        <f t="shared" si="12"/>
        <v>322015</v>
      </c>
      <c r="L72" s="1"/>
      <c r="M72" s="1"/>
      <c r="N72" s="1"/>
      <c r="O72" s="1"/>
    </row>
    <row r="73" spans="1:15" x14ac:dyDescent="0.2">
      <c r="A73" s="3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">
      <c r="A74" s="42">
        <v>36647</v>
      </c>
      <c r="B74" s="1">
        <f>SUM(B42:B73)</f>
        <v>1089108</v>
      </c>
      <c r="C74" s="1">
        <f>SUM(C42:C73)</f>
        <v>432938</v>
      </c>
      <c r="D74" s="1">
        <f>SUM(D42:D73)</f>
        <v>1522046</v>
      </c>
      <c r="E74" s="1"/>
      <c r="F74" s="1">
        <f>SUM(F42:F73)</f>
        <v>116508</v>
      </c>
      <c r="G74" s="1"/>
      <c r="H74" s="1">
        <f>SUM(H72)</f>
        <v>2161641</v>
      </c>
      <c r="I74" s="1"/>
      <c r="J74" s="1">
        <f>SUM(J72)</f>
        <v>1839626</v>
      </c>
      <c r="K74" s="1">
        <f>SUM(K72)</f>
        <v>322015</v>
      </c>
      <c r="L74" s="1"/>
      <c r="M74" s="1"/>
      <c r="N74" s="1"/>
      <c r="O74" s="1"/>
    </row>
    <row r="75" spans="1:1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">
      <c r="A77" s="35">
        <v>36678</v>
      </c>
      <c r="B77" s="1">
        <v>36304</v>
      </c>
      <c r="C77" s="1">
        <v>0</v>
      </c>
      <c r="D77" s="1">
        <f>+B77+C77</f>
        <v>36304</v>
      </c>
      <c r="E77" s="1"/>
      <c r="F77" s="1">
        <v>0</v>
      </c>
      <c r="G77" s="1"/>
      <c r="H77" s="1">
        <f>+D77-F77+H74</f>
        <v>2197945</v>
      </c>
      <c r="I77" s="1"/>
      <c r="J77" s="1">
        <f>+J74+B77</f>
        <v>1875930</v>
      </c>
      <c r="K77" s="1">
        <f>+H77-J77</f>
        <v>322015</v>
      </c>
      <c r="L77" s="1"/>
      <c r="M77" s="1"/>
      <c r="N77" s="1"/>
      <c r="O77" s="1"/>
    </row>
    <row r="78" spans="1:15" x14ac:dyDescent="0.2">
      <c r="A78" s="35">
        <f>+A77+1</f>
        <v>36679</v>
      </c>
      <c r="B78" s="1">
        <f>+B77</f>
        <v>36304</v>
      </c>
      <c r="C78" s="1">
        <f>+C77</f>
        <v>0</v>
      </c>
      <c r="D78" s="1">
        <f>+B78+C78</f>
        <v>36304</v>
      </c>
      <c r="E78" s="1"/>
      <c r="F78" s="1">
        <f>+F77</f>
        <v>0</v>
      </c>
      <c r="G78" s="1"/>
      <c r="H78" s="1">
        <f>+D78-F78+H77</f>
        <v>2234249</v>
      </c>
      <c r="I78" s="1"/>
      <c r="J78" s="1">
        <f>+J77+B78</f>
        <v>1912234</v>
      </c>
      <c r="K78" s="1">
        <f>+H78-J78</f>
        <v>322015</v>
      </c>
      <c r="L78" s="1"/>
      <c r="M78" s="1"/>
      <c r="N78" s="1"/>
      <c r="O78" s="1"/>
    </row>
    <row r="79" spans="1:15" x14ac:dyDescent="0.2">
      <c r="A79" s="35">
        <f t="shared" ref="A79:A106" si="14">+A78+1</f>
        <v>36680</v>
      </c>
      <c r="B79" s="1">
        <f t="shared" ref="B79:B91" si="15">+B78</f>
        <v>36304</v>
      </c>
      <c r="C79" s="1">
        <f t="shared" ref="C79:C106" si="16">+C78</f>
        <v>0</v>
      </c>
      <c r="D79" s="1">
        <f t="shared" ref="D79:D106" si="17">+B79+C79</f>
        <v>36304</v>
      </c>
      <c r="E79" s="1"/>
      <c r="F79" s="1">
        <f t="shared" ref="F79:F106" si="18">+F78</f>
        <v>0</v>
      </c>
      <c r="G79" s="1"/>
      <c r="H79" s="1">
        <f t="shared" ref="H79:H105" si="19">+D79-F79+H78</f>
        <v>2270553</v>
      </c>
      <c r="I79" s="1"/>
      <c r="J79" s="1">
        <f t="shared" ref="J79:J105" si="20">+J78+B79</f>
        <v>1948538</v>
      </c>
      <c r="K79" s="1">
        <f t="shared" ref="K79:K105" si="21">+H79-J79</f>
        <v>322015</v>
      </c>
      <c r="L79" s="1"/>
      <c r="M79" s="1"/>
      <c r="N79" s="1"/>
      <c r="O79" s="1"/>
    </row>
    <row r="80" spans="1:15" x14ac:dyDescent="0.2">
      <c r="A80" s="35">
        <f t="shared" si="14"/>
        <v>36681</v>
      </c>
      <c r="B80" s="1">
        <f t="shared" si="15"/>
        <v>36304</v>
      </c>
      <c r="C80" s="1">
        <f t="shared" si="16"/>
        <v>0</v>
      </c>
      <c r="D80" s="1">
        <f t="shared" si="17"/>
        <v>36304</v>
      </c>
      <c r="E80" s="1"/>
      <c r="F80" s="1">
        <f t="shared" si="18"/>
        <v>0</v>
      </c>
      <c r="G80" s="1"/>
      <c r="H80" s="1">
        <f t="shared" si="19"/>
        <v>2306857</v>
      </c>
      <c r="I80" s="1"/>
      <c r="J80" s="1">
        <f t="shared" si="20"/>
        <v>1984842</v>
      </c>
      <c r="K80" s="1">
        <f t="shared" si="21"/>
        <v>322015</v>
      </c>
      <c r="L80" s="1"/>
      <c r="M80" s="1"/>
      <c r="N80" s="1"/>
      <c r="O80" s="1"/>
    </row>
    <row r="81" spans="1:15" x14ac:dyDescent="0.2">
      <c r="A81" s="35">
        <f t="shared" si="14"/>
        <v>36682</v>
      </c>
      <c r="B81" s="1">
        <f t="shared" si="15"/>
        <v>36304</v>
      </c>
      <c r="C81" s="1">
        <f t="shared" si="16"/>
        <v>0</v>
      </c>
      <c r="D81" s="1">
        <f t="shared" si="17"/>
        <v>36304</v>
      </c>
      <c r="E81" s="1"/>
      <c r="F81" s="1">
        <f t="shared" si="18"/>
        <v>0</v>
      </c>
      <c r="G81" s="1"/>
      <c r="H81" s="1">
        <f t="shared" si="19"/>
        <v>2343161</v>
      </c>
      <c r="I81" s="1"/>
      <c r="J81" s="1">
        <f t="shared" si="20"/>
        <v>2021146</v>
      </c>
      <c r="K81" s="1">
        <f t="shared" si="21"/>
        <v>322015</v>
      </c>
      <c r="L81" s="1"/>
      <c r="M81" s="1"/>
      <c r="N81" s="1"/>
      <c r="O81" s="1"/>
    </row>
    <row r="82" spans="1:15" x14ac:dyDescent="0.2">
      <c r="A82" s="35">
        <f t="shared" si="14"/>
        <v>36683</v>
      </c>
      <c r="B82" s="1">
        <f t="shared" si="15"/>
        <v>36304</v>
      </c>
      <c r="C82" s="1">
        <f t="shared" si="16"/>
        <v>0</v>
      </c>
      <c r="D82" s="1">
        <f t="shared" si="17"/>
        <v>36304</v>
      </c>
      <c r="E82" s="1"/>
      <c r="F82" s="1">
        <f t="shared" si="18"/>
        <v>0</v>
      </c>
      <c r="G82" s="1"/>
      <c r="H82" s="49">
        <f t="shared" si="19"/>
        <v>2379465</v>
      </c>
      <c r="I82" s="1"/>
      <c r="J82" s="1">
        <f t="shared" si="20"/>
        <v>2057450</v>
      </c>
      <c r="K82" s="1">
        <f t="shared" si="21"/>
        <v>322015</v>
      </c>
      <c r="L82" s="1"/>
      <c r="M82" s="1"/>
      <c r="N82" s="1"/>
      <c r="O82" s="1"/>
    </row>
    <row r="83" spans="1:15" x14ac:dyDescent="0.2">
      <c r="A83" s="35">
        <f t="shared" si="14"/>
        <v>36684</v>
      </c>
      <c r="B83" s="1">
        <f t="shared" si="15"/>
        <v>36304</v>
      </c>
      <c r="C83" s="1">
        <f t="shared" si="16"/>
        <v>0</v>
      </c>
      <c r="D83" s="1">
        <f t="shared" si="17"/>
        <v>36304</v>
      </c>
      <c r="E83" s="1"/>
      <c r="F83" s="1">
        <f t="shared" si="18"/>
        <v>0</v>
      </c>
      <c r="G83" s="1"/>
      <c r="H83" s="49">
        <f t="shared" si="19"/>
        <v>2415769</v>
      </c>
      <c r="I83" s="1"/>
      <c r="J83" s="1">
        <f t="shared" si="20"/>
        <v>2093754</v>
      </c>
      <c r="K83" s="1">
        <f t="shared" si="21"/>
        <v>322015</v>
      </c>
      <c r="L83" s="1"/>
      <c r="M83" s="1"/>
      <c r="N83" s="1"/>
      <c r="O83" s="1"/>
    </row>
    <row r="84" spans="1:15" x14ac:dyDescent="0.2">
      <c r="A84" s="35">
        <f t="shared" si="14"/>
        <v>36685</v>
      </c>
      <c r="B84" s="1">
        <f t="shared" si="15"/>
        <v>36304</v>
      </c>
      <c r="C84" s="1">
        <f t="shared" si="16"/>
        <v>0</v>
      </c>
      <c r="D84" s="1">
        <f t="shared" si="17"/>
        <v>36304</v>
      </c>
      <c r="E84" s="1"/>
      <c r="F84" s="1">
        <f t="shared" si="18"/>
        <v>0</v>
      </c>
      <c r="G84" s="1"/>
      <c r="H84" s="49">
        <f t="shared" si="19"/>
        <v>2452073</v>
      </c>
      <c r="I84" s="1"/>
      <c r="J84" s="1">
        <f t="shared" si="20"/>
        <v>2130058</v>
      </c>
      <c r="K84" s="1">
        <f t="shared" si="21"/>
        <v>322015</v>
      </c>
      <c r="L84" s="1"/>
      <c r="M84" s="1"/>
      <c r="N84" s="1"/>
      <c r="O84" s="1"/>
    </row>
    <row r="85" spans="1:15" x14ac:dyDescent="0.2">
      <c r="A85" s="35">
        <f t="shared" si="14"/>
        <v>36686</v>
      </c>
      <c r="B85" s="1">
        <f t="shared" si="15"/>
        <v>36304</v>
      </c>
      <c r="C85" s="1">
        <f t="shared" si="16"/>
        <v>0</v>
      </c>
      <c r="D85" s="1">
        <f t="shared" si="17"/>
        <v>36304</v>
      </c>
      <c r="E85" s="1"/>
      <c r="F85" s="1">
        <f t="shared" si="18"/>
        <v>0</v>
      </c>
      <c r="G85" s="1"/>
      <c r="H85" s="49">
        <f t="shared" si="19"/>
        <v>2488377</v>
      </c>
      <c r="I85" s="1"/>
      <c r="J85" s="1">
        <f t="shared" si="20"/>
        <v>2166362</v>
      </c>
      <c r="K85" s="1">
        <f t="shared" si="21"/>
        <v>322015</v>
      </c>
      <c r="L85" s="1"/>
      <c r="M85" s="1"/>
      <c r="N85" s="1"/>
      <c r="O85" s="1"/>
    </row>
    <row r="86" spans="1:15" x14ac:dyDescent="0.2">
      <c r="A86" s="35">
        <f t="shared" si="14"/>
        <v>36687</v>
      </c>
      <c r="B86" s="1">
        <f t="shared" si="15"/>
        <v>36304</v>
      </c>
      <c r="C86" s="1">
        <f t="shared" si="16"/>
        <v>0</v>
      </c>
      <c r="D86" s="1">
        <f t="shared" si="17"/>
        <v>36304</v>
      </c>
      <c r="E86" s="1"/>
      <c r="F86" s="1">
        <f t="shared" si="18"/>
        <v>0</v>
      </c>
      <c r="G86" s="1"/>
      <c r="H86" s="49">
        <f t="shared" si="19"/>
        <v>2524681</v>
      </c>
      <c r="I86" s="1"/>
      <c r="J86" s="1">
        <f t="shared" si="20"/>
        <v>2202666</v>
      </c>
      <c r="K86" s="1">
        <f t="shared" si="21"/>
        <v>322015</v>
      </c>
      <c r="L86" s="1"/>
      <c r="M86" s="1"/>
      <c r="N86" s="1"/>
      <c r="O86" s="1"/>
    </row>
    <row r="87" spans="1:15" x14ac:dyDescent="0.2">
      <c r="A87" s="35">
        <f t="shared" si="14"/>
        <v>36688</v>
      </c>
      <c r="B87" s="1">
        <f t="shared" si="15"/>
        <v>36304</v>
      </c>
      <c r="C87" s="1">
        <f t="shared" si="16"/>
        <v>0</v>
      </c>
      <c r="D87" s="1">
        <f t="shared" si="17"/>
        <v>36304</v>
      </c>
      <c r="E87" s="1"/>
      <c r="F87" s="1">
        <f t="shared" si="18"/>
        <v>0</v>
      </c>
      <c r="G87" s="1"/>
      <c r="H87" s="49">
        <f t="shared" si="19"/>
        <v>2560985</v>
      </c>
      <c r="I87" s="1"/>
      <c r="J87" s="1">
        <f t="shared" si="20"/>
        <v>2238970</v>
      </c>
      <c r="K87" s="1">
        <f t="shared" si="21"/>
        <v>322015</v>
      </c>
      <c r="L87" s="1"/>
      <c r="M87" s="1"/>
      <c r="N87" s="1"/>
      <c r="O87" s="1"/>
    </row>
    <row r="88" spans="1:15" x14ac:dyDescent="0.2">
      <c r="A88" s="35">
        <f t="shared" si="14"/>
        <v>36689</v>
      </c>
      <c r="B88" s="1">
        <f t="shared" si="15"/>
        <v>36304</v>
      </c>
      <c r="C88" s="1">
        <f t="shared" si="16"/>
        <v>0</v>
      </c>
      <c r="D88" s="1">
        <f t="shared" si="17"/>
        <v>36304</v>
      </c>
      <c r="E88" s="1"/>
      <c r="F88" s="1">
        <f t="shared" si="18"/>
        <v>0</v>
      </c>
      <c r="G88" s="1"/>
      <c r="H88" s="49">
        <f t="shared" si="19"/>
        <v>2597289</v>
      </c>
      <c r="I88" s="1"/>
      <c r="J88" s="1">
        <f t="shared" si="20"/>
        <v>2275274</v>
      </c>
      <c r="K88" s="1">
        <f t="shared" si="21"/>
        <v>322015</v>
      </c>
      <c r="L88" s="1"/>
      <c r="M88" s="1"/>
      <c r="N88" s="1"/>
      <c r="O88" s="1"/>
    </row>
    <row r="89" spans="1:15" x14ac:dyDescent="0.2">
      <c r="A89" s="35">
        <f t="shared" si="14"/>
        <v>36690</v>
      </c>
      <c r="B89" s="1">
        <f t="shared" si="15"/>
        <v>36304</v>
      </c>
      <c r="C89" s="1">
        <f t="shared" si="16"/>
        <v>0</v>
      </c>
      <c r="D89" s="1">
        <f t="shared" si="17"/>
        <v>36304</v>
      </c>
      <c r="E89" s="1"/>
      <c r="F89" s="1">
        <f t="shared" si="18"/>
        <v>0</v>
      </c>
      <c r="G89" s="1"/>
      <c r="H89" s="49">
        <f t="shared" si="19"/>
        <v>2633593</v>
      </c>
      <c r="I89" s="1"/>
      <c r="J89" s="1">
        <f t="shared" si="20"/>
        <v>2311578</v>
      </c>
      <c r="K89" s="1">
        <f t="shared" si="21"/>
        <v>322015</v>
      </c>
      <c r="L89" s="1"/>
      <c r="M89" s="1"/>
      <c r="N89" s="1"/>
      <c r="O89" s="1"/>
    </row>
    <row r="90" spans="1:15" x14ac:dyDescent="0.2">
      <c r="A90" s="35">
        <f t="shared" si="14"/>
        <v>36691</v>
      </c>
      <c r="B90" s="1">
        <f t="shared" si="15"/>
        <v>36304</v>
      </c>
      <c r="C90" s="1">
        <f t="shared" si="16"/>
        <v>0</v>
      </c>
      <c r="D90" s="1">
        <f t="shared" si="17"/>
        <v>36304</v>
      </c>
      <c r="E90" s="1"/>
      <c r="F90" s="1">
        <f t="shared" si="18"/>
        <v>0</v>
      </c>
      <c r="G90" s="1"/>
      <c r="H90" s="49">
        <f t="shared" si="19"/>
        <v>2669897</v>
      </c>
      <c r="I90" s="1"/>
      <c r="J90" s="1">
        <f t="shared" si="20"/>
        <v>2347882</v>
      </c>
      <c r="K90" s="1">
        <f t="shared" si="21"/>
        <v>322015</v>
      </c>
      <c r="L90" s="1"/>
      <c r="M90" s="1"/>
      <c r="N90" s="1"/>
      <c r="O90" s="1"/>
    </row>
    <row r="91" spans="1:15" x14ac:dyDescent="0.2">
      <c r="A91" s="35">
        <f t="shared" si="14"/>
        <v>36692</v>
      </c>
      <c r="B91" s="1">
        <f t="shared" si="15"/>
        <v>36304</v>
      </c>
      <c r="C91" s="1">
        <f t="shared" si="16"/>
        <v>0</v>
      </c>
      <c r="D91" s="1">
        <f t="shared" si="17"/>
        <v>36304</v>
      </c>
      <c r="E91" s="1"/>
      <c r="F91" s="1">
        <f t="shared" si="18"/>
        <v>0</v>
      </c>
      <c r="G91" s="1"/>
      <c r="H91" s="49">
        <f t="shared" si="19"/>
        <v>2706201</v>
      </c>
      <c r="I91" s="1"/>
      <c r="J91" s="1">
        <f t="shared" si="20"/>
        <v>2384186</v>
      </c>
      <c r="K91" s="1">
        <f t="shared" si="21"/>
        <v>322015</v>
      </c>
      <c r="L91" s="1"/>
      <c r="M91" s="1"/>
      <c r="N91" s="1"/>
      <c r="O91" s="1"/>
    </row>
    <row r="92" spans="1:15" x14ac:dyDescent="0.2">
      <c r="A92" s="35">
        <f t="shared" si="14"/>
        <v>36693</v>
      </c>
      <c r="B92" s="1">
        <f>+B91</f>
        <v>36304</v>
      </c>
      <c r="C92" s="1">
        <f t="shared" si="16"/>
        <v>0</v>
      </c>
      <c r="D92" s="1">
        <f t="shared" si="17"/>
        <v>36304</v>
      </c>
      <c r="E92" s="1"/>
      <c r="F92" s="1">
        <f t="shared" si="18"/>
        <v>0</v>
      </c>
      <c r="G92" s="1"/>
      <c r="H92" s="49">
        <f t="shared" si="19"/>
        <v>2742505</v>
      </c>
      <c r="I92" s="1"/>
      <c r="J92" s="1">
        <f t="shared" si="20"/>
        <v>2420490</v>
      </c>
      <c r="K92" s="1">
        <f t="shared" si="21"/>
        <v>322015</v>
      </c>
      <c r="L92" s="1"/>
      <c r="M92" s="1"/>
      <c r="N92" s="1"/>
      <c r="O92" s="1"/>
    </row>
    <row r="93" spans="1:15" x14ac:dyDescent="0.2">
      <c r="A93" s="35">
        <f t="shared" si="14"/>
        <v>36694</v>
      </c>
      <c r="B93" s="1">
        <f t="shared" ref="B93:B105" si="22">+B92</f>
        <v>36304</v>
      </c>
      <c r="C93" s="1">
        <f t="shared" si="16"/>
        <v>0</v>
      </c>
      <c r="D93" s="1">
        <f t="shared" si="17"/>
        <v>36304</v>
      </c>
      <c r="E93" s="1"/>
      <c r="F93" s="1">
        <f t="shared" si="18"/>
        <v>0</v>
      </c>
      <c r="G93" s="1"/>
      <c r="H93" s="49">
        <f t="shared" si="19"/>
        <v>2778809</v>
      </c>
      <c r="I93" s="1"/>
      <c r="J93" s="1">
        <f t="shared" si="20"/>
        <v>2456794</v>
      </c>
      <c r="K93" s="1">
        <f t="shared" si="21"/>
        <v>322015</v>
      </c>
      <c r="L93" s="1"/>
      <c r="M93" s="1"/>
      <c r="N93" s="1"/>
      <c r="O93" s="1"/>
    </row>
    <row r="94" spans="1:15" x14ac:dyDescent="0.2">
      <c r="A94" s="35">
        <f t="shared" si="14"/>
        <v>36695</v>
      </c>
      <c r="B94" s="1">
        <f t="shared" si="22"/>
        <v>36304</v>
      </c>
      <c r="C94" s="1">
        <f t="shared" si="16"/>
        <v>0</v>
      </c>
      <c r="D94" s="1">
        <f t="shared" si="17"/>
        <v>36304</v>
      </c>
      <c r="E94" s="1"/>
      <c r="F94" s="1">
        <f t="shared" si="18"/>
        <v>0</v>
      </c>
      <c r="G94" s="1"/>
      <c r="H94" s="49">
        <f t="shared" si="19"/>
        <v>2815113</v>
      </c>
      <c r="I94" s="1"/>
      <c r="J94" s="1">
        <f t="shared" si="20"/>
        <v>2493098</v>
      </c>
      <c r="K94" s="1">
        <f t="shared" si="21"/>
        <v>322015</v>
      </c>
      <c r="L94" s="1"/>
      <c r="M94" s="1"/>
      <c r="N94" s="1"/>
      <c r="O94" s="1"/>
    </row>
    <row r="95" spans="1:15" x14ac:dyDescent="0.2">
      <c r="A95" s="35">
        <f t="shared" si="14"/>
        <v>36696</v>
      </c>
      <c r="B95" s="1">
        <f t="shared" si="22"/>
        <v>36304</v>
      </c>
      <c r="C95" s="1">
        <f t="shared" si="16"/>
        <v>0</v>
      </c>
      <c r="D95" s="1">
        <f t="shared" si="17"/>
        <v>36304</v>
      </c>
      <c r="E95" s="1"/>
      <c r="F95" s="1">
        <f t="shared" si="18"/>
        <v>0</v>
      </c>
      <c r="G95" s="1"/>
      <c r="H95" s="49">
        <f t="shared" si="19"/>
        <v>2851417</v>
      </c>
      <c r="I95" s="1"/>
      <c r="J95" s="1">
        <f t="shared" si="20"/>
        <v>2529402</v>
      </c>
      <c r="K95" s="1">
        <f t="shared" si="21"/>
        <v>322015</v>
      </c>
      <c r="L95" s="1"/>
      <c r="M95" s="1"/>
      <c r="N95" s="1"/>
      <c r="O95" s="1"/>
    </row>
    <row r="96" spans="1:15" x14ac:dyDescent="0.2">
      <c r="A96" s="35">
        <f t="shared" si="14"/>
        <v>36697</v>
      </c>
      <c r="B96" s="1">
        <f t="shared" si="22"/>
        <v>36304</v>
      </c>
      <c r="C96" s="1">
        <f t="shared" si="16"/>
        <v>0</v>
      </c>
      <c r="D96" s="1">
        <f t="shared" si="17"/>
        <v>36304</v>
      </c>
      <c r="E96" s="1"/>
      <c r="F96" s="1">
        <f t="shared" si="18"/>
        <v>0</v>
      </c>
      <c r="G96" s="1"/>
      <c r="H96" s="49">
        <f t="shared" si="19"/>
        <v>2887721</v>
      </c>
      <c r="I96" s="1"/>
      <c r="J96" s="1">
        <f t="shared" si="20"/>
        <v>2565706</v>
      </c>
      <c r="K96" s="1">
        <f t="shared" si="21"/>
        <v>322015</v>
      </c>
      <c r="L96" s="1"/>
      <c r="M96" s="1"/>
      <c r="N96" s="1"/>
      <c r="O96" s="1"/>
    </row>
    <row r="97" spans="1:15" x14ac:dyDescent="0.2">
      <c r="A97" s="35">
        <f t="shared" si="14"/>
        <v>36698</v>
      </c>
      <c r="B97" s="1">
        <f t="shared" si="22"/>
        <v>36304</v>
      </c>
      <c r="C97" s="1">
        <f t="shared" si="16"/>
        <v>0</v>
      </c>
      <c r="D97" s="1">
        <f t="shared" si="17"/>
        <v>36304</v>
      </c>
      <c r="E97" s="1"/>
      <c r="F97" s="1">
        <f t="shared" si="18"/>
        <v>0</v>
      </c>
      <c r="G97" s="1"/>
      <c r="H97" s="49">
        <f t="shared" si="19"/>
        <v>2924025</v>
      </c>
      <c r="I97" s="1"/>
      <c r="J97" s="1">
        <f t="shared" si="20"/>
        <v>2602010</v>
      </c>
      <c r="K97" s="1">
        <f t="shared" si="21"/>
        <v>322015</v>
      </c>
      <c r="L97" s="1"/>
      <c r="M97" s="1"/>
      <c r="N97" s="1"/>
      <c r="O97" s="1"/>
    </row>
    <row r="98" spans="1:15" x14ac:dyDescent="0.2">
      <c r="A98" s="35">
        <f t="shared" si="14"/>
        <v>36699</v>
      </c>
      <c r="B98" s="1">
        <f t="shared" si="22"/>
        <v>36304</v>
      </c>
      <c r="C98" s="1">
        <f t="shared" si="16"/>
        <v>0</v>
      </c>
      <c r="D98" s="1">
        <f t="shared" si="17"/>
        <v>36304</v>
      </c>
      <c r="E98" s="1"/>
      <c r="F98" s="1">
        <f t="shared" si="18"/>
        <v>0</v>
      </c>
      <c r="G98" s="1"/>
      <c r="H98" s="49">
        <f t="shared" si="19"/>
        <v>2960329</v>
      </c>
      <c r="I98" s="1"/>
      <c r="J98" s="1">
        <f t="shared" si="20"/>
        <v>2638314</v>
      </c>
      <c r="K98" s="1">
        <f t="shared" si="21"/>
        <v>322015</v>
      </c>
      <c r="L98" s="1"/>
      <c r="M98" s="1"/>
      <c r="N98" s="1"/>
      <c r="O98" s="1"/>
    </row>
    <row r="99" spans="1:15" x14ac:dyDescent="0.2">
      <c r="A99" s="35">
        <f t="shared" si="14"/>
        <v>36700</v>
      </c>
      <c r="B99" s="1">
        <f t="shared" si="22"/>
        <v>36304</v>
      </c>
      <c r="C99" s="1">
        <f t="shared" si="16"/>
        <v>0</v>
      </c>
      <c r="D99" s="1">
        <f t="shared" si="17"/>
        <v>36304</v>
      </c>
      <c r="E99" s="1"/>
      <c r="F99" s="1">
        <f t="shared" si="18"/>
        <v>0</v>
      </c>
      <c r="G99" s="1"/>
      <c r="H99" s="49">
        <f t="shared" si="19"/>
        <v>2996633</v>
      </c>
      <c r="I99" s="1"/>
      <c r="J99" s="1">
        <f t="shared" si="20"/>
        <v>2674618</v>
      </c>
      <c r="K99" s="1">
        <f t="shared" si="21"/>
        <v>322015</v>
      </c>
      <c r="L99" s="1"/>
      <c r="M99" s="1"/>
      <c r="N99" s="1"/>
      <c r="O99" s="1"/>
    </row>
    <row r="100" spans="1:15" x14ac:dyDescent="0.2">
      <c r="A100" s="35">
        <f t="shared" si="14"/>
        <v>36701</v>
      </c>
      <c r="B100" s="1">
        <f t="shared" si="22"/>
        <v>36304</v>
      </c>
      <c r="C100" s="1">
        <f t="shared" si="16"/>
        <v>0</v>
      </c>
      <c r="D100" s="1">
        <f t="shared" si="17"/>
        <v>36304</v>
      </c>
      <c r="E100" s="1"/>
      <c r="F100" s="1">
        <f t="shared" si="18"/>
        <v>0</v>
      </c>
      <c r="G100" s="1"/>
      <c r="H100" s="49">
        <f t="shared" si="19"/>
        <v>3032937</v>
      </c>
      <c r="I100" s="1"/>
      <c r="J100" s="1">
        <f t="shared" si="20"/>
        <v>2710922</v>
      </c>
      <c r="K100" s="1">
        <f t="shared" si="21"/>
        <v>322015</v>
      </c>
      <c r="L100" s="1"/>
      <c r="M100" s="1"/>
      <c r="N100" s="1"/>
      <c r="O100" s="1"/>
    </row>
    <row r="101" spans="1:15" x14ac:dyDescent="0.2">
      <c r="A101" s="35">
        <f t="shared" si="14"/>
        <v>36702</v>
      </c>
      <c r="B101" s="1">
        <f t="shared" si="22"/>
        <v>36304</v>
      </c>
      <c r="C101" s="1">
        <f t="shared" si="16"/>
        <v>0</v>
      </c>
      <c r="D101" s="1">
        <f t="shared" si="17"/>
        <v>36304</v>
      </c>
      <c r="E101" s="1"/>
      <c r="F101" s="1">
        <f t="shared" si="18"/>
        <v>0</v>
      </c>
      <c r="G101" s="1"/>
      <c r="H101" s="49">
        <f t="shared" si="19"/>
        <v>3069241</v>
      </c>
      <c r="I101" s="1"/>
      <c r="J101" s="1">
        <f t="shared" si="20"/>
        <v>2747226</v>
      </c>
      <c r="K101" s="1">
        <f t="shared" si="21"/>
        <v>322015</v>
      </c>
      <c r="L101" s="1"/>
      <c r="M101" s="1"/>
      <c r="N101" s="1"/>
      <c r="O101" s="1"/>
    </row>
    <row r="102" spans="1:15" x14ac:dyDescent="0.2">
      <c r="A102" s="35">
        <f t="shared" si="14"/>
        <v>36703</v>
      </c>
      <c r="B102" s="1">
        <f t="shared" si="22"/>
        <v>36304</v>
      </c>
      <c r="C102" s="1">
        <f t="shared" si="16"/>
        <v>0</v>
      </c>
      <c r="D102" s="1">
        <f t="shared" si="17"/>
        <v>36304</v>
      </c>
      <c r="E102" s="1"/>
      <c r="F102" s="1">
        <f t="shared" si="18"/>
        <v>0</v>
      </c>
      <c r="G102" s="1"/>
      <c r="H102" s="49">
        <f t="shared" si="19"/>
        <v>3105545</v>
      </c>
      <c r="I102" s="1"/>
      <c r="J102" s="1">
        <f t="shared" si="20"/>
        <v>2783530</v>
      </c>
      <c r="K102" s="1">
        <f t="shared" si="21"/>
        <v>322015</v>
      </c>
      <c r="L102" s="1"/>
      <c r="M102" s="1"/>
      <c r="N102" s="1"/>
      <c r="O102" s="1"/>
    </row>
    <row r="103" spans="1:15" x14ac:dyDescent="0.2">
      <c r="A103" s="35">
        <f t="shared" si="14"/>
        <v>36704</v>
      </c>
      <c r="B103" s="1">
        <f t="shared" si="22"/>
        <v>36304</v>
      </c>
      <c r="C103" s="1">
        <f t="shared" si="16"/>
        <v>0</v>
      </c>
      <c r="D103" s="1">
        <f t="shared" si="17"/>
        <v>36304</v>
      </c>
      <c r="E103" s="1"/>
      <c r="F103" s="1">
        <f t="shared" si="18"/>
        <v>0</v>
      </c>
      <c r="G103" s="1"/>
      <c r="H103" s="49">
        <f t="shared" si="19"/>
        <v>3141849</v>
      </c>
      <c r="I103" s="1"/>
      <c r="J103" s="1">
        <f t="shared" si="20"/>
        <v>2819834</v>
      </c>
      <c r="K103" s="1">
        <f t="shared" si="21"/>
        <v>322015</v>
      </c>
      <c r="L103" s="1"/>
      <c r="M103" s="1"/>
      <c r="N103" s="1"/>
      <c r="O103" s="1"/>
    </row>
    <row r="104" spans="1:15" x14ac:dyDescent="0.2">
      <c r="A104" s="35">
        <f t="shared" si="14"/>
        <v>36705</v>
      </c>
      <c r="B104" s="1">
        <f t="shared" si="22"/>
        <v>36304</v>
      </c>
      <c r="C104" s="1">
        <f t="shared" si="16"/>
        <v>0</v>
      </c>
      <c r="D104" s="1">
        <f t="shared" si="17"/>
        <v>36304</v>
      </c>
      <c r="E104" s="1"/>
      <c r="F104" s="1">
        <f t="shared" si="18"/>
        <v>0</v>
      </c>
      <c r="G104" s="1"/>
      <c r="H104" s="49">
        <f t="shared" si="19"/>
        <v>3178153</v>
      </c>
      <c r="I104" s="1"/>
      <c r="J104" s="1">
        <f t="shared" si="20"/>
        <v>2856138</v>
      </c>
      <c r="K104" s="1">
        <f t="shared" si="21"/>
        <v>322015</v>
      </c>
      <c r="L104" s="1"/>
      <c r="M104" s="1"/>
      <c r="N104" s="1"/>
      <c r="O104" s="1"/>
    </row>
    <row r="105" spans="1:15" x14ac:dyDescent="0.2">
      <c r="A105" s="35">
        <f t="shared" si="14"/>
        <v>36706</v>
      </c>
      <c r="B105" s="1">
        <f t="shared" si="22"/>
        <v>36304</v>
      </c>
      <c r="C105" s="1">
        <f t="shared" si="16"/>
        <v>0</v>
      </c>
      <c r="D105" s="1">
        <f t="shared" si="17"/>
        <v>36304</v>
      </c>
      <c r="E105" s="1"/>
      <c r="F105" s="1">
        <f t="shared" si="18"/>
        <v>0</v>
      </c>
      <c r="G105" s="1"/>
      <c r="H105" s="49">
        <f t="shared" si="19"/>
        <v>3214457</v>
      </c>
      <c r="I105" s="1"/>
      <c r="J105" s="1">
        <f t="shared" si="20"/>
        <v>2892442</v>
      </c>
      <c r="K105" s="1">
        <f t="shared" si="21"/>
        <v>322015</v>
      </c>
      <c r="L105" s="1"/>
      <c r="M105" s="1"/>
      <c r="N105" s="1"/>
      <c r="O105" s="1"/>
    </row>
    <row r="106" spans="1:15" x14ac:dyDescent="0.2">
      <c r="A106" s="35">
        <f t="shared" si="14"/>
        <v>36707</v>
      </c>
      <c r="B106" s="1">
        <f>+B105</f>
        <v>36304</v>
      </c>
      <c r="C106" s="1">
        <f t="shared" si="16"/>
        <v>0</v>
      </c>
      <c r="D106" s="1">
        <f t="shared" si="17"/>
        <v>36304</v>
      </c>
      <c r="E106" s="1"/>
      <c r="F106" s="1">
        <f t="shared" si="18"/>
        <v>0</v>
      </c>
      <c r="G106" s="1"/>
      <c r="H106" s="49">
        <f>+D106-F106+H105</f>
        <v>3250761</v>
      </c>
      <c r="I106" s="1"/>
      <c r="J106" s="1">
        <f>+J105+B106</f>
        <v>2928746</v>
      </c>
      <c r="K106" s="1">
        <f>+H106-J106</f>
        <v>322015</v>
      </c>
      <c r="L106" s="1"/>
      <c r="M106" s="1"/>
      <c r="N106" s="1"/>
      <c r="O106" s="1"/>
    </row>
    <row r="107" spans="1:15" x14ac:dyDescent="0.2">
      <c r="A107" s="3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">
      <c r="A108" s="42">
        <v>36678</v>
      </c>
      <c r="B108" s="1">
        <f>SUM(B77:B107)</f>
        <v>1089120</v>
      </c>
      <c r="C108" s="1">
        <f>SUM(C77:C107)</f>
        <v>0</v>
      </c>
      <c r="D108" s="1">
        <f>SUM(D77:D107)</f>
        <v>1089120</v>
      </c>
      <c r="E108" s="1"/>
      <c r="F108" s="1">
        <f>SUM(F77:F107)</f>
        <v>0</v>
      </c>
      <c r="G108" s="1"/>
      <c r="H108" s="1">
        <f>SUM(H106)</f>
        <v>3250761</v>
      </c>
      <c r="I108" s="1"/>
      <c r="J108" s="1">
        <f>SUM(J106)</f>
        <v>2928746</v>
      </c>
      <c r="K108" s="1">
        <f>SUM(K106)</f>
        <v>322015</v>
      </c>
      <c r="L108" s="1"/>
      <c r="M108" s="1"/>
      <c r="N108" s="1"/>
      <c r="O108" s="1"/>
    </row>
    <row r="109" spans="1:1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I38" sqref="I38"/>
    </sheetView>
  </sheetViews>
  <sheetFormatPr defaultRowHeight="12.75" x14ac:dyDescent="0.2"/>
  <cols>
    <col min="2" max="2" width="21.28515625" customWidth="1"/>
    <col min="3" max="3" width="10.28515625" customWidth="1"/>
    <col min="4" max="4" width="11.42578125" customWidth="1"/>
    <col min="5" max="5" width="9.5703125" customWidth="1"/>
    <col min="6" max="6" width="12" customWidth="1"/>
    <col min="8" max="8" width="3.42578125" customWidth="1"/>
    <col min="9" max="9" width="10.5703125" customWidth="1"/>
    <col min="10" max="10" width="2.5703125" customWidth="1"/>
    <col min="11" max="11" width="10.28515625" bestFit="1" customWidth="1"/>
    <col min="12" max="12" width="2.42578125" customWidth="1"/>
    <col min="13" max="13" width="12.140625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3</v>
      </c>
      <c r="C29" s="1">
        <v>54327</v>
      </c>
      <c r="D29" s="1"/>
      <c r="E29" s="1"/>
    </row>
    <row r="30" spans="1:6" x14ac:dyDescent="0.2">
      <c r="A30" s="1"/>
      <c r="B30" s="1"/>
      <c r="C30" s="1"/>
      <c r="D30" s="3"/>
      <c r="E30" s="3"/>
    </row>
    <row r="31" spans="1:6" x14ac:dyDescent="0.2">
      <c r="A31" s="1"/>
      <c r="B31" s="4" t="s">
        <v>35</v>
      </c>
      <c r="C31" s="5">
        <v>170981</v>
      </c>
      <c r="D31" s="6"/>
      <c r="E31" s="1"/>
    </row>
    <row r="32" spans="1:6" x14ac:dyDescent="0.2">
      <c r="A32" s="1"/>
      <c r="B32" s="4"/>
      <c r="C32" s="5"/>
      <c r="D32" s="6"/>
      <c r="E32" s="1"/>
    </row>
    <row r="33" spans="1:13" x14ac:dyDescent="0.2">
      <c r="A33" s="1"/>
      <c r="B33" s="4" t="s">
        <v>36</v>
      </c>
      <c r="C33" s="8">
        <f>+C28-C31</f>
        <v>5879626</v>
      </c>
      <c r="D33" s="6"/>
      <c r="E33" s="1"/>
    </row>
    <row r="34" spans="1:13" x14ac:dyDescent="0.2">
      <c r="A34" s="1"/>
      <c r="B34" s="4"/>
      <c r="C34" s="5"/>
      <c r="D34" s="6"/>
      <c r="E34" s="1"/>
    </row>
    <row r="35" spans="1:13" x14ac:dyDescent="0.2">
      <c r="A35" s="1"/>
      <c r="B35" s="4"/>
      <c r="C35" s="5"/>
      <c r="D35" s="6"/>
      <c r="E35" s="1"/>
      <c r="F35" s="36" t="s">
        <v>101</v>
      </c>
      <c r="G35" s="37"/>
      <c r="I35" t="s">
        <v>112</v>
      </c>
      <c r="K35" t="s">
        <v>102</v>
      </c>
      <c r="M35" t="s">
        <v>103</v>
      </c>
    </row>
    <row r="36" spans="1:13" x14ac:dyDescent="0.2">
      <c r="A36" s="1"/>
      <c r="B36" s="4" t="s">
        <v>37</v>
      </c>
      <c r="C36" t="s">
        <v>39</v>
      </c>
      <c r="E36" t="s">
        <v>42</v>
      </c>
      <c r="F36" s="38" t="s">
        <v>38</v>
      </c>
      <c r="G36" s="39" t="s">
        <v>32</v>
      </c>
      <c r="I36" t="s">
        <v>42</v>
      </c>
      <c r="K36" t="s">
        <v>42</v>
      </c>
      <c r="M36" t="s">
        <v>104</v>
      </c>
    </row>
    <row r="37" spans="1:13" x14ac:dyDescent="0.2">
      <c r="A37" s="1"/>
      <c r="B37" s="4" t="s">
        <v>100</v>
      </c>
      <c r="F37" s="5"/>
      <c r="G37" s="6"/>
      <c r="I37" s="1"/>
      <c r="K37">
        <v>0</v>
      </c>
    </row>
    <row r="38" spans="1:13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Activity'!H39)</f>
        <v>792166</v>
      </c>
      <c r="K38" s="13">
        <f>+D38</f>
        <v>786579</v>
      </c>
      <c r="M38" s="13">
        <f>+I38-K38</f>
        <v>5587</v>
      </c>
    </row>
    <row r="39" spans="1:13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/>
      <c r="K39" s="13">
        <f t="shared" ref="K39:K46" si="2">+D39+K38</f>
        <v>1875688</v>
      </c>
      <c r="M39" s="13">
        <f t="shared" ref="M39:M46" si="3">+I39-K39</f>
        <v>-1875688</v>
      </c>
    </row>
    <row r="40" spans="1:13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 t="shared" ref="I40:I46" si="4">+F40</f>
        <v>1089109</v>
      </c>
      <c r="K40" s="13">
        <f t="shared" si="2"/>
        <v>2964797</v>
      </c>
      <c r="M40" s="13">
        <f t="shared" si="3"/>
        <v>-1875688</v>
      </c>
    </row>
    <row r="41" spans="1:13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5">+D41</f>
        <v>1089109</v>
      </c>
      <c r="G41" s="1">
        <f t="shared" si="0"/>
        <v>35132.548387096773</v>
      </c>
      <c r="I41" s="1">
        <f t="shared" si="4"/>
        <v>1089109</v>
      </c>
      <c r="K41" s="13">
        <f t="shared" si="2"/>
        <v>4053906</v>
      </c>
      <c r="M41" s="13">
        <f t="shared" si="3"/>
        <v>-2964797</v>
      </c>
    </row>
    <row r="42" spans="1:13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5"/>
        <v>1089109</v>
      </c>
      <c r="G42" s="1">
        <f t="shared" si="0"/>
        <v>35132.548387096773</v>
      </c>
      <c r="I42" s="1">
        <f t="shared" si="4"/>
        <v>1089109</v>
      </c>
      <c r="K42" s="13">
        <f t="shared" si="2"/>
        <v>5143015</v>
      </c>
      <c r="M42" s="13">
        <f t="shared" si="3"/>
        <v>-4053906</v>
      </c>
    </row>
    <row r="43" spans="1:13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5"/>
        <v>786579</v>
      </c>
      <c r="G43" s="1">
        <f t="shared" si="0"/>
        <v>26219.3</v>
      </c>
      <c r="I43" s="1">
        <f t="shared" si="4"/>
        <v>786579</v>
      </c>
      <c r="K43" s="13">
        <f t="shared" si="2"/>
        <v>5929594</v>
      </c>
      <c r="M43" s="13">
        <f t="shared" si="3"/>
        <v>-5143015</v>
      </c>
    </row>
    <row r="44" spans="1:13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5"/>
        <v>121012</v>
      </c>
      <c r="G44" s="1">
        <f t="shared" si="0"/>
        <v>3903.6129032258063</v>
      </c>
      <c r="I44" s="1">
        <f t="shared" si="4"/>
        <v>121012</v>
      </c>
      <c r="K44" s="13">
        <f t="shared" si="2"/>
        <v>6050606</v>
      </c>
      <c r="M44" s="13">
        <f t="shared" si="3"/>
        <v>-5929594</v>
      </c>
    </row>
    <row r="45" spans="1:13" x14ac:dyDescent="0.2">
      <c r="B45" s="9">
        <v>36831</v>
      </c>
      <c r="C45" s="11">
        <v>0</v>
      </c>
      <c r="D45" s="13">
        <f t="shared" si="1"/>
        <v>0</v>
      </c>
      <c r="F45" s="6">
        <f t="shared" si="5"/>
        <v>0</v>
      </c>
      <c r="G45" s="1">
        <f t="shared" si="0"/>
        <v>0</v>
      </c>
      <c r="I45" s="1">
        <f t="shared" si="4"/>
        <v>0</v>
      </c>
      <c r="K45" s="13">
        <f t="shared" si="2"/>
        <v>6050606</v>
      </c>
      <c r="M45" s="13">
        <f t="shared" si="3"/>
        <v>-6050606</v>
      </c>
    </row>
    <row r="46" spans="1:13" x14ac:dyDescent="0.2">
      <c r="B46" s="9">
        <v>36861</v>
      </c>
      <c r="C46" s="11">
        <v>0</v>
      </c>
      <c r="D46" s="13">
        <f t="shared" si="1"/>
        <v>0</v>
      </c>
      <c r="F46" s="6">
        <f t="shared" si="5"/>
        <v>0</v>
      </c>
      <c r="G46" s="1">
        <f t="shared" si="0"/>
        <v>0</v>
      </c>
      <c r="I46" s="1">
        <f t="shared" si="4"/>
        <v>0</v>
      </c>
      <c r="K46" s="13">
        <f t="shared" si="2"/>
        <v>6050606</v>
      </c>
      <c r="M46" s="13">
        <f t="shared" si="3"/>
        <v>-6050606</v>
      </c>
    </row>
    <row r="47" spans="1:13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dcterms:created xsi:type="dcterms:W3CDTF">2000-03-22T14:41:02Z</dcterms:created>
  <dcterms:modified xsi:type="dcterms:W3CDTF">2014-09-03T12:05:29Z</dcterms:modified>
</cp:coreProperties>
</file>