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M13" i="2" s="1"/>
  <c r="L13" i="2"/>
  <c r="S13" i="2"/>
  <c r="U13" i="2" s="1"/>
  <c r="K15" i="2"/>
  <c r="K16" i="2"/>
  <c r="B17" i="2"/>
  <c r="C17" i="2"/>
  <c r="K17" i="2"/>
  <c r="M17" i="2" s="1"/>
  <c r="L17" i="2"/>
  <c r="S17" i="2"/>
  <c r="U17" i="2"/>
  <c r="K19" i="2"/>
  <c r="K20" i="2"/>
  <c r="K21" i="2" s="1"/>
  <c r="B21" i="2"/>
  <c r="C21" i="2"/>
  <c r="L21" i="2"/>
  <c r="S21" i="2"/>
  <c r="U21" i="2" s="1"/>
  <c r="K27" i="2"/>
  <c r="K28" i="2"/>
  <c r="K29" i="2"/>
  <c r="K31" i="2"/>
  <c r="K32" i="2"/>
  <c r="K33" i="2" s="1"/>
  <c r="M33" i="2" s="1"/>
  <c r="B33" i="2"/>
  <c r="C33" i="2"/>
  <c r="L33" i="2"/>
  <c r="S33" i="2"/>
  <c r="U33" i="2" s="1"/>
  <c r="K36" i="2"/>
  <c r="K41" i="2" s="1"/>
  <c r="M41" i="2" s="1"/>
  <c r="K37" i="2"/>
  <c r="K38" i="2"/>
  <c r="K39" i="2"/>
  <c r="K40" i="2"/>
  <c r="B41" i="2"/>
  <c r="C41" i="2"/>
  <c r="L41" i="2"/>
  <c r="S41" i="2"/>
  <c r="U41" i="2" s="1"/>
  <c r="K42" i="2"/>
  <c r="K45" i="2"/>
  <c r="K47" i="2" s="1"/>
  <c r="M47" i="2" s="1"/>
  <c r="O47" i="2" s="1"/>
  <c r="K46" i="2"/>
  <c r="B47" i="2"/>
  <c r="C47" i="2"/>
  <c r="L47" i="2"/>
  <c r="S47" i="2"/>
  <c r="B51" i="2"/>
  <c r="C51" i="2"/>
  <c r="K51" i="2"/>
  <c r="M51" i="2" s="1"/>
  <c r="S51" i="2"/>
  <c r="U51" i="2"/>
  <c r="K54" i="2"/>
  <c r="K55" i="2"/>
  <c r="K56" i="2"/>
  <c r="K59" i="2"/>
  <c r="K60" i="2"/>
  <c r="K62" i="2"/>
  <c r="B63" i="2"/>
  <c r="C63" i="2"/>
  <c r="K63" i="2"/>
  <c r="M63" i="2" s="1"/>
  <c r="L63" i="2"/>
  <c r="S63" i="2"/>
  <c r="U63" i="2"/>
  <c r="K64" i="2"/>
  <c r="K67" i="2"/>
  <c r="K69" i="2" s="1"/>
  <c r="K68" i="2"/>
  <c r="B69" i="2"/>
  <c r="C69" i="2"/>
  <c r="L69" i="2"/>
  <c r="S69" i="2"/>
  <c r="B73" i="2"/>
  <c r="C73" i="2"/>
  <c r="K73" i="2"/>
  <c r="L73" i="2"/>
  <c r="M73" i="2"/>
  <c r="S73" i="2"/>
  <c r="U73" i="2" s="1"/>
  <c r="B77" i="2"/>
  <c r="C77" i="2"/>
  <c r="K77" i="2"/>
  <c r="M77" i="2" s="1"/>
  <c r="L77" i="2"/>
  <c r="S77" i="2"/>
  <c r="B81" i="2"/>
  <c r="C81" i="2"/>
  <c r="K81" i="2"/>
  <c r="M81" i="2" s="1"/>
  <c r="L81" i="2"/>
  <c r="S81" i="2"/>
  <c r="U81" i="2" s="1"/>
  <c r="K84" i="2"/>
  <c r="K96" i="2" s="1"/>
  <c r="M96" i="2" s="1"/>
  <c r="K85" i="2"/>
  <c r="K87" i="2"/>
  <c r="K88" i="2"/>
  <c r="K90" i="2"/>
  <c r="L90" i="2"/>
  <c r="K91" i="2"/>
  <c r="K93" i="2"/>
  <c r="K94" i="2"/>
  <c r="K95" i="2"/>
  <c r="B96" i="2"/>
  <c r="C96" i="2"/>
  <c r="L96" i="2"/>
  <c r="S96" i="2"/>
  <c r="B100" i="2"/>
  <c r="C100" i="2"/>
  <c r="K100" i="2"/>
  <c r="L100" i="2"/>
  <c r="M100" i="2" s="1"/>
  <c r="O100" i="2" s="1"/>
  <c r="P100" i="2"/>
  <c r="S100" i="2"/>
  <c r="U100" i="2" s="1"/>
  <c r="K103" i="2"/>
  <c r="K109" i="2" s="1"/>
  <c r="M109" i="2" s="1"/>
  <c r="K104" i="2"/>
  <c r="K105" i="2"/>
  <c r="K107" i="2"/>
  <c r="K108" i="2"/>
  <c r="B109" i="2"/>
  <c r="C109" i="2"/>
  <c r="L109" i="2"/>
  <c r="S109" i="2"/>
  <c r="K112" i="2"/>
  <c r="K113" i="2"/>
  <c r="K114" i="2"/>
  <c r="K116" i="2"/>
  <c r="K117" i="2"/>
  <c r="B118" i="2"/>
  <c r="C118" i="2"/>
  <c r="K118" i="2"/>
  <c r="M118" i="2" s="1"/>
  <c r="L118" i="2"/>
  <c r="S118" i="2"/>
  <c r="U118" i="2" s="1"/>
  <c r="K121" i="2"/>
  <c r="K123" i="2" s="1"/>
  <c r="M123" i="2" s="1"/>
  <c r="K122" i="2"/>
  <c r="B123" i="2"/>
  <c r="C123" i="2"/>
  <c r="L123" i="2"/>
  <c r="S123" i="2"/>
  <c r="B129" i="2"/>
  <c r="C129" i="2"/>
  <c r="K129" i="2"/>
  <c r="L129" i="2"/>
  <c r="M129" i="2" s="1"/>
  <c r="O129" i="2" s="1"/>
  <c r="P129" i="2"/>
  <c r="S129" i="2"/>
  <c r="U129" i="2" s="1"/>
  <c r="B134" i="2"/>
  <c r="C134" i="2"/>
  <c r="K134" i="2"/>
  <c r="L134" i="2"/>
  <c r="M134" i="2"/>
  <c r="P134" i="2" s="1"/>
  <c r="O134" i="2"/>
  <c r="S134" i="2"/>
  <c r="U134" i="2"/>
  <c r="B138" i="2"/>
  <c r="C138" i="2"/>
  <c r="K138" i="2"/>
  <c r="L138" i="2"/>
  <c r="M138" i="2"/>
  <c r="S138" i="2"/>
  <c r="U138" i="2" s="1"/>
  <c r="B142" i="2"/>
  <c r="C142" i="2"/>
  <c r="K142" i="2"/>
  <c r="M142" i="2" s="1"/>
  <c r="L142" i="2"/>
  <c r="S142" i="2"/>
  <c r="K145" i="2"/>
  <c r="K146" i="2"/>
  <c r="K148" i="2"/>
  <c r="L148" i="2"/>
  <c r="K149" i="2"/>
  <c r="K150" i="2"/>
  <c r="K152" i="2"/>
  <c r="K153" i="2"/>
  <c r="B154" i="2"/>
  <c r="C154" i="2"/>
  <c r="K154" i="2"/>
  <c r="M154" i="2" s="1"/>
  <c r="L154" i="2"/>
  <c r="S154" i="2"/>
  <c r="U154" i="2" s="1"/>
  <c r="K157" i="2"/>
  <c r="K158" i="2"/>
  <c r="K160" i="2"/>
  <c r="K161" i="2"/>
  <c r="K162" i="2"/>
  <c r="K164" i="2"/>
  <c r="K165" i="2"/>
  <c r="B166" i="2"/>
  <c r="C166" i="2"/>
  <c r="K166" i="2"/>
  <c r="M166" i="2" s="1"/>
  <c r="L166" i="2"/>
  <c r="S166" i="2"/>
  <c r="U166" i="2" s="1"/>
  <c r="K172" i="2"/>
  <c r="K178" i="2" s="1"/>
  <c r="K173" i="2"/>
  <c r="K174" i="2"/>
  <c r="K176" i="2"/>
  <c r="K177" i="2"/>
  <c r="B178" i="2"/>
  <c r="C178" i="2"/>
  <c r="L178" i="2"/>
  <c r="M178" i="2"/>
  <c r="S178" i="2"/>
  <c r="K181" i="2"/>
  <c r="K182" i="2"/>
  <c r="K183" i="2"/>
  <c r="K187" i="2" s="1"/>
  <c r="K185" i="2"/>
  <c r="L185" i="2"/>
  <c r="L187" i="2" s="1"/>
  <c r="K186" i="2"/>
  <c r="B187" i="2"/>
  <c r="C187" i="2"/>
  <c r="S187" i="2"/>
  <c r="K190" i="2"/>
  <c r="K191" i="2"/>
  <c r="K192" i="2"/>
  <c r="K194" i="2"/>
  <c r="K195" i="2"/>
  <c r="B196" i="2"/>
  <c r="C196" i="2"/>
  <c r="L196" i="2"/>
  <c r="S196" i="2"/>
  <c r="K202" i="2"/>
  <c r="K203" i="2"/>
  <c r="K204" i="2"/>
  <c r="K206" i="2"/>
  <c r="K207" i="2"/>
  <c r="B208" i="2"/>
  <c r="C208" i="2"/>
  <c r="K208" i="2"/>
  <c r="M208" i="2" s="1"/>
  <c r="L208" i="2"/>
  <c r="S208" i="2"/>
  <c r="U208" i="2"/>
  <c r="K211" i="2"/>
  <c r="K217" i="2" s="1"/>
  <c r="K212" i="2"/>
  <c r="K213" i="2"/>
  <c r="K215" i="2"/>
  <c r="K216" i="2"/>
  <c r="B217" i="2"/>
  <c r="C217" i="2"/>
  <c r="L217" i="2"/>
  <c r="S217" i="2"/>
  <c r="K220" i="2"/>
  <c r="K221" i="2"/>
  <c r="K223" i="2"/>
  <c r="K224" i="2"/>
  <c r="K226" i="2"/>
  <c r="K227" i="2"/>
  <c r="K229" i="2"/>
  <c r="K230" i="2"/>
  <c r="B231" i="2"/>
  <c r="C231" i="2"/>
  <c r="K231" i="2"/>
  <c r="M231" i="2" s="1"/>
  <c r="L231" i="2"/>
  <c r="S231" i="2"/>
  <c r="K234" i="2"/>
  <c r="K235" i="2"/>
  <c r="K237" i="2"/>
  <c r="K238" i="2"/>
  <c r="B239" i="2"/>
  <c r="C239" i="2"/>
  <c r="L239" i="2"/>
  <c r="S239" i="2"/>
  <c r="K245" i="2"/>
  <c r="K246" i="2"/>
  <c r="K250" i="2" s="1"/>
  <c r="M250" i="2" s="1"/>
  <c r="K248" i="2"/>
  <c r="K249" i="2"/>
  <c r="B250" i="2"/>
  <c r="C250" i="2"/>
  <c r="L250" i="2"/>
  <c r="S250" i="2"/>
  <c r="K253" i="2"/>
  <c r="K254" i="2"/>
  <c r="K256" i="2"/>
  <c r="K257" i="2"/>
  <c r="K260" i="2"/>
  <c r="K261" i="2"/>
  <c r="K262" i="2"/>
  <c r="K264" i="2"/>
  <c r="K265" i="2"/>
  <c r="K267" i="2"/>
  <c r="K268" i="2"/>
  <c r="K270" i="2"/>
  <c r="K271" i="2"/>
  <c r="B272" i="2"/>
  <c r="C272" i="2"/>
  <c r="K272" i="2"/>
  <c r="M272" i="2" s="1"/>
  <c r="L272" i="2"/>
  <c r="S272" i="2"/>
  <c r="K274" i="2"/>
  <c r="K275" i="2"/>
  <c r="K276" i="2"/>
  <c r="K277" i="2"/>
  <c r="K278" i="2"/>
  <c r="K280" i="2"/>
  <c r="K281" i="2"/>
  <c r="K282" i="2"/>
  <c r="K284" i="2"/>
  <c r="K285" i="2"/>
  <c r="K286" i="2"/>
  <c r="B287" i="2"/>
  <c r="C287" i="2"/>
  <c r="L287" i="2"/>
  <c r="S287" i="2"/>
  <c r="K291" i="2"/>
  <c r="K296" i="2" s="1"/>
  <c r="K292" i="2"/>
  <c r="K294" i="2"/>
  <c r="K295" i="2"/>
  <c r="L295" i="2"/>
  <c r="B296" i="2"/>
  <c r="C296" i="2"/>
  <c r="S296" i="2"/>
  <c r="K299" i="2"/>
  <c r="K300" i="2"/>
  <c r="K302" i="2"/>
  <c r="K303" i="2"/>
  <c r="K304" i="2"/>
  <c r="K306" i="2"/>
  <c r="K307" i="2"/>
  <c r="K309" i="2"/>
  <c r="K310" i="2"/>
  <c r="K312" i="2"/>
  <c r="K313" i="2"/>
  <c r="B314" i="2"/>
  <c r="C314" i="2"/>
  <c r="L314" i="2"/>
  <c r="S314" i="2"/>
  <c r="K317" i="2"/>
  <c r="K318" i="2"/>
  <c r="B319" i="2"/>
  <c r="C319" i="2"/>
  <c r="K319" i="2"/>
  <c r="M319" i="2" s="1"/>
  <c r="L319" i="2"/>
  <c r="S319" i="2"/>
  <c r="U319" i="2" s="1"/>
  <c r="K322" i="2"/>
  <c r="K323" i="2"/>
  <c r="K324" i="2"/>
  <c r="K326" i="2"/>
  <c r="K327" i="2"/>
  <c r="K328" i="2"/>
  <c r="K329" i="2"/>
  <c r="K330" i="2"/>
  <c r="K332" i="2"/>
  <c r="K333" i="2"/>
  <c r="K335" i="2"/>
  <c r="K336" i="2"/>
  <c r="B337" i="2"/>
  <c r="C337" i="2"/>
  <c r="L337" i="2"/>
  <c r="S337" i="2"/>
  <c r="K340" i="2"/>
  <c r="L340" i="2"/>
  <c r="K341" i="2"/>
  <c r="K343" i="2"/>
  <c r="K344" i="2"/>
  <c r="K346" i="2"/>
  <c r="K347" i="2"/>
  <c r="K349" i="2"/>
  <c r="K350" i="2"/>
  <c r="B351" i="2"/>
  <c r="C351" i="2"/>
  <c r="L351" i="2"/>
  <c r="S351" i="2"/>
  <c r="K354" i="2"/>
  <c r="K355" i="2"/>
  <c r="K357" i="2"/>
  <c r="B359" i="2"/>
  <c r="C359" i="2"/>
  <c r="L359" i="2"/>
  <c r="S359" i="2"/>
  <c r="K361" i="2"/>
  <c r="K363" i="2" s="1"/>
  <c r="U363" i="2" s="1"/>
  <c r="K362" i="2"/>
  <c r="B363" i="2"/>
  <c r="C363" i="2"/>
  <c r="S363" i="2"/>
  <c r="N365" i="2"/>
  <c r="K367" i="2"/>
  <c r="M367" i="2" s="1"/>
  <c r="K370" i="2"/>
  <c r="K371" i="2"/>
  <c r="K373" i="2"/>
  <c r="K374" i="2"/>
  <c r="K377" i="2"/>
  <c r="K378" i="2"/>
  <c r="K381" i="2"/>
  <c r="K382" i="2"/>
  <c r="B383" i="2"/>
  <c r="L383" i="2"/>
  <c r="S383" i="2"/>
  <c r="K385" i="2"/>
  <c r="K386" i="2"/>
  <c r="K387" i="2"/>
  <c r="K388" i="2"/>
  <c r="K391" i="2"/>
  <c r="K392" i="2"/>
  <c r="K393" i="2"/>
  <c r="K395" i="2"/>
  <c r="K396" i="2"/>
  <c r="K398" i="2"/>
  <c r="K399" i="2"/>
  <c r="K401" i="2"/>
  <c r="K402" i="2"/>
  <c r="K404" i="2"/>
  <c r="K405" i="2"/>
  <c r="B406" i="2"/>
  <c r="L406" i="2"/>
  <c r="S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L442" i="2"/>
  <c r="S442" i="2"/>
  <c r="K446" i="2"/>
  <c r="K447" i="2"/>
  <c r="K450" i="2"/>
  <c r="K451" i="2"/>
  <c r="K454" i="2"/>
  <c r="K455" i="2"/>
  <c r="K457" i="2"/>
  <c r="K458" i="2"/>
  <c r="K461" i="2"/>
  <c r="K462" i="2"/>
  <c r="B463" i="2"/>
  <c r="K463" i="2"/>
  <c r="M463" i="2" s="1"/>
  <c r="L463" i="2"/>
  <c r="S463" i="2"/>
  <c r="K466" i="2"/>
  <c r="K467" i="2"/>
  <c r="K468" i="2"/>
  <c r="K469" i="2"/>
  <c r="K471" i="2"/>
  <c r="K472" i="2"/>
  <c r="K474" i="2"/>
  <c r="K475" i="2"/>
  <c r="B476" i="2"/>
  <c r="K476" i="2"/>
  <c r="M476" i="2" s="1"/>
  <c r="L476" i="2"/>
  <c r="S476" i="2"/>
  <c r="K479" i="2"/>
  <c r="K480" i="2"/>
  <c r="K481" i="2"/>
  <c r="K484" i="2"/>
  <c r="K485" i="2"/>
  <c r="B486" i="2"/>
  <c r="L486" i="2"/>
  <c r="S486" i="2"/>
  <c r="K487" i="2"/>
  <c r="K490" i="2"/>
  <c r="K493" i="2"/>
  <c r="B495" i="2"/>
  <c r="K495" i="2"/>
  <c r="L495" i="2"/>
  <c r="S495" i="2"/>
  <c r="U495" i="2" s="1"/>
  <c r="K498" i="2"/>
  <c r="K503" i="2" s="1"/>
  <c r="M503" i="2" s="1"/>
  <c r="O503" i="2" s="1"/>
  <c r="K499" i="2"/>
  <c r="K501" i="2"/>
  <c r="K502" i="2"/>
  <c r="B503" i="2"/>
  <c r="L503" i="2"/>
  <c r="S503" i="2"/>
  <c r="K506" i="2"/>
  <c r="K507" i="2"/>
  <c r="K509" i="2"/>
  <c r="K510" i="2"/>
  <c r="K512" i="2"/>
  <c r="K545" i="2" s="1"/>
  <c r="U545" i="2" s="1"/>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2" i="2"/>
  <c r="B593" i="2"/>
  <c r="K593" i="2"/>
  <c r="L593" i="2"/>
  <c r="P593" i="2"/>
  <c r="S593" i="2"/>
  <c r="K594" i="2"/>
  <c r="K597" i="2"/>
  <c r="K598" i="2"/>
  <c r="B599" i="2"/>
  <c r="K599" i="2"/>
  <c r="M599" i="2" s="1"/>
  <c r="L599" i="2"/>
  <c r="S599" i="2"/>
  <c r="U599" i="2"/>
  <c r="K602" i="2"/>
  <c r="K603" i="2" s="1"/>
  <c r="M603" i="2" s="1"/>
  <c r="B603" i="2"/>
  <c r="L603" i="2"/>
  <c r="S603" i="2"/>
  <c r="K606" i="2"/>
  <c r="K613" i="2" s="1"/>
  <c r="K607" i="2"/>
  <c r="K611" i="2"/>
  <c r="K612" i="2"/>
  <c r="B613" i="2"/>
  <c r="L613" i="2"/>
  <c r="M613" i="2"/>
  <c r="O613" i="2"/>
  <c r="S613" i="2"/>
  <c r="U613" i="2" s="1"/>
  <c r="K618" i="2"/>
  <c r="K620" i="2"/>
  <c r="K621" i="2"/>
  <c r="U621" i="2" s="1"/>
  <c r="L621" i="2"/>
  <c r="S621" i="2"/>
  <c r="K626" i="2"/>
  <c r="K627" i="2"/>
  <c r="K628" i="2"/>
  <c r="L628" i="2"/>
  <c r="S628" i="2"/>
  <c r="U628" i="2" s="1"/>
  <c r="K630" i="2"/>
  <c r="K631" i="2"/>
  <c r="K633" i="2"/>
  <c r="K634" i="2"/>
  <c r="L635" i="2"/>
  <c r="S635" i="2"/>
  <c r="K637" i="2"/>
  <c r="K639" i="2" s="1"/>
  <c r="M639" i="2" s="1"/>
  <c r="K638" i="2"/>
  <c r="L639" i="2"/>
  <c r="O639" i="2"/>
  <c r="P639" i="2" s="1"/>
  <c r="S639" i="2"/>
  <c r="U639" i="2" s="1"/>
  <c r="K642" i="2"/>
  <c r="K643" i="2"/>
  <c r="K644" i="2"/>
  <c r="U644" i="2" s="1"/>
  <c r="L644" i="2"/>
  <c r="M644" i="2"/>
  <c r="P644" i="2" s="1"/>
  <c r="O644" i="2"/>
  <c r="S644" i="2"/>
  <c r="K646" i="2"/>
  <c r="K647" i="2"/>
  <c r="K648" i="2"/>
  <c r="K649" i="2"/>
  <c r="U649" i="2" s="1"/>
  <c r="L649" i="2"/>
  <c r="M649" i="2"/>
  <c r="S649" i="2"/>
  <c r="K651" i="2"/>
  <c r="K652" i="2"/>
  <c r="K653" i="2"/>
  <c r="M653" i="2" s="1"/>
  <c r="L653" i="2"/>
  <c r="S653" i="2"/>
  <c r="K655" i="2"/>
  <c r="K657" i="2" s="1"/>
  <c r="K656" i="2"/>
  <c r="L657" i="2"/>
  <c r="S657" i="2"/>
  <c r="K659" i="2"/>
  <c r="K660" i="2"/>
  <c r="L661" i="2"/>
  <c r="S661" i="2"/>
  <c r="K665" i="2"/>
  <c r="L665" i="2"/>
  <c r="K666" i="2"/>
  <c r="K667" i="2"/>
  <c r="K668" i="2"/>
  <c r="K669" i="2"/>
  <c r="K670" i="2"/>
  <c r="K671" i="2" s="1"/>
  <c r="B671" i="2"/>
  <c r="L671" i="2"/>
  <c r="S671" i="2"/>
  <c r="K674" i="2"/>
  <c r="K677" i="2" s="1"/>
  <c r="L674" i="2"/>
  <c r="L677" i="2" s="1"/>
  <c r="K675" i="2"/>
  <c r="B677" i="2"/>
  <c r="S677" i="2"/>
  <c r="U677" i="2" s="1"/>
  <c r="K680" i="2"/>
  <c r="L680" i="2"/>
  <c r="K681" i="2"/>
  <c r="K682" i="2"/>
  <c r="K684" i="2"/>
  <c r="S684" i="2"/>
  <c r="S779" i="2" s="1"/>
  <c r="U779" i="2" s="1"/>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M779" i="2" s="1"/>
  <c r="L779" i="2"/>
  <c r="K782" i="2"/>
  <c r="K783" i="2"/>
  <c r="K784" i="2"/>
  <c r="B785" i="2"/>
  <c r="L785" i="2"/>
  <c r="S785" i="2"/>
  <c r="L286" i="4"/>
  <c r="N286" i="4"/>
  <c r="O286" i="4"/>
  <c r="Q286" i="4"/>
  <c r="T286" i="4" s="1"/>
  <c r="R286" i="4"/>
  <c r="L313" i="4"/>
  <c r="N313" i="4"/>
  <c r="O313" i="4" s="1"/>
  <c r="M657" i="2" l="1"/>
  <c r="U657" i="2"/>
  <c r="U661" i="2"/>
  <c r="M671" i="2"/>
  <c r="U671" i="2"/>
  <c r="O599" i="2"/>
  <c r="P599" i="2"/>
  <c r="O208" i="2"/>
  <c r="P208" i="2" s="1"/>
  <c r="O649" i="2"/>
  <c r="P649" i="2"/>
  <c r="U603" i="2"/>
  <c r="O463" i="2"/>
  <c r="P463" i="2" s="1"/>
  <c r="U187" i="2"/>
  <c r="M187" i="2"/>
  <c r="O142" i="2"/>
  <c r="P142" i="2"/>
  <c r="O109" i="2"/>
  <c r="P109" i="2"/>
  <c r="O73" i="2"/>
  <c r="P73" i="2"/>
  <c r="O63" i="2"/>
  <c r="P63" i="2" s="1"/>
  <c r="O13" i="2"/>
  <c r="P13" i="2"/>
  <c r="P613" i="2"/>
  <c r="U503" i="2"/>
  <c r="K486" i="2"/>
  <c r="K442" i="2"/>
  <c r="M442" i="2" s="1"/>
  <c r="O231" i="2"/>
  <c r="P231" i="2"/>
  <c r="O17" i="2"/>
  <c r="P17" i="2" s="1"/>
  <c r="K785" i="2"/>
  <c r="M785" i="2" s="1"/>
  <c r="M677" i="2"/>
  <c r="U653" i="2"/>
  <c r="M621" i="2"/>
  <c r="P503" i="2"/>
  <c r="U476" i="2"/>
  <c r="K383" i="2"/>
  <c r="M383" i="2" s="1"/>
  <c r="K314" i="2"/>
  <c r="U296" i="2"/>
  <c r="M296" i="2"/>
  <c r="K287" i="2"/>
  <c r="M287" i="2" s="1"/>
  <c r="U785" i="2"/>
  <c r="K661" i="2"/>
  <c r="M661" i="2" s="1"/>
  <c r="K635" i="2"/>
  <c r="M495" i="2"/>
  <c r="K406" i="2"/>
  <c r="O367" i="2"/>
  <c r="P367" i="2" s="1"/>
  <c r="K359" i="2"/>
  <c r="K337" i="2"/>
  <c r="U272" i="2"/>
  <c r="U178" i="2"/>
  <c r="O154" i="2"/>
  <c r="P154" i="2"/>
  <c r="U69" i="2"/>
  <c r="M69" i="2"/>
  <c r="O33" i="2"/>
  <c r="P33" i="2" s="1"/>
  <c r="O653" i="2"/>
  <c r="P653" i="2"/>
  <c r="O603" i="2"/>
  <c r="P603" i="2"/>
  <c r="O476" i="2"/>
  <c r="P476" i="2"/>
  <c r="U442" i="2"/>
  <c r="O250" i="2"/>
  <c r="P250" i="2"/>
  <c r="M217" i="2"/>
  <c r="U217" i="2"/>
  <c r="O178" i="2"/>
  <c r="P178" i="2" s="1"/>
  <c r="O138" i="2"/>
  <c r="P138" i="2"/>
  <c r="O123" i="2"/>
  <c r="P123" i="2" s="1"/>
  <c r="P96" i="2"/>
  <c r="O96" i="2"/>
  <c r="O77" i="2"/>
  <c r="P77" i="2" s="1"/>
  <c r="M21" i="2"/>
  <c r="O779" i="2"/>
  <c r="P779" i="2"/>
  <c r="K588" i="2"/>
  <c r="M545" i="2"/>
  <c r="O272" i="2"/>
  <c r="P272" i="2" s="1"/>
  <c r="U250" i="2"/>
  <c r="K196" i="2"/>
  <c r="M196" i="2" s="1"/>
  <c r="M628" i="2"/>
  <c r="U463" i="2"/>
  <c r="U383" i="2"/>
  <c r="K351" i="2"/>
  <c r="O319" i="2"/>
  <c r="P319" i="2"/>
  <c r="K239" i="2"/>
  <c r="U47" i="2"/>
  <c r="O41" i="2"/>
  <c r="P41" i="2"/>
  <c r="U286" i="4"/>
  <c r="W286" i="4"/>
  <c r="U231" i="2"/>
  <c r="O166" i="2"/>
  <c r="P166" i="2"/>
  <c r="U123" i="2"/>
  <c r="O118" i="2"/>
  <c r="P118" i="2"/>
  <c r="U109" i="2"/>
  <c r="U96" i="2"/>
  <c r="S365" i="2"/>
  <c r="O81" i="2"/>
  <c r="P81" i="2"/>
  <c r="P47" i="2"/>
  <c r="L365" i="2"/>
  <c r="Q313" i="4"/>
  <c r="U142" i="2"/>
  <c r="U77" i="2"/>
  <c r="S786" i="2"/>
  <c r="O196" i="2" l="1"/>
  <c r="P196" i="2" s="1"/>
  <c r="U337" i="2"/>
  <c r="M337" i="2"/>
  <c r="O621" i="2"/>
  <c r="P621" i="2" s="1"/>
  <c r="K786" i="2"/>
  <c r="P69" i="2"/>
  <c r="O69" i="2"/>
  <c r="M359" i="2"/>
  <c r="U359" i="2"/>
  <c r="O287" i="2"/>
  <c r="P287" i="2"/>
  <c r="U486" i="2"/>
  <c r="M486" i="2"/>
  <c r="U196" i="2"/>
  <c r="O296" i="2"/>
  <c r="P296" i="2"/>
  <c r="O677" i="2"/>
  <c r="P677" i="2"/>
  <c r="U239" i="2"/>
  <c r="M239" i="2"/>
  <c r="P21" i="2"/>
  <c r="O21" i="2"/>
  <c r="O442" i="2"/>
  <c r="P442" i="2" s="1"/>
  <c r="X286" i="4"/>
  <c r="Z286" i="4"/>
  <c r="U351" i="2"/>
  <c r="M351" i="2"/>
  <c r="P785" i="2"/>
  <c r="O785" i="2"/>
  <c r="K365" i="2"/>
  <c r="U365" i="2" s="1"/>
  <c r="O545" i="2"/>
  <c r="P545" i="2"/>
  <c r="U406" i="2"/>
  <c r="M406" i="2"/>
  <c r="M314" i="2"/>
  <c r="U314" i="2"/>
  <c r="O671" i="2"/>
  <c r="P671" i="2"/>
  <c r="R313" i="4"/>
  <c r="T313" i="4"/>
  <c r="U588" i="2"/>
  <c r="M588" i="2"/>
  <c r="O217" i="2"/>
  <c r="P217" i="2" s="1"/>
  <c r="O495" i="2"/>
  <c r="P495" i="2"/>
  <c r="O383" i="2"/>
  <c r="P383" i="2" s="1"/>
  <c r="M635" i="2"/>
  <c r="U635" i="2"/>
  <c r="O628" i="2"/>
  <c r="P628" i="2"/>
  <c r="U287" i="2"/>
  <c r="O661" i="2"/>
  <c r="P661" i="2" s="1"/>
  <c r="O187" i="2"/>
  <c r="O657" i="2"/>
  <c r="P657" i="2"/>
  <c r="O365" i="2" l="1"/>
  <c r="O406" i="2"/>
  <c r="P406" i="2"/>
  <c r="P187" i="2"/>
  <c r="O588" i="2"/>
  <c r="P588" i="2"/>
  <c r="O351" i="2"/>
  <c r="P351" i="2"/>
  <c r="O486" i="2"/>
  <c r="P486" i="2" s="1"/>
  <c r="AA286" i="4"/>
  <c r="AC286" i="4"/>
  <c r="O337" i="2"/>
  <c r="P337" i="2" s="1"/>
  <c r="O359" i="2"/>
  <c r="P359" i="2" s="1"/>
  <c r="O635" i="2"/>
  <c r="P635" i="2" s="1"/>
  <c r="O314" i="2"/>
  <c r="P314" i="2" s="1"/>
  <c r="O239" i="2"/>
  <c r="P239" i="2" s="1"/>
  <c r="P365" i="2" s="1"/>
  <c r="W313" i="4"/>
  <c r="U313" i="4"/>
  <c r="M365" i="2"/>
  <c r="X313" i="4" l="1"/>
  <c r="Z313" i="4"/>
  <c r="AF286" i="4"/>
  <c r="AD286" i="4"/>
  <c r="AA313" i="4" l="1"/>
  <c r="AC313" i="4"/>
  <c r="AG286" i="4"/>
  <c r="AI286" i="4"/>
  <c r="AD313" i="4" l="1"/>
  <c r="AF313" i="4"/>
  <c r="AJ286" i="4"/>
  <c r="AL286" i="4"/>
  <c r="AG313" i="4" l="1"/>
  <c r="AI313" i="4"/>
  <c r="AM286" i="4"/>
  <c r="AO286" i="4"/>
  <c r="AJ313" i="4" l="1"/>
  <c r="AL313" i="4"/>
  <c r="AR286" i="4"/>
  <c r="AP286" i="4"/>
  <c r="AM313" i="4" l="1"/>
  <c r="AO313" i="4"/>
  <c r="AS286" i="4"/>
  <c r="AU286" i="4"/>
  <c r="AP313" i="4" l="1"/>
  <c r="AR313" i="4"/>
  <c r="AV286" i="4"/>
  <c r="AX286" i="4"/>
  <c r="AS313" i="4" l="1"/>
  <c r="AU313" i="4"/>
  <c r="AY286" i="4"/>
  <c r="BA286" i="4"/>
  <c r="BD286" i="4" l="1"/>
  <c r="BB286" i="4"/>
  <c r="AV313" i="4"/>
  <c r="AX313" i="4"/>
  <c r="AY313" i="4" l="1"/>
  <c r="BA313" i="4"/>
  <c r="BE286" i="4"/>
  <c r="BG286" i="4"/>
  <c r="BH286" i="4" l="1"/>
  <c r="BJ286" i="4"/>
  <c r="BB313" i="4"/>
  <c r="BD313" i="4"/>
  <c r="BG313" i="4" l="1"/>
  <c r="BE313" i="4"/>
  <c r="BM286" i="4"/>
  <c r="BK286" i="4"/>
  <c r="BP286" i="4" l="1"/>
  <c r="BN286" i="4"/>
  <c r="BH313" i="4"/>
  <c r="BJ313" i="4"/>
  <c r="BQ286" i="4" l="1"/>
  <c r="BS286" i="4"/>
  <c r="BK313" i="4"/>
  <c r="BM313" i="4"/>
  <c r="BN313" i="4" l="1"/>
  <c r="BP313" i="4"/>
  <c r="BT286" i="4"/>
  <c r="BV286" i="4"/>
  <c r="BW286" i="4" l="1"/>
  <c r="BY286" i="4"/>
  <c r="BQ313" i="4"/>
  <c r="BS313" i="4"/>
  <c r="BT313" i="4" l="1"/>
  <c r="BV313" i="4"/>
  <c r="CB286" i="4"/>
  <c r="BZ286" i="4"/>
  <c r="CC286" i="4" l="1"/>
  <c r="CE286" i="4"/>
  <c r="BW313" i="4"/>
  <c r="BY313" i="4"/>
  <c r="BZ313" i="4" l="1"/>
  <c r="CB313" i="4"/>
  <c r="CF286" i="4"/>
  <c r="CH286" i="4"/>
  <c r="CI286" i="4" l="1"/>
  <c r="CK286" i="4"/>
  <c r="CC313" i="4"/>
  <c r="CE313" i="4"/>
  <c r="CF313" i="4" l="1"/>
  <c r="CH313" i="4"/>
  <c r="CN286" i="4"/>
  <c r="CL286" i="4"/>
  <c r="CO286" i="4" l="1"/>
  <c r="CQ286" i="4"/>
  <c r="CI313" i="4"/>
  <c r="CK313" i="4"/>
  <c r="CL313" i="4" l="1"/>
  <c r="CN313" i="4"/>
  <c r="CR286" i="4"/>
  <c r="CT286" i="4"/>
  <c r="CO313" i="4" l="1"/>
  <c r="CQ313" i="4"/>
  <c r="CU286" i="4"/>
  <c r="CW286" i="4"/>
  <c r="CX286" i="4" s="1"/>
  <c r="CR313" i="4" l="1"/>
  <c r="CT313" i="4"/>
  <c r="CU313" i="4" l="1"/>
  <c r="CW313" i="4"/>
  <c r="CX313" i="4"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<sst xmlns="http://schemas.openxmlformats.org/spreadsheetml/2006/main" count="5410" uniqueCount="409">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</sst>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98" activePane="bottomRight" state="frozen"/>
      <selection activeCell="AO10" sqref="AO10"/>
      <selection pane="topRight" activeCell="AO10" sqref="AO10"/>
      <selection pane="bottomLeft" activeCell="AO10" sqref="AO10"/>
      <selection pane="bottomRight" activeCell="L313" sqref="L313:CX313"/>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2.7109375" style="5" customWidth="1"/>
    <col min="35" max="36" width="10.7109375" style="5" customWidth="1"/>
    <col min="37" max="37" width="2.7109375" style="5" customWidth="1"/>
    <col min="38" max="38" width="12.5703125" style="5" customWidth="1"/>
    <col min="39" max="39" width="12" style="5" customWidth="1"/>
    <col min="40" max="40" width="2.7109375"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0.7109375" style="5" customWidth="1"/>
    <col min="58" max="58" width="2.71093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401</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401</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401</v>
      </c>
      <c r="M42" s="27"/>
      <c r="P42" s="27"/>
      <c r="S42" s="27"/>
      <c r="V42" s="27"/>
      <c r="Y42" s="27"/>
      <c r="AB42" s="27"/>
      <c r="AE42" s="27"/>
      <c r="AH42" s="27"/>
      <c r="AK42" s="27"/>
      <c r="AN42" s="27"/>
      <c r="AQ42" s="27"/>
      <c r="AT42" s="27"/>
    </row>
    <row r="44" spans="2:105" x14ac:dyDescent="0.2">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401</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401</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5"/>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395</v>
      </c>
      <c r="CZ110" s="5">
        <v>0</v>
      </c>
      <c r="DA110" s="5">
        <v>0</v>
      </c>
    </row>
    <row r="111" spans="2:105" x14ac:dyDescent="0.2">
      <c r="B111" s="1" t="s">
        <v>48</v>
      </c>
      <c r="C111" s="1">
        <v>6</v>
      </c>
      <c r="D111" s="1">
        <v>11</v>
      </c>
      <c r="E111" s="1" t="s">
        <v>49</v>
      </c>
      <c r="F111" s="1" t="s">
        <v>60</v>
      </c>
      <c r="G111" s="4" t="s">
        <v>98</v>
      </c>
      <c r="H111" s="1" t="s">
        <v>54</v>
      </c>
      <c r="I111" s="1" t="s">
        <v>395</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395</v>
      </c>
      <c r="CZ114" s="5">
        <v>0</v>
      </c>
      <c r="DA114" s="5">
        <v>0</v>
      </c>
    </row>
    <row r="115" spans="2:105" x14ac:dyDescent="0.2">
      <c r="B115" s="1" t="s">
        <v>48</v>
      </c>
      <c r="C115" s="1">
        <v>6</v>
      </c>
      <c r="D115" s="1">
        <v>12</v>
      </c>
      <c r="E115" s="1" t="s">
        <v>49</v>
      </c>
      <c r="F115" s="1" t="s">
        <v>60</v>
      </c>
      <c r="G115" s="4" t="s">
        <v>100</v>
      </c>
      <c r="H115" s="1" t="s">
        <v>54</v>
      </c>
      <c r="I115" s="1" t="s">
        <v>395</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395</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6"/>
      <c r="M155" s="66"/>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395</v>
      </c>
      <c r="CZ173" s="5">
        <v>0</v>
      </c>
      <c r="DA173" s="5">
        <v>0</v>
      </c>
    </row>
    <row r="174" spans="2:105" x14ac:dyDescent="0.2">
      <c r="B174" s="1" t="s">
        <v>48</v>
      </c>
      <c r="C174" s="1">
        <v>7</v>
      </c>
      <c r="D174" s="1">
        <v>8</v>
      </c>
      <c r="E174" s="1" t="s">
        <v>49</v>
      </c>
      <c r="F174" s="1" t="s">
        <v>120</v>
      </c>
      <c r="G174" s="29" t="s">
        <v>121</v>
      </c>
      <c r="H174" s="1" t="s">
        <v>54</v>
      </c>
      <c r="I174" s="1" t="s">
        <v>395</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401</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401</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402</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395</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295</v>
      </c>
      <c r="L286" s="5">
        <f>K286</f>
        <v>295</v>
      </c>
      <c r="N286" s="5">
        <f>K286</f>
        <v>295</v>
      </c>
      <c r="O286" s="5">
        <f>N286</f>
        <v>295</v>
      </c>
      <c r="Q286" s="5">
        <f>N286</f>
        <v>295</v>
      </c>
      <c r="R286" s="5">
        <f>Q286</f>
        <v>295</v>
      </c>
      <c r="T286" s="5">
        <f>Q286</f>
        <v>295</v>
      </c>
      <c r="U286" s="5">
        <f>T286</f>
        <v>295</v>
      </c>
      <c r="W286" s="5">
        <f>T286</f>
        <v>295</v>
      </c>
      <c r="X286" s="5">
        <f>W286</f>
        <v>295</v>
      </c>
      <c r="Z286" s="5">
        <f>W286</f>
        <v>295</v>
      </c>
      <c r="AA286" s="5">
        <f>Z286</f>
        <v>295</v>
      </c>
      <c r="AC286" s="5">
        <f>Z286</f>
        <v>295</v>
      </c>
      <c r="AD286" s="5">
        <f>AC286</f>
        <v>295</v>
      </c>
      <c r="AF286" s="5">
        <f>AC286</f>
        <v>295</v>
      </c>
      <c r="AG286" s="5">
        <f>AF286</f>
        <v>295</v>
      </c>
      <c r="AI286" s="5">
        <f>AF286</f>
        <v>295</v>
      </c>
      <c r="AJ286" s="5">
        <f>AI286</f>
        <v>295</v>
      </c>
      <c r="AL286" s="5">
        <f>AI286</f>
        <v>295</v>
      </c>
      <c r="AM286" s="5">
        <f>AL286</f>
        <v>295</v>
      </c>
      <c r="AO286" s="5">
        <f>AL286</f>
        <v>295</v>
      </c>
      <c r="AP286" s="5">
        <f>AO286</f>
        <v>295</v>
      </c>
      <c r="AR286" s="5">
        <f>AO286</f>
        <v>295</v>
      </c>
      <c r="AS286" s="5">
        <f>AR286</f>
        <v>295</v>
      </c>
      <c r="AU286" s="5">
        <f>AR286</f>
        <v>295</v>
      </c>
      <c r="AV286" s="5">
        <f>AU286</f>
        <v>295</v>
      </c>
      <c r="AX286" s="5">
        <f>AU286</f>
        <v>295</v>
      </c>
      <c r="AY286" s="5">
        <f>AX286</f>
        <v>295</v>
      </c>
      <c r="BA286" s="5">
        <f>AX286</f>
        <v>295</v>
      </c>
      <c r="BB286" s="5">
        <f>BA286</f>
        <v>295</v>
      </c>
      <c r="BD286" s="5">
        <f>BA286</f>
        <v>295</v>
      </c>
      <c r="BE286" s="5">
        <f>BD286</f>
        <v>295</v>
      </c>
      <c r="BG286" s="5">
        <f>BD286</f>
        <v>295</v>
      </c>
      <c r="BH286" s="5">
        <f>BG286</f>
        <v>295</v>
      </c>
      <c r="BJ286" s="5">
        <f>BG286</f>
        <v>295</v>
      </c>
      <c r="BK286" s="5">
        <f>BJ286</f>
        <v>295</v>
      </c>
      <c r="BM286" s="5">
        <f>BJ286</f>
        <v>295</v>
      </c>
      <c r="BN286" s="5">
        <f>BM286</f>
        <v>295</v>
      </c>
      <c r="BP286" s="5">
        <f>BM286</f>
        <v>295</v>
      </c>
      <c r="BQ286" s="5">
        <f>BP286</f>
        <v>295</v>
      </c>
      <c r="BS286" s="5">
        <f>BP286</f>
        <v>295</v>
      </c>
      <c r="BT286" s="5">
        <f>BS286</f>
        <v>295</v>
      </c>
      <c r="BV286" s="5">
        <f>BS286</f>
        <v>295</v>
      </c>
      <c r="BW286" s="5">
        <f>BV286</f>
        <v>295</v>
      </c>
      <c r="BY286" s="5">
        <f>BV286</f>
        <v>295</v>
      </c>
      <c r="BZ286" s="5">
        <f>BY286</f>
        <v>295</v>
      </c>
      <c r="CB286" s="5">
        <f>BY286</f>
        <v>295</v>
      </c>
      <c r="CC286" s="5">
        <f>CB286</f>
        <v>295</v>
      </c>
      <c r="CE286" s="5">
        <f>CB286</f>
        <v>295</v>
      </c>
      <c r="CF286" s="5">
        <f>CE286</f>
        <v>295</v>
      </c>
      <c r="CH286" s="5">
        <f>CE286</f>
        <v>295</v>
      </c>
      <c r="CI286" s="5">
        <f>CH286</f>
        <v>295</v>
      </c>
      <c r="CK286" s="5">
        <f>CH286</f>
        <v>295</v>
      </c>
      <c r="CL286" s="5">
        <f>CK286</f>
        <v>295</v>
      </c>
      <c r="CN286" s="5">
        <f>CK286</f>
        <v>295</v>
      </c>
      <c r="CO286" s="5">
        <f>CN286</f>
        <v>295</v>
      </c>
      <c r="CQ286" s="5">
        <f>CN286</f>
        <v>295</v>
      </c>
      <c r="CR286" s="5">
        <f>CQ286</f>
        <v>295</v>
      </c>
      <c r="CT286" s="5">
        <f>CQ286</f>
        <v>295</v>
      </c>
      <c r="CU286" s="5">
        <f>CT286</f>
        <v>295</v>
      </c>
      <c r="CW286" s="5">
        <f>CT286</f>
        <v>295</v>
      </c>
      <c r="CX286" s="5">
        <f>CW286</f>
        <v>295</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395</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403</v>
      </c>
      <c r="W329" s="5">
        <v>25991</v>
      </c>
      <c r="Z329" s="5">
        <v>25991</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397</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398</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7"/>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7"/>
      <c r="Y364" s="36"/>
    </row>
    <row r="365" spans="2:105" x14ac:dyDescent="0.2">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404</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405</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403</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403</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403</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406</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407</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403</v>
      </c>
    </row>
    <row r="446" spans="2:105" x14ac:dyDescent="0.2">
      <c r="B446" s="1" t="s">
        <v>218</v>
      </c>
      <c r="D446" s="1" t="s">
        <v>219</v>
      </c>
      <c r="E446" s="1" t="s">
        <v>49</v>
      </c>
      <c r="F446" s="1" t="s">
        <v>220</v>
      </c>
      <c r="G446" s="29" t="s">
        <v>221</v>
      </c>
      <c r="H446" s="1" t="s">
        <v>52</v>
      </c>
      <c r="I446" s="1" t="s">
        <v>395</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395</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395</v>
      </c>
      <c r="J475" s="5" t="s">
        <v>63</v>
      </c>
      <c r="CZ475" s="5" t="e">
        <v>#VALUE!</v>
      </c>
      <c r="DA475" s="5">
        <v>0</v>
      </c>
    </row>
    <row r="476" spans="2:105" x14ac:dyDescent="0.2">
      <c r="B476" s="1" t="s">
        <v>218</v>
      </c>
      <c r="D476" s="1" t="s">
        <v>215</v>
      </c>
      <c r="E476" s="1" t="s">
        <v>49</v>
      </c>
      <c r="F476" s="1" t="s">
        <v>236</v>
      </c>
      <c r="G476" s="29" t="s">
        <v>237</v>
      </c>
      <c r="H476" s="1" t="s">
        <v>54</v>
      </c>
      <c r="I476" s="1" t="s">
        <v>395</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406</v>
      </c>
      <c r="CZ545" s="5"/>
      <c r="DA545" s="5"/>
    </row>
    <row r="547" spans="2:105" x14ac:dyDescent="0.2">
      <c r="F547" s="38">
        <v>0</v>
      </c>
      <c r="K547" s="68">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69"/>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9"/>
    </row>
    <row r="585" spans="1:105" x14ac:dyDescent="0.2">
      <c r="K585" s="69"/>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9"/>
    </row>
    <row r="589" spans="1:105" x14ac:dyDescent="0.2">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
      <c r="K592" s="71"/>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400</v>
      </c>
      <c r="F593" s="1" t="s">
        <v>282</v>
      </c>
      <c r="H593" s="1" t="s">
        <v>52</v>
      </c>
      <c r="I593" s="1" t="s">
        <v>235</v>
      </c>
      <c r="J593" s="5" t="s">
        <v>63</v>
      </c>
      <c r="CZ593" s="5" t="e">
        <v>#VALUE!</v>
      </c>
      <c r="DA593" s="5">
        <v>0</v>
      </c>
    </row>
    <row r="594" spans="1:105" x14ac:dyDescent="0.2">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655" zoomScale="75" zoomScaleNormal="75" workbookViewId="0">
      <selection activeCell="O289" sqref="O28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
      <c r="D38" s="2">
        <v>16</v>
      </c>
      <c r="K38" s="73"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401</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295</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723</v>
      </c>
      <c r="L337" s="22">
        <f>SUBTOTAL(9,L322:L336)</f>
        <v>0</v>
      </c>
      <c r="M337" s="22">
        <f>K337-L337</f>
        <v>723</v>
      </c>
      <c r="N337" s="22">
        <v>269</v>
      </c>
      <c r="O337" s="22">
        <f>IF(M337&lt;0.9*N337,0.9*N337,IF(M337&gt;1.1*N337,1.1*N337,M337))</f>
        <v>295.90000000000003</v>
      </c>
      <c r="P337" s="23">
        <f>(M337-O337)</f>
        <v>427.09999999999997</v>
      </c>
      <c r="Q337" s="24"/>
      <c r="R337" s="24"/>
      <c r="S337" s="24">
        <f>SUBTOTAL(9,S322:S336)</f>
        <v>5000</v>
      </c>
      <c r="T337" s="24"/>
      <c r="U337" s="33">
        <f>S337-K337</f>
        <v>4277</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27185</v>
      </c>
      <c r="L365" s="41">
        <f t="shared" si="0"/>
        <v>10343.252826666667</v>
      </c>
      <c r="M365" s="41">
        <f t="shared" si="0"/>
        <v>16841.747173333333</v>
      </c>
      <c r="N365" s="41">
        <f t="shared" si="0"/>
        <v>24781</v>
      </c>
      <c r="O365" s="41">
        <f t="shared" si="0"/>
        <v>24373.133333333335</v>
      </c>
      <c r="P365" s="44">
        <f t="shared" si="0"/>
        <v>-7531.38616</v>
      </c>
      <c r="Q365" s="42"/>
      <c r="R365" s="42"/>
      <c r="S365" s="41">
        <f>SUBTOTAL(9,S11:S363)</f>
        <v>94044</v>
      </c>
      <c r="T365" s="42"/>
      <c r="U365" s="45">
        <f>S365-K365</f>
        <v>66859</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
      <c r="B378" s="1" t="s">
        <v>180</v>
      </c>
      <c r="D378" s="2" t="s">
        <v>181</v>
      </c>
      <c r="E378" s="1" t="s">
        <v>49</v>
      </c>
      <c r="F378" s="1" t="s">
        <v>58</v>
      </c>
      <c r="H378" s="1" t="s">
        <v>54</v>
      </c>
      <c r="J378" s="13"/>
      <c r="K378" s="13">
        <f>'Total Reqs'!K340</f>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
      <c r="D415" s="2" t="s">
        <v>197</v>
      </c>
      <c r="K415" s="28" t="str">
        <f>'Total Reqs'!K375</f>
        <v>MME taking over effective June 1</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
      <c r="D481" s="2" t="s">
        <v>215</v>
      </c>
      <c r="K481" s="28" t="str">
        <f>'Total Reqs'!K438</f>
        <v>MME will manage effective June 1 and take over officially July 1</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f>'Total Reqs'!K453</f>
        <v>0</v>
      </c>
      <c r="L498" s="15"/>
      <c r="M498" s="13"/>
      <c r="N498" s="13"/>
      <c r="O498" s="13"/>
      <c r="P498" s="19"/>
    </row>
    <row r="499" spans="2:21" outlineLevel="2" x14ac:dyDescent="0.2">
      <c r="B499" s="1" t="s">
        <v>218</v>
      </c>
      <c r="D499" s="2" t="s">
        <v>207</v>
      </c>
      <c r="F499" s="1" t="s">
        <v>77</v>
      </c>
      <c r="G499" s="4" t="s">
        <v>224</v>
      </c>
      <c r="H499" s="1" t="s">
        <v>54</v>
      </c>
      <c r="K499" s="13">
        <f>'Total Reqs'!K454</f>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
      <c r="B502" s="1" t="s">
        <v>218</v>
      </c>
      <c r="D502" s="2" t="s">
        <v>207</v>
      </c>
      <c r="F502" s="1" t="s">
        <v>77</v>
      </c>
      <c r="G502" s="4" t="s">
        <v>225</v>
      </c>
      <c r="H502" s="1" t="s">
        <v>54</v>
      </c>
      <c r="K502" s="13">
        <f>'Total Reqs'!K457</f>
        <v>0</v>
      </c>
      <c r="L502" s="15"/>
      <c r="M502" s="13"/>
      <c r="N502" s="13"/>
      <c r="O502" s="13"/>
      <c r="P502" s="19"/>
    </row>
    <row r="503" spans="2:21" outlineLevel="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c r="G533" s="29"/>
      <c r="K533" s="28"/>
      <c r="L533" s="15"/>
      <c r="M533" s="13"/>
      <c r="N533" s="13"/>
      <c r="O533" s="13"/>
      <c r="P533" s="19"/>
    </row>
    <row r="534" spans="2:16"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
      <c r="B535" s="1" t="s">
        <v>218</v>
      </c>
      <c r="D535" s="2" t="s">
        <v>215</v>
      </c>
      <c r="E535" s="1" t="s">
        <v>64</v>
      </c>
      <c r="F535" s="1" t="s">
        <v>58</v>
      </c>
      <c r="G535" s="29"/>
      <c r="H535" s="1" t="s">
        <v>54</v>
      </c>
      <c r="K535" s="13">
        <f>'Total Reqs'!K489</f>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f>'Total Reqs'!K566</f>
        <v>0</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f>'Total Reqs'!K568</f>
        <v>0</v>
      </c>
      <c r="L620" s="15"/>
      <c r="M620" s="13"/>
      <c r="N620" s="13"/>
      <c r="O620" s="13"/>
      <c r="P620" s="19"/>
      <c r="S620" s="5">
        <v>0</v>
      </c>
    </row>
    <row r="621" spans="1:21" outlineLevel="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f>'Total Reqs'!K573</f>
        <v>0</v>
      </c>
      <c r="L626" s="15"/>
      <c r="M626" s="13"/>
      <c r="N626" s="13"/>
      <c r="O626" s="13"/>
      <c r="P626" s="19"/>
      <c r="S626" s="5">
        <v>0</v>
      </c>
    </row>
    <row r="627" spans="1:21" outlineLevel="2" x14ac:dyDescent="0.2">
      <c r="D627" s="2" t="s">
        <v>272</v>
      </c>
      <c r="E627" s="1" t="s">
        <v>49</v>
      </c>
      <c r="F627" s="1" t="s">
        <v>272</v>
      </c>
      <c r="H627" s="1" t="s">
        <v>54</v>
      </c>
      <c r="I627" s="1" t="s">
        <v>235</v>
      </c>
      <c r="K627" s="13">
        <f>'Total Reqs'!K574</f>
        <v>0</v>
      </c>
      <c r="L627" s="15"/>
      <c r="M627" s="13"/>
      <c r="N627" s="13"/>
      <c r="O627" s="13"/>
      <c r="P627" s="19"/>
    </row>
    <row r="628" spans="1:21" outlineLevel="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f>'Total Reqs'!K582</f>
        <v>0</v>
      </c>
      <c r="L637" s="15"/>
      <c r="M637" s="13"/>
      <c r="N637" s="13"/>
      <c r="O637" s="13"/>
      <c r="P637" s="19"/>
      <c r="S637" s="5">
        <v>0</v>
      </c>
    </row>
    <row r="638" spans="1:2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
      <c r="D643" s="2" t="s">
        <v>279</v>
      </c>
      <c r="E643" s="1" t="s">
        <v>49</v>
      </c>
      <c r="F643" s="1" t="s">
        <v>279</v>
      </c>
      <c r="H643" s="1" t="s">
        <v>54</v>
      </c>
      <c r="I643" s="1" t="s">
        <v>235</v>
      </c>
      <c r="K643" s="13">
        <f>'Total Reqs'!K587</f>
        <v>0</v>
      </c>
      <c r="L643" s="15"/>
      <c r="M643" s="13"/>
      <c r="N643" s="13"/>
      <c r="O643" s="13"/>
      <c r="P643" s="19"/>
    </row>
    <row r="644" spans="1:50" outlineLevel="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340</v>
      </c>
      <c r="L648" s="15"/>
      <c r="M648" s="13"/>
      <c r="N648" s="13"/>
      <c r="O648" s="13"/>
      <c r="P648" s="19"/>
    </row>
    <row r="649" spans="1:50" outlineLevel="1" x14ac:dyDescent="0.2">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f>'Total Reqs'!K596</f>
        <v>0</v>
      </c>
      <c r="L655" s="15"/>
      <c r="M655" s="13"/>
      <c r="N655" s="13"/>
      <c r="O655" s="13"/>
      <c r="P655" s="19"/>
      <c r="S655" s="5">
        <v>0</v>
      </c>
    </row>
    <row r="656" spans="1:50" outlineLevel="2" x14ac:dyDescent="0.2">
      <c r="D656" s="2" t="s">
        <v>288</v>
      </c>
      <c r="E656" s="1" t="s">
        <v>49</v>
      </c>
      <c r="F656" s="36" t="s">
        <v>288</v>
      </c>
      <c r="H656" s="1" t="s">
        <v>54</v>
      </c>
      <c r="I656" s="1" t="s">
        <v>235</v>
      </c>
      <c r="K656" s="13">
        <f>'Total Reqs'!K597</f>
        <v>0</v>
      </c>
      <c r="L656" s="15"/>
      <c r="M656" s="13"/>
      <c r="N656" s="13"/>
      <c r="O656" s="13"/>
      <c r="P656" s="19"/>
    </row>
    <row r="657" spans="1:50" outlineLevel="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f>'Total Reqs'!K599</f>
        <v>0</v>
      </c>
      <c r="L659" s="15"/>
      <c r="M659" s="13"/>
      <c r="N659" s="13"/>
      <c r="O659" s="13"/>
      <c r="P659" s="19"/>
      <c r="S659" s="5">
        <v>0</v>
      </c>
    </row>
    <row r="660" spans="1:50" outlineLevel="2" x14ac:dyDescent="0.2">
      <c r="D660" s="2" t="s">
        <v>290</v>
      </c>
      <c r="E660" s="1" t="s">
        <v>49</v>
      </c>
      <c r="F660" s="36" t="s">
        <v>290</v>
      </c>
      <c r="H660" s="1" t="s">
        <v>54</v>
      </c>
      <c r="I660" s="1" t="s">
        <v>235</v>
      </c>
      <c r="K660" s="13">
        <f>'Total Reqs'!K600</f>
        <v>0</v>
      </c>
      <c r="L660" s="15"/>
      <c r="M660" s="13"/>
      <c r="N660" s="13"/>
      <c r="O660" s="13"/>
      <c r="P660" s="19"/>
    </row>
    <row r="661" spans="1:50" outlineLevel="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
      <c r="B783" s="1" t="s">
        <v>359</v>
      </c>
      <c r="D783" s="2" t="s">
        <v>360</v>
      </c>
      <c r="F783" s="1" t="s">
        <v>361</v>
      </c>
      <c r="G783" s="4" t="s">
        <v>362</v>
      </c>
      <c r="H783" s="1" t="s">
        <v>54</v>
      </c>
      <c r="I783" s="1" t="s">
        <v>295</v>
      </c>
      <c r="K783" s="13">
        <f>'Total Reqs'!K719</f>
        <v>0</v>
      </c>
      <c r="L783" s="15"/>
      <c r="M783" s="13"/>
      <c r="N783" s="13"/>
      <c r="O783" s="13"/>
      <c r="P783" s="19"/>
    </row>
    <row r="784" spans="2:50" outlineLevel="2" x14ac:dyDescent="0.2">
      <c r="B784" s="1" t="s">
        <v>359</v>
      </c>
      <c r="D784" s="2" t="s">
        <v>360</v>
      </c>
      <c r="F784" s="1" t="s">
        <v>361</v>
      </c>
      <c r="G784" s="4" t="s">
        <v>362</v>
      </c>
      <c r="H784" s="1" t="s">
        <v>68</v>
      </c>
      <c r="I784" s="1" t="s">
        <v>295</v>
      </c>
      <c r="K784" s="13">
        <f>'Total Reqs'!K720</f>
        <v>0</v>
      </c>
      <c r="L784" s="15"/>
      <c r="M784" s="13"/>
      <c r="N784" s="13"/>
      <c r="O784" s="13"/>
      <c r="P784" s="19"/>
    </row>
    <row r="785" spans="2:21" outlineLevel="1" x14ac:dyDescent="0.2">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
      <c r="D786" s="2" t="s">
        <v>364</v>
      </c>
      <c r="K786" s="13">
        <f>SUBTOTAL(9,K11:K784)</f>
        <v>45592</v>
      </c>
      <c r="L786" s="15"/>
      <c r="M786" s="13"/>
      <c r="N786" s="13"/>
      <c r="O786" s="13"/>
      <c r="P786" s="19"/>
      <c r="S786" s="5">
        <f>SUBTOTAL(9,S11:S784)</f>
        <v>148006</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July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t="s">
        <v>369</v>
      </c>
      <c r="G6" s="58"/>
    </row>
    <row r="7" spans="1:8" x14ac:dyDescent="0.2">
      <c r="A7" s="60" t="s">
        <v>370</v>
      </c>
      <c r="B7" s="60"/>
      <c r="C7" s="60" t="s">
        <v>371</v>
      </c>
      <c r="D7" s="60" t="s">
        <v>372</v>
      </c>
      <c r="E7" s="60" t="s">
        <v>372</v>
      </c>
      <c r="F7" s="61" t="s">
        <v>373</v>
      </c>
      <c r="G7" s="58"/>
    </row>
    <row r="8" spans="1:8" x14ac:dyDescent="0.2">
      <c r="A8" s="58" t="s">
        <v>374</v>
      </c>
      <c r="B8" s="58"/>
    </row>
    <row r="9" spans="1:8" x14ac:dyDescent="0.2">
      <c r="A9" s="58"/>
      <c r="B9" s="58" t="s">
        <v>375</v>
      </c>
    </row>
    <row r="10" spans="1:8" x14ac:dyDescent="0.2">
      <c r="B10" s="58"/>
      <c r="C10" t="s">
        <v>376</v>
      </c>
      <c r="D10" s="62">
        <f>E10*31</f>
        <v>52514</v>
      </c>
      <c r="E10" s="63">
        <v>1694</v>
      </c>
      <c r="F10" t="s">
        <v>377</v>
      </c>
      <c r="G10" s="58" t="s">
        <v>378</v>
      </c>
    </row>
    <row r="11" spans="1:8" x14ac:dyDescent="0.2">
      <c r="A11" s="58"/>
      <c r="B11" s="58"/>
      <c r="C11" t="s">
        <v>379</v>
      </c>
      <c r="D11" s="62">
        <f>E11*31</f>
        <v>91946</v>
      </c>
      <c r="E11" s="63">
        <v>2966</v>
      </c>
      <c r="F11" t="s">
        <v>380</v>
      </c>
      <c r="G11" s="63"/>
      <c r="H11" s="63"/>
    </row>
    <row r="12" spans="1:8" x14ac:dyDescent="0.2">
      <c r="B12" s="58" t="s">
        <v>381</v>
      </c>
      <c r="C12" t="s">
        <v>382</v>
      </c>
      <c r="D12" s="62">
        <v>52700</v>
      </c>
      <c r="E12" s="63">
        <f>D12/31</f>
        <v>1700</v>
      </c>
      <c r="F12" t="s">
        <v>383</v>
      </c>
    </row>
    <row r="13" spans="1:8" x14ac:dyDescent="0.2">
      <c r="C13" t="s">
        <v>384</v>
      </c>
      <c r="D13" s="62">
        <v>2666</v>
      </c>
      <c r="E13" s="63">
        <f>D13/31</f>
        <v>86</v>
      </c>
      <c r="F13" t="s">
        <v>383</v>
      </c>
    </row>
    <row r="14" spans="1:8" x14ac:dyDescent="0.2">
      <c r="C14" t="s">
        <v>385</v>
      </c>
      <c r="D14" s="62">
        <f>E14*31</f>
        <v>0</v>
      </c>
      <c r="E14" s="63">
        <v>0</v>
      </c>
    </row>
    <row r="15" spans="1:8" x14ac:dyDescent="0.2">
      <c r="C15" t="s">
        <v>386</v>
      </c>
      <c r="D15" s="62">
        <v>0</v>
      </c>
      <c r="E15" s="63">
        <f>D15/30</f>
        <v>0</v>
      </c>
      <c r="F15" t="s">
        <v>377</v>
      </c>
    </row>
    <row r="16" spans="1:8" x14ac:dyDescent="0.2">
      <c r="C16" t="s">
        <v>180</v>
      </c>
      <c r="D16" s="62">
        <f>E16*31</f>
        <v>0</v>
      </c>
      <c r="E16" s="63">
        <v>0</v>
      </c>
    </row>
    <row r="17" spans="1:6" x14ac:dyDescent="0.2">
      <c r="C17" t="s">
        <v>387</v>
      </c>
      <c r="D17" s="62">
        <v>125609</v>
      </c>
      <c r="E17" s="63">
        <f>D17/31</f>
        <v>4051.9032258064517</v>
      </c>
      <c r="F17" t="s">
        <v>383</v>
      </c>
    </row>
    <row r="18" spans="1:6" x14ac:dyDescent="0.2">
      <c r="D18" s="62">
        <f>E18*31</f>
        <v>0</v>
      </c>
      <c r="E18" s="63"/>
    </row>
    <row r="19" spans="1:6" x14ac:dyDescent="0.2">
      <c r="A19" s="58" t="s">
        <v>388</v>
      </c>
      <c r="B19" s="58"/>
      <c r="D19" s="62">
        <f>E19*31</f>
        <v>0</v>
      </c>
      <c r="E19" s="63"/>
    </row>
    <row r="20" spans="1:6" x14ac:dyDescent="0.2">
      <c r="C20" t="s">
        <v>389</v>
      </c>
      <c r="D20" s="62">
        <v>1089109</v>
      </c>
      <c r="E20" s="63">
        <f>D20/31</f>
        <v>35132.548387096773</v>
      </c>
      <c r="F20" t="s">
        <v>383</v>
      </c>
    </row>
    <row r="21" spans="1:6" x14ac:dyDescent="0.2">
      <c r="D21" s="63"/>
    </row>
    <row r="22" spans="1:6" x14ac:dyDescent="0.2">
      <c r="A22" t="s">
        <v>390</v>
      </c>
      <c r="D22" s="63"/>
    </row>
    <row r="23" spans="1:6" x14ac:dyDescent="0.2">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2000-06-23T22:02:14Z</cp:lastPrinted>
  <dcterms:created xsi:type="dcterms:W3CDTF">2000-06-23T21:55:09Z</dcterms:created>
  <dcterms:modified xsi:type="dcterms:W3CDTF">2014-09-03T12:06:16Z</dcterms:modified>
</cp:coreProperties>
</file>