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95" windowHeight="91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15" i="1" l="1"/>
  <c r="Y15" i="1" s="1"/>
  <c r="Z15" i="1"/>
  <c r="A16" i="1"/>
  <c r="C16" i="1"/>
  <c r="E16" i="1"/>
  <c r="U16" i="1"/>
  <c r="V16" i="1"/>
  <c r="A17" i="1"/>
  <c r="V17" i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A18" i="1"/>
  <c r="Q18" i="1"/>
  <c r="A19" i="1"/>
  <c r="Q19" i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A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46" i="1"/>
  <c r="F46" i="1"/>
  <c r="G46" i="1"/>
  <c r="H46" i="1"/>
  <c r="I46" i="1"/>
  <c r="J46" i="1"/>
  <c r="K46" i="1"/>
  <c r="L46" i="1"/>
  <c r="M46" i="1"/>
  <c r="N46" i="1"/>
  <c r="O46" i="1"/>
  <c r="P46" i="1"/>
  <c r="R46" i="1"/>
  <c r="S46" i="1"/>
  <c r="X46" i="1"/>
  <c r="V46" i="1" l="1"/>
  <c r="W16" i="1"/>
  <c r="Q46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C17" i="1"/>
  <c r="Z16" i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Y16" i="1" l="1"/>
  <c r="U46" i="1"/>
  <c r="W17" i="1"/>
  <c r="Y17" i="1" s="1"/>
  <c r="Z17" i="1"/>
  <c r="C18" i="1"/>
  <c r="E46" i="1"/>
  <c r="W18" i="1" l="1"/>
  <c r="Y18" i="1" s="1"/>
  <c r="Z18" i="1"/>
  <c r="C19" i="1"/>
  <c r="C20" i="1" l="1"/>
  <c r="W19" i="1"/>
  <c r="Y19" i="1" s="1"/>
  <c r="Z19" i="1"/>
  <c r="Z20" i="1" l="1"/>
  <c r="W20" i="1"/>
  <c r="C21" i="1"/>
  <c r="C22" i="1" l="1"/>
  <c r="Z21" i="1"/>
  <c r="W21" i="1"/>
  <c r="Y21" i="1" s="1"/>
  <c r="Y20" i="1"/>
  <c r="W22" i="1" l="1"/>
  <c r="C23" i="1"/>
  <c r="Z22" i="1"/>
  <c r="Z23" i="1" l="1"/>
  <c r="C24" i="1"/>
  <c r="W23" i="1"/>
  <c r="Y23" i="1" s="1"/>
  <c r="Y22" i="1"/>
  <c r="Z24" i="1" l="1"/>
  <c r="C25" i="1"/>
  <c r="W24" i="1"/>
  <c r="Y24" i="1" s="1"/>
  <c r="W25" i="1" l="1"/>
  <c r="Y25" i="1" s="1"/>
  <c r="Z25" i="1"/>
  <c r="C26" i="1"/>
  <c r="W26" i="1" l="1"/>
  <c r="Y26" i="1" s="1"/>
  <c r="Z26" i="1"/>
  <c r="C27" i="1"/>
  <c r="W27" i="1" l="1"/>
  <c r="Y27" i="1" s="1"/>
  <c r="Z27" i="1"/>
  <c r="C28" i="1"/>
  <c r="Z28" i="1" l="1"/>
  <c r="W28" i="1"/>
  <c r="Y28" i="1" s="1"/>
  <c r="C29" i="1"/>
  <c r="C30" i="1" l="1"/>
  <c r="W29" i="1"/>
  <c r="Y29" i="1" s="1"/>
  <c r="Z29" i="1"/>
  <c r="W30" i="1" l="1"/>
  <c r="Y30" i="1" s="1"/>
  <c r="C31" i="1"/>
  <c r="Z30" i="1"/>
  <c r="Z31" i="1" l="1"/>
  <c r="C32" i="1"/>
  <c r="W31" i="1"/>
  <c r="Y31" i="1" s="1"/>
  <c r="Z32" i="1" l="1"/>
  <c r="C33" i="1"/>
  <c r="W32" i="1"/>
  <c r="Y32" i="1" s="1"/>
  <c r="W33" i="1" l="1"/>
  <c r="Y33" i="1" s="1"/>
  <c r="Z33" i="1"/>
  <c r="C34" i="1"/>
  <c r="W34" i="1" l="1"/>
  <c r="Y34" i="1" s="1"/>
  <c r="Z34" i="1"/>
  <c r="C35" i="1"/>
  <c r="C36" i="1" l="1"/>
  <c r="W35" i="1"/>
  <c r="Y35" i="1" s="1"/>
  <c r="Z35" i="1"/>
  <c r="W36" i="1" l="1"/>
  <c r="Y36" i="1" s="1"/>
  <c r="Z36" i="1"/>
  <c r="C37" i="1"/>
  <c r="C38" i="1" l="1"/>
  <c r="Z37" i="1"/>
  <c r="W37" i="1"/>
  <c r="Y37" i="1" s="1"/>
  <c r="C39" i="1" l="1"/>
  <c r="W38" i="1"/>
  <c r="Y38" i="1" s="1"/>
  <c r="Z38" i="1"/>
  <c r="Z39" i="1" l="1"/>
  <c r="C40" i="1"/>
  <c r="W39" i="1"/>
  <c r="Y39" i="1" s="1"/>
  <c r="Z40" i="1" l="1"/>
  <c r="C41" i="1"/>
  <c r="W40" i="1"/>
  <c r="Y40" i="1" s="1"/>
  <c r="W41" i="1" l="1"/>
  <c r="Y41" i="1" s="1"/>
  <c r="Z41" i="1"/>
  <c r="C42" i="1"/>
  <c r="C43" i="1" l="1"/>
  <c r="W42" i="1"/>
  <c r="Y42" i="1" s="1"/>
  <c r="Z42" i="1"/>
  <c r="W43" i="1" l="1"/>
  <c r="Y43" i="1" s="1"/>
  <c r="Z43" i="1"/>
  <c r="C44" i="1"/>
  <c r="Z44" i="1" l="1"/>
  <c r="W44" i="1"/>
  <c r="Y44" i="1" s="1"/>
  <c r="C45" i="1"/>
  <c r="W45" i="1" l="1"/>
  <c r="Z45" i="1"/>
  <c r="Z46" i="1" s="1"/>
  <c r="C46" i="1"/>
  <c r="Y45" i="1" l="1"/>
  <c r="Y46" i="1" s="1"/>
  <c r="W46" i="1"/>
</calcChain>
</file>

<file path=xl/sharedStrings.xml><?xml version="1.0" encoding="utf-8"?>
<sst xmlns="http://schemas.openxmlformats.org/spreadsheetml/2006/main" count="130" uniqueCount="64">
  <si>
    <t>TO: CYRENA OLIVER</t>
  </si>
  <si>
    <t>FROM:  Nancy Diel</t>
  </si>
  <si>
    <t>PHONE:  304-623-8908</t>
  </si>
  <si>
    <t>PHONE:  724-873-1300</t>
  </si>
  <si>
    <t>FAX:  304-623-8659</t>
  </si>
  <si>
    <t>FAX:  724-873-1389</t>
  </si>
  <si>
    <t>Hope Gas</t>
  </si>
  <si>
    <t>January 2000 Nominations</t>
  </si>
  <si>
    <t>REP</t>
  </si>
  <si>
    <t>PMS</t>
  </si>
  <si>
    <t>JW</t>
  </si>
  <si>
    <t>NB</t>
  </si>
  <si>
    <t>SC</t>
  </si>
  <si>
    <t xml:space="preserve">Eagle </t>
  </si>
  <si>
    <t>1 st of the</t>
  </si>
  <si>
    <t>Difference</t>
  </si>
  <si>
    <t>CNG Gas</t>
  </si>
  <si>
    <t>RESA V</t>
  </si>
  <si>
    <t>Total</t>
  </si>
  <si>
    <t>Confirm</t>
  </si>
  <si>
    <t>GMS</t>
  </si>
  <si>
    <t>Customer</t>
  </si>
  <si>
    <t>Jeld Wenn</t>
  </si>
  <si>
    <t>Cinergy</t>
  </si>
  <si>
    <t>Pittsburgh Tube</t>
  </si>
  <si>
    <t>Bayer</t>
  </si>
  <si>
    <t>Hope</t>
  </si>
  <si>
    <t>Glass*</t>
  </si>
  <si>
    <t>Month noms</t>
  </si>
  <si>
    <t xml:space="preserve">Daily + </t>
  </si>
  <si>
    <t>LGS</t>
  </si>
  <si>
    <t>SGS</t>
  </si>
  <si>
    <t>Contract</t>
  </si>
  <si>
    <t xml:space="preserve">off of </t>
  </si>
  <si>
    <t>MTR #30007</t>
  </si>
  <si>
    <t>FP&amp;L</t>
  </si>
  <si>
    <t>8G3301</t>
  </si>
  <si>
    <t>8G0301</t>
  </si>
  <si>
    <t>I00132</t>
  </si>
  <si>
    <t>I00091</t>
  </si>
  <si>
    <t>Transport</t>
  </si>
  <si>
    <t>5A1866</t>
  </si>
  <si>
    <t>CNG</t>
  </si>
  <si>
    <t>Shipper</t>
  </si>
  <si>
    <t>CES</t>
  </si>
  <si>
    <t>East Ohio</t>
  </si>
  <si>
    <t>Cabot</t>
  </si>
  <si>
    <t>Riley</t>
  </si>
  <si>
    <t>Sprague</t>
  </si>
  <si>
    <t>Equitable</t>
  </si>
  <si>
    <t>Contract#</t>
  </si>
  <si>
    <t>5A2037</t>
  </si>
  <si>
    <t>5A1868</t>
  </si>
  <si>
    <t>5A1869</t>
  </si>
  <si>
    <t>5A1870</t>
  </si>
  <si>
    <t>Saturday</t>
  </si>
  <si>
    <t>Sunday</t>
  </si>
  <si>
    <t>Monday</t>
  </si>
  <si>
    <t>Tuesday</t>
  </si>
  <si>
    <t>Wednesday</t>
  </si>
  <si>
    <t>Thursday</t>
  </si>
  <si>
    <t>Friday</t>
  </si>
  <si>
    <t>*Eagle Glass will change daily</t>
  </si>
  <si>
    <t>** we sold to FPL then sold to Arcadia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</si>
</sst>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15" fontId="0" fillId="0" borderId="0" xfId="0" applyNumberFormat="1"/>
    <xf numFmtId="164" fontId="0" fillId="0" borderId="1" xfId="1" applyNumberFormat="1" applyFont="1" applyFill="1" applyBorder="1"/>
    <xf numFmtId="164" fontId="3" fillId="0" borderId="6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3" fillId="0" borderId="8" xfId="1" applyNumberFormat="1" applyFont="1" applyBorder="1"/>
    <xf numFmtId="164" fontId="4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workbookViewId="0">
      <selection sqref="A1:IV65536"/>
    </sheetView>
  </sheetViews>
  <sheetFormatPr defaultRowHeight="12.75" x14ac:dyDescent="0.2"/>
  <cols>
    <col min="1" max="1" width="9.7109375" customWidth="1"/>
    <col min="2" max="2" width="11.140625" customWidth="1"/>
    <col min="3" max="3" width="9.7109375" customWidth="1"/>
    <col min="4" max="4" width="12" customWidth="1"/>
    <col min="5" max="5" width="13.7109375" customWidth="1"/>
    <col min="6" max="6" width="21" style="1" customWidth="1"/>
    <col min="7" max="16" width="9.5703125" customWidth="1"/>
    <col min="17" max="17" width="9.28515625" customWidth="1"/>
    <col min="18" max="19" width="11.5703125" hidden="1" customWidth="1"/>
    <col min="20" max="20" width="9.28515625" hidden="1" customWidth="1"/>
    <col min="21" max="21" width="9.28515625" customWidth="1"/>
    <col min="22" max="22" width="9.85546875" customWidth="1"/>
    <col min="25" max="25" width="10.140625" customWidth="1"/>
    <col min="26" max="26" width="9.140625" style="4"/>
  </cols>
  <sheetData>
    <row r="1" spans="1:26" x14ac:dyDescent="0.2">
      <c r="A1" t="s">
        <v>0</v>
      </c>
      <c r="Q1" t="s">
        <v>1</v>
      </c>
      <c r="Z1"/>
    </row>
    <row r="2" spans="1:26" x14ac:dyDescent="0.2">
      <c r="A2" t="s">
        <v>2</v>
      </c>
      <c r="Q2" t="s">
        <v>3</v>
      </c>
      <c r="Z2"/>
    </row>
    <row r="3" spans="1:26" x14ac:dyDescent="0.2">
      <c r="A3" t="s">
        <v>4</v>
      </c>
      <c r="Q3" t="s">
        <v>5</v>
      </c>
      <c r="Z3"/>
    </row>
    <row r="4" spans="1:26" x14ac:dyDescent="0.2">
      <c r="D4" s="2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2"/>
      <c r="V4" s="2"/>
      <c r="W4" s="2"/>
      <c r="X4" s="2"/>
      <c r="Y4" s="2"/>
      <c r="Z4" s="3"/>
    </row>
    <row r="5" spans="1:26" x14ac:dyDescent="0.2">
      <c r="D5" s="2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2"/>
      <c r="V5" s="2"/>
      <c r="W5" s="2"/>
      <c r="X5" s="2"/>
      <c r="Y5" s="2"/>
      <c r="Z5" s="3"/>
    </row>
    <row r="7" spans="1:26" ht="13.5" thickBot="1" x14ac:dyDescent="0.25">
      <c r="E7" s="5"/>
      <c r="Q7" s="5"/>
      <c r="R7" s="5"/>
      <c r="S7" s="5"/>
      <c r="T7" s="5"/>
    </row>
    <row r="8" spans="1:26" ht="13.5" thickBot="1" x14ac:dyDescent="0.25">
      <c r="A8" t="s">
        <v>8</v>
      </c>
      <c r="C8" s="6" t="s">
        <v>9</v>
      </c>
      <c r="D8" s="6"/>
      <c r="E8" s="6" t="s">
        <v>9</v>
      </c>
      <c r="F8" s="6" t="s">
        <v>10</v>
      </c>
      <c r="G8" s="6" t="s">
        <v>10</v>
      </c>
      <c r="H8" s="6" t="s">
        <v>10</v>
      </c>
      <c r="I8" s="6" t="s">
        <v>10</v>
      </c>
      <c r="J8" s="6"/>
      <c r="K8" s="6" t="s">
        <v>10</v>
      </c>
      <c r="L8" s="6"/>
      <c r="M8" s="6" t="s">
        <v>10</v>
      </c>
      <c r="N8" s="6" t="s">
        <v>10</v>
      </c>
      <c r="O8" s="6" t="s">
        <v>10</v>
      </c>
      <c r="P8" s="6" t="s">
        <v>11</v>
      </c>
      <c r="Q8" s="6" t="s">
        <v>9</v>
      </c>
      <c r="R8" s="6"/>
      <c r="S8" s="6"/>
      <c r="T8" s="6"/>
      <c r="U8" s="6" t="s">
        <v>12</v>
      </c>
      <c r="V8" s="7" t="s">
        <v>12</v>
      </c>
      <c r="W8" s="8"/>
      <c r="X8" s="8"/>
      <c r="Y8" s="8"/>
      <c r="Z8" s="9"/>
    </row>
    <row r="9" spans="1:26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13</v>
      </c>
      <c r="R9" s="6" t="s">
        <v>14</v>
      </c>
      <c r="S9" s="6" t="s">
        <v>15</v>
      </c>
      <c r="T9" s="6" t="s">
        <v>16</v>
      </c>
      <c r="U9" s="6" t="s">
        <v>17</v>
      </c>
      <c r="V9" s="7" t="s">
        <v>17</v>
      </c>
      <c r="W9" s="8" t="s">
        <v>18</v>
      </c>
      <c r="X9" s="8" t="s">
        <v>19</v>
      </c>
      <c r="Y9" s="8"/>
      <c r="Z9" s="10" t="s">
        <v>20</v>
      </c>
    </row>
    <row r="10" spans="1:26" x14ac:dyDescent="0.2">
      <c r="A10" t="s">
        <v>21</v>
      </c>
      <c r="C10" s="6" t="s">
        <v>22</v>
      </c>
      <c r="D10" s="6" t="s">
        <v>23</v>
      </c>
      <c r="E10" s="6" t="s">
        <v>24</v>
      </c>
      <c r="F10" s="6" t="s">
        <v>25</v>
      </c>
      <c r="G10" s="6" t="s">
        <v>25</v>
      </c>
      <c r="H10" s="6" t="s">
        <v>25</v>
      </c>
      <c r="I10" s="6" t="s">
        <v>25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25</v>
      </c>
      <c r="P10" s="6" t="s">
        <v>26</v>
      </c>
      <c r="Q10" s="6" t="s">
        <v>27</v>
      </c>
      <c r="R10" s="6" t="s">
        <v>28</v>
      </c>
      <c r="S10" s="6"/>
      <c r="T10" s="6" t="s">
        <v>29</v>
      </c>
      <c r="U10" s="6" t="s">
        <v>30</v>
      </c>
      <c r="V10" s="7" t="s">
        <v>31</v>
      </c>
      <c r="W10" s="11" t="s">
        <v>32</v>
      </c>
      <c r="X10" s="11" t="s">
        <v>33</v>
      </c>
      <c r="Y10" s="11"/>
      <c r="Z10" s="10"/>
    </row>
    <row r="11" spans="1:26" x14ac:dyDescent="0.2">
      <c r="C11" s="6"/>
      <c r="D11" s="6"/>
      <c r="E11" s="6" t="s">
        <v>34</v>
      </c>
      <c r="F11" s="6" t="s">
        <v>35</v>
      </c>
      <c r="G11" s="6"/>
      <c r="H11" s="6" t="s">
        <v>36</v>
      </c>
      <c r="I11" s="6" t="s">
        <v>37</v>
      </c>
      <c r="J11" s="6" t="s">
        <v>38</v>
      </c>
      <c r="K11" s="6" t="s">
        <v>39</v>
      </c>
      <c r="L11" s="6" t="s">
        <v>38</v>
      </c>
      <c r="M11" s="6"/>
      <c r="N11" s="6"/>
      <c r="O11" s="6"/>
      <c r="P11" s="6" t="s">
        <v>38</v>
      </c>
      <c r="Q11" s="6"/>
      <c r="R11" s="6"/>
      <c r="S11" s="6"/>
      <c r="T11" s="6" t="s">
        <v>40</v>
      </c>
      <c r="U11" s="6">
        <v>53229</v>
      </c>
      <c r="V11" s="7">
        <v>53228</v>
      </c>
      <c r="W11" s="11" t="s">
        <v>41</v>
      </c>
      <c r="X11" s="11" t="s">
        <v>42</v>
      </c>
      <c r="Y11" s="11" t="s">
        <v>15</v>
      </c>
      <c r="Z11" s="10"/>
    </row>
    <row r="12" spans="1:26" x14ac:dyDescent="0.2">
      <c r="A12" t="s">
        <v>43</v>
      </c>
      <c r="C12" s="6" t="s">
        <v>44</v>
      </c>
      <c r="D12" s="6" t="s">
        <v>44</v>
      </c>
      <c r="E12" s="6" t="s">
        <v>44</v>
      </c>
      <c r="F12" s="6" t="s">
        <v>45</v>
      </c>
      <c r="G12" s="6" t="s">
        <v>44</v>
      </c>
      <c r="H12" s="6" t="s">
        <v>46</v>
      </c>
      <c r="I12" s="6" t="s">
        <v>47</v>
      </c>
      <c r="J12" s="6"/>
      <c r="K12" s="6" t="s">
        <v>48</v>
      </c>
      <c r="L12" s="6"/>
      <c r="M12" s="6" t="s">
        <v>26</v>
      </c>
      <c r="N12" s="6" t="s">
        <v>49</v>
      </c>
      <c r="O12" s="6" t="s">
        <v>48</v>
      </c>
      <c r="P12" s="6" t="s">
        <v>44</v>
      </c>
      <c r="Q12" s="6" t="s">
        <v>44</v>
      </c>
      <c r="R12" s="6"/>
      <c r="S12" s="6"/>
      <c r="T12" s="6"/>
      <c r="U12" s="6" t="s">
        <v>44</v>
      </c>
      <c r="V12" s="7" t="s">
        <v>44</v>
      </c>
      <c r="W12" s="11"/>
      <c r="X12" s="11"/>
      <c r="Y12" s="11"/>
      <c r="Z12" s="10"/>
    </row>
    <row r="13" spans="1:26" x14ac:dyDescent="0.2">
      <c r="A13" t="s">
        <v>50</v>
      </c>
      <c r="C13" s="6" t="s">
        <v>41</v>
      </c>
      <c r="D13" s="6"/>
      <c r="E13" s="6" t="s">
        <v>41</v>
      </c>
      <c r="F13" s="6">
        <v>100002</v>
      </c>
      <c r="G13" s="6" t="s">
        <v>41</v>
      </c>
      <c r="H13" s="6" t="s">
        <v>41</v>
      </c>
      <c r="I13" s="6"/>
      <c r="J13" s="6" t="s">
        <v>51</v>
      </c>
      <c r="K13" s="6"/>
      <c r="L13" s="6" t="s">
        <v>41</v>
      </c>
      <c r="M13" s="6"/>
      <c r="N13" s="6"/>
      <c r="O13" s="6"/>
      <c r="P13" s="6" t="s">
        <v>41</v>
      </c>
      <c r="Q13" s="6" t="s">
        <v>41</v>
      </c>
      <c r="R13" s="6" t="s">
        <v>52</v>
      </c>
      <c r="S13" s="6" t="s">
        <v>53</v>
      </c>
      <c r="T13" s="6" t="s">
        <v>54</v>
      </c>
      <c r="U13" s="6" t="s">
        <v>41</v>
      </c>
      <c r="V13" s="6" t="s">
        <v>41</v>
      </c>
      <c r="W13" s="11"/>
      <c r="X13" s="11"/>
      <c r="Y13" s="11"/>
      <c r="Z13" s="10"/>
    </row>
    <row r="14" spans="1:26" ht="13.5" thickBot="1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11"/>
      <c r="X14" s="11"/>
      <c r="Y14" s="11"/>
      <c r="Z14" s="10"/>
    </row>
    <row r="15" spans="1:26" ht="13.5" thickBot="1" x14ac:dyDescent="0.25">
      <c r="A15" s="12">
        <v>36526</v>
      </c>
      <c r="B15" s="12" t="s">
        <v>55</v>
      </c>
      <c r="C15" s="13">
        <v>69</v>
      </c>
      <c r="D15" s="13"/>
      <c r="E15" s="13">
        <v>46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140</v>
      </c>
      <c r="R15" s="13"/>
      <c r="S15" s="13"/>
      <c r="T15" s="13"/>
      <c r="U15" s="13">
        <v>267</v>
      </c>
      <c r="V15" s="13">
        <v>716</v>
      </c>
      <c r="W15" s="14">
        <f>C15+E15+P15+Q15+U15+V15+O15+N15+H15+J15+K15+L15</f>
        <v>1238</v>
      </c>
      <c r="X15" s="14"/>
      <c r="Y15" s="14">
        <f>X15-W15</f>
        <v>-1238</v>
      </c>
      <c r="Z15" s="15">
        <f>C15+E15+P15+Q15+U15+V15+F15</f>
        <v>1238</v>
      </c>
    </row>
    <row r="16" spans="1:26" ht="13.5" thickBot="1" x14ac:dyDescent="0.25">
      <c r="A16" s="12">
        <f>A15+1</f>
        <v>36527</v>
      </c>
      <c r="B16" s="12" t="s">
        <v>56</v>
      </c>
      <c r="C16" s="16">
        <f>+C15</f>
        <v>69</v>
      </c>
      <c r="D16" s="16"/>
      <c r="E16" s="16">
        <f>+E15</f>
        <v>46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v>162</v>
      </c>
      <c r="R16" s="16"/>
      <c r="S16" s="16"/>
      <c r="T16" s="16"/>
      <c r="U16" s="16">
        <f>+U15</f>
        <v>267</v>
      </c>
      <c r="V16" s="16">
        <f>+V15</f>
        <v>716</v>
      </c>
      <c r="W16" s="14">
        <f t="shared" ref="W16:W45" si="0">C16+E16+P16+Q16+U16+V16+O16+N16+H16+J16+K16+L16</f>
        <v>1260</v>
      </c>
      <c r="X16" s="14"/>
      <c r="Y16" s="14">
        <f t="shared" ref="Y16:Y45" si="1">X16-W16</f>
        <v>-1260</v>
      </c>
      <c r="Z16" s="15">
        <f t="shared" ref="Z16:Z44" si="2">C16+E16+P16+Q16+U16+V16+F16</f>
        <v>1260</v>
      </c>
    </row>
    <row r="17" spans="1:26" ht="13.5" thickBot="1" x14ac:dyDescent="0.25">
      <c r="A17" s="12">
        <f t="shared" ref="A17:A44" si="3">A16+1</f>
        <v>36528</v>
      </c>
      <c r="B17" s="12" t="s">
        <v>57</v>
      </c>
      <c r="C17" s="16">
        <f t="shared" ref="C17:C45" si="4">+C16</f>
        <v>69</v>
      </c>
      <c r="D17" s="16"/>
      <c r="E17" s="16">
        <f t="shared" ref="E17:E45" si="5">+E16</f>
        <v>46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v>173</v>
      </c>
      <c r="R17" s="16"/>
      <c r="S17" s="16"/>
      <c r="T17" s="16"/>
      <c r="U17" s="16">
        <f t="shared" ref="U17:U45" si="6">+U16</f>
        <v>267</v>
      </c>
      <c r="V17" s="16">
        <f t="shared" ref="V17:V45" si="7">+V16</f>
        <v>716</v>
      </c>
      <c r="W17" s="14">
        <f t="shared" si="0"/>
        <v>1271</v>
      </c>
      <c r="X17" s="14"/>
      <c r="Y17" s="14">
        <f t="shared" si="1"/>
        <v>-1271</v>
      </c>
      <c r="Z17" s="15">
        <f t="shared" si="2"/>
        <v>1271</v>
      </c>
    </row>
    <row r="18" spans="1:26" ht="13.5" thickBot="1" x14ac:dyDescent="0.25">
      <c r="A18" s="12">
        <f t="shared" si="3"/>
        <v>36529</v>
      </c>
      <c r="B18" s="12" t="s">
        <v>58</v>
      </c>
      <c r="C18" s="16">
        <f t="shared" si="4"/>
        <v>69</v>
      </c>
      <c r="D18" s="16"/>
      <c r="E18" s="16">
        <f t="shared" si="5"/>
        <v>46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f t="shared" ref="Q18:Q45" si="8">+Q17</f>
        <v>173</v>
      </c>
      <c r="R18" s="16"/>
      <c r="S18" s="16"/>
      <c r="T18" s="16"/>
      <c r="U18" s="16">
        <f t="shared" si="6"/>
        <v>267</v>
      </c>
      <c r="V18" s="16">
        <f t="shared" si="7"/>
        <v>716</v>
      </c>
      <c r="W18" s="14">
        <f t="shared" si="0"/>
        <v>1271</v>
      </c>
      <c r="X18" s="14"/>
      <c r="Y18" s="14">
        <f t="shared" si="1"/>
        <v>-1271</v>
      </c>
      <c r="Z18" s="15">
        <f t="shared" si="2"/>
        <v>1271</v>
      </c>
    </row>
    <row r="19" spans="1:26" ht="13.5" thickBot="1" x14ac:dyDescent="0.25">
      <c r="A19" s="12">
        <f t="shared" si="3"/>
        <v>36530</v>
      </c>
      <c r="B19" s="12" t="s">
        <v>59</v>
      </c>
      <c r="C19" s="16">
        <f t="shared" si="4"/>
        <v>69</v>
      </c>
      <c r="D19" s="16"/>
      <c r="E19" s="16">
        <f t="shared" si="5"/>
        <v>46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>
        <f t="shared" si="8"/>
        <v>173</v>
      </c>
      <c r="R19" s="16"/>
      <c r="S19" s="16"/>
      <c r="T19" s="16"/>
      <c r="U19" s="16">
        <f t="shared" si="6"/>
        <v>267</v>
      </c>
      <c r="V19" s="16">
        <f t="shared" si="7"/>
        <v>716</v>
      </c>
      <c r="W19" s="14">
        <f t="shared" si="0"/>
        <v>1271</v>
      </c>
      <c r="X19" s="14"/>
      <c r="Y19" s="14">
        <f t="shared" si="1"/>
        <v>-1271</v>
      </c>
      <c r="Z19" s="15">
        <f t="shared" si="2"/>
        <v>1271</v>
      </c>
    </row>
    <row r="20" spans="1:26" ht="13.5" thickBot="1" x14ac:dyDescent="0.25">
      <c r="A20" s="12">
        <f t="shared" si="3"/>
        <v>36531</v>
      </c>
      <c r="B20" s="12" t="s">
        <v>60</v>
      </c>
      <c r="C20" s="16">
        <f t="shared" si="4"/>
        <v>69</v>
      </c>
      <c r="D20" s="16"/>
      <c r="E20" s="16">
        <f t="shared" si="5"/>
        <v>46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>
        <f t="shared" si="8"/>
        <v>173</v>
      </c>
      <c r="R20" s="16"/>
      <c r="S20" s="16"/>
      <c r="T20" s="16"/>
      <c r="U20" s="16">
        <f t="shared" si="6"/>
        <v>267</v>
      </c>
      <c r="V20" s="16">
        <f t="shared" si="7"/>
        <v>716</v>
      </c>
      <c r="W20" s="14">
        <f t="shared" si="0"/>
        <v>1271</v>
      </c>
      <c r="X20" s="14"/>
      <c r="Y20" s="14">
        <f t="shared" si="1"/>
        <v>-1271</v>
      </c>
      <c r="Z20" s="15">
        <f t="shared" si="2"/>
        <v>1271</v>
      </c>
    </row>
    <row r="21" spans="1:26" ht="13.5" thickBot="1" x14ac:dyDescent="0.25">
      <c r="A21" s="12">
        <f t="shared" si="3"/>
        <v>36532</v>
      </c>
      <c r="B21" s="12" t="s">
        <v>61</v>
      </c>
      <c r="C21" s="16">
        <f t="shared" si="4"/>
        <v>69</v>
      </c>
      <c r="D21" s="16"/>
      <c r="E21" s="16">
        <f t="shared" si="5"/>
        <v>46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f t="shared" si="8"/>
        <v>173</v>
      </c>
      <c r="R21" s="16"/>
      <c r="S21" s="16"/>
      <c r="T21" s="16"/>
      <c r="U21" s="16">
        <f t="shared" si="6"/>
        <v>267</v>
      </c>
      <c r="V21" s="16">
        <f t="shared" si="7"/>
        <v>716</v>
      </c>
      <c r="W21" s="14">
        <f t="shared" si="0"/>
        <v>1271</v>
      </c>
      <c r="X21" s="14"/>
      <c r="Y21" s="14">
        <f t="shared" si="1"/>
        <v>-1271</v>
      </c>
      <c r="Z21" s="15">
        <f t="shared" si="2"/>
        <v>1271</v>
      </c>
    </row>
    <row r="22" spans="1:26" ht="13.5" thickBot="1" x14ac:dyDescent="0.25">
      <c r="A22" s="12">
        <f t="shared" si="3"/>
        <v>36533</v>
      </c>
      <c r="B22" s="12" t="s">
        <v>55</v>
      </c>
      <c r="C22" s="16">
        <f t="shared" si="4"/>
        <v>69</v>
      </c>
      <c r="D22" s="16"/>
      <c r="E22" s="16">
        <f t="shared" si="5"/>
        <v>46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f t="shared" si="8"/>
        <v>173</v>
      </c>
      <c r="R22" s="16"/>
      <c r="S22" s="16"/>
      <c r="T22" s="16"/>
      <c r="U22" s="16">
        <f t="shared" si="6"/>
        <v>267</v>
      </c>
      <c r="V22" s="16">
        <f t="shared" si="7"/>
        <v>716</v>
      </c>
      <c r="W22" s="14">
        <f t="shared" si="0"/>
        <v>1271</v>
      </c>
      <c r="X22" s="14"/>
      <c r="Y22" s="14">
        <f t="shared" si="1"/>
        <v>-1271</v>
      </c>
      <c r="Z22" s="15">
        <f t="shared" si="2"/>
        <v>1271</v>
      </c>
    </row>
    <row r="23" spans="1:26" ht="13.5" thickBot="1" x14ac:dyDescent="0.25">
      <c r="A23" s="12">
        <f t="shared" si="3"/>
        <v>36534</v>
      </c>
      <c r="B23" s="12" t="s">
        <v>56</v>
      </c>
      <c r="C23" s="16">
        <f t="shared" si="4"/>
        <v>69</v>
      </c>
      <c r="D23" s="16"/>
      <c r="E23" s="16">
        <f t="shared" si="5"/>
        <v>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>
        <f t="shared" si="8"/>
        <v>173</v>
      </c>
      <c r="R23" s="16"/>
      <c r="S23" s="16"/>
      <c r="T23" s="16"/>
      <c r="U23" s="16">
        <f t="shared" si="6"/>
        <v>267</v>
      </c>
      <c r="V23" s="16">
        <f t="shared" si="7"/>
        <v>716</v>
      </c>
      <c r="W23" s="14">
        <f t="shared" si="0"/>
        <v>1271</v>
      </c>
      <c r="X23" s="14"/>
      <c r="Y23" s="14">
        <f t="shared" si="1"/>
        <v>-1271</v>
      </c>
      <c r="Z23" s="15">
        <f t="shared" si="2"/>
        <v>1271</v>
      </c>
    </row>
    <row r="24" spans="1:26" ht="13.5" thickBot="1" x14ac:dyDescent="0.25">
      <c r="A24" s="12">
        <f t="shared" si="3"/>
        <v>36535</v>
      </c>
      <c r="B24" s="12" t="s">
        <v>57</v>
      </c>
      <c r="C24" s="16">
        <f t="shared" si="4"/>
        <v>69</v>
      </c>
      <c r="D24" s="16"/>
      <c r="E24" s="16">
        <f t="shared" si="5"/>
        <v>46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>
        <f t="shared" si="8"/>
        <v>173</v>
      </c>
      <c r="R24" s="16"/>
      <c r="S24" s="16"/>
      <c r="T24" s="16"/>
      <c r="U24" s="16">
        <f t="shared" si="6"/>
        <v>267</v>
      </c>
      <c r="V24" s="16">
        <f t="shared" si="7"/>
        <v>716</v>
      </c>
      <c r="W24" s="14">
        <f t="shared" si="0"/>
        <v>1271</v>
      </c>
      <c r="X24" s="14"/>
      <c r="Y24" s="14">
        <f t="shared" si="1"/>
        <v>-1271</v>
      </c>
      <c r="Z24" s="15">
        <f t="shared" si="2"/>
        <v>1271</v>
      </c>
    </row>
    <row r="25" spans="1:26" ht="13.5" thickBot="1" x14ac:dyDescent="0.25">
      <c r="A25" s="12">
        <f t="shared" si="3"/>
        <v>36536</v>
      </c>
      <c r="B25" s="12" t="s">
        <v>58</v>
      </c>
      <c r="C25" s="16">
        <f t="shared" si="4"/>
        <v>69</v>
      </c>
      <c r="D25" s="16"/>
      <c r="E25" s="16">
        <f t="shared" si="5"/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f t="shared" si="8"/>
        <v>173</v>
      </c>
      <c r="R25" s="16"/>
      <c r="S25" s="16"/>
      <c r="T25" s="16"/>
      <c r="U25" s="16">
        <f t="shared" si="6"/>
        <v>267</v>
      </c>
      <c r="V25" s="16">
        <f t="shared" si="7"/>
        <v>716</v>
      </c>
      <c r="W25" s="14">
        <f t="shared" si="0"/>
        <v>1271</v>
      </c>
      <c r="X25" s="14"/>
      <c r="Y25" s="14">
        <f t="shared" si="1"/>
        <v>-1271</v>
      </c>
      <c r="Z25" s="15">
        <f t="shared" si="2"/>
        <v>1271</v>
      </c>
    </row>
    <row r="26" spans="1:26" ht="13.5" thickBot="1" x14ac:dyDescent="0.25">
      <c r="A26" s="12">
        <f t="shared" si="3"/>
        <v>36537</v>
      </c>
      <c r="B26" s="12" t="s">
        <v>59</v>
      </c>
      <c r="C26" s="16">
        <f t="shared" si="4"/>
        <v>69</v>
      </c>
      <c r="D26" s="16"/>
      <c r="E26" s="16">
        <f t="shared" si="5"/>
        <v>46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>
        <f t="shared" si="8"/>
        <v>173</v>
      </c>
      <c r="R26" s="16"/>
      <c r="S26" s="16"/>
      <c r="T26" s="16"/>
      <c r="U26" s="16">
        <f t="shared" si="6"/>
        <v>267</v>
      </c>
      <c r="V26" s="16">
        <f t="shared" si="7"/>
        <v>716</v>
      </c>
      <c r="W26" s="14">
        <f t="shared" si="0"/>
        <v>1271</v>
      </c>
      <c r="X26" s="14"/>
      <c r="Y26" s="14">
        <f t="shared" si="1"/>
        <v>-1271</v>
      </c>
      <c r="Z26" s="15">
        <f t="shared" si="2"/>
        <v>1271</v>
      </c>
    </row>
    <row r="27" spans="1:26" ht="13.5" thickBot="1" x14ac:dyDescent="0.25">
      <c r="A27" s="12">
        <f t="shared" si="3"/>
        <v>36538</v>
      </c>
      <c r="B27" s="12" t="s">
        <v>60</v>
      </c>
      <c r="C27" s="16">
        <f t="shared" si="4"/>
        <v>69</v>
      </c>
      <c r="D27" s="16"/>
      <c r="E27" s="16">
        <f t="shared" si="5"/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>
        <f t="shared" si="8"/>
        <v>173</v>
      </c>
      <c r="R27" s="16"/>
      <c r="S27" s="16"/>
      <c r="T27" s="16"/>
      <c r="U27" s="16">
        <f t="shared" si="6"/>
        <v>267</v>
      </c>
      <c r="V27" s="16">
        <f t="shared" si="7"/>
        <v>716</v>
      </c>
      <c r="W27" s="14">
        <f t="shared" si="0"/>
        <v>1271</v>
      </c>
      <c r="X27" s="14"/>
      <c r="Y27" s="14">
        <f t="shared" si="1"/>
        <v>-1271</v>
      </c>
      <c r="Z27" s="15">
        <f t="shared" si="2"/>
        <v>1271</v>
      </c>
    </row>
    <row r="28" spans="1:26" ht="13.5" thickBot="1" x14ac:dyDescent="0.25">
      <c r="A28" s="12">
        <f t="shared" si="3"/>
        <v>36539</v>
      </c>
      <c r="B28" s="12" t="s">
        <v>61</v>
      </c>
      <c r="C28" s="16">
        <f t="shared" si="4"/>
        <v>69</v>
      </c>
      <c r="D28" s="16"/>
      <c r="E28" s="16">
        <f t="shared" si="5"/>
        <v>46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>
        <f t="shared" si="8"/>
        <v>173</v>
      </c>
      <c r="R28" s="16"/>
      <c r="S28" s="16"/>
      <c r="T28" s="16"/>
      <c r="U28" s="16">
        <f t="shared" si="6"/>
        <v>267</v>
      </c>
      <c r="V28" s="16">
        <f t="shared" si="7"/>
        <v>716</v>
      </c>
      <c r="W28" s="14">
        <f t="shared" si="0"/>
        <v>1271</v>
      </c>
      <c r="X28" s="14"/>
      <c r="Y28" s="14">
        <f t="shared" si="1"/>
        <v>-1271</v>
      </c>
      <c r="Z28" s="15">
        <f t="shared" si="2"/>
        <v>1271</v>
      </c>
    </row>
    <row r="29" spans="1:26" ht="13.5" thickBot="1" x14ac:dyDescent="0.25">
      <c r="A29" s="12">
        <f t="shared" si="3"/>
        <v>36540</v>
      </c>
      <c r="B29" s="12" t="s">
        <v>55</v>
      </c>
      <c r="C29" s="16">
        <f t="shared" si="4"/>
        <v>69</v>
      </c>
      <c r="D29" s="16"/>
      <c r="E29" s="16">
        <f t="shared" si="5"/>
        <v>46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>
        <f t="shared" si="8"/>
        <v>173</v>
      </c>
      <c r="R29" s="16"/>
      <c r="S29" s="16"/>
      <c r="T29" s="16"/>
      <c r="U29" s="16">
        <f t="shared" si="6"/>
        <v>267</v>
      </c>
      <c r="V29" s="16">
        <f t="shared" si="7"/>
        <v>716</v>
      </c>
      <c r="W29" s="14">
        <f t="shared" si="0"/>
        <v>1271</v>
      </c>
      <c r="X29" s="14"/>
      <c r="Y29" s="14">
        <f t="shared" si="1"/>
        <v>-1271</v>
      </c>
      <c r="Z29" s="15">
        <f t="shared" si="2"/>
        <v>1271</v>
      </c>
    </row>
    <row r="30" spans="1:26" ht="13.5" thickBot="1" x14ac:dyDescent="0.25">
      <c r="A30" s="12">
        <f t="shared" si="3"/>
        <v>36541</v>
      </c>
      <c r="B30" s="12" t="s">
        <v>56</v>
      </c>
      <c r="C30" s="16">
        <f t="shared" si="4"/>
        <v>69</v>
      </c>
      <c r="D30" s="16"/>
      <c r="E30" s="16">
        <f t="shared" si="5"/>
        <v>46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>
        <f t="shared" si="8"/>
        <v>173</v>
      </c>
      <c r="R30" s="16"/>
      <c r="S30" s="16"/>
      <c r="T30" s="16"/>
      <c r="U30" s="16">
        <f t="shared" si="6"/>
        <v>267</v>
      </c>
      <c r="V30" s="16">
        <f t="shared" si="7"/>
        <v>716</v>
      </c>
      <c r="W30" s="14">
        <f t="shared" si="0"/>
        <v>1271</v>
      </c>
      <c r="X30" s="14">
        <v>0</v>
      </c>
      <c r="Y30" s="14">
        <f t="shared" si="1"/>
        <v>-1271</v>
      </c>
      <c r="Z30" s="15">
        <f t="shared" si="2"/>
        <v>1271</v>
      </c>
    </row>
    <row r="31" spans="1:26" ht="13.5" thickBot="1" x14ac:dyDescent="0.25">
      <c r="A31" s="12">
        <f t="shared" si="3"/>
        <v>36542</v>
      </c>
      <c r="B31" s="12" t="s">
        <v>57</v>
      </c>
      <c r="C31" s="16">
        <f t="shared" si="4"/>
        <v>69</v>
      </c>
      <c r="D31" s="16"/>
      <c r="E31" s="16">
        <f t="shared" si="5"/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>
        <f t="shared" si="8"/>
        <v>173</v>
      </c>
      <c r="R31" s="16"/>
      <c r="S31" s="16"/>
      <c r="T31" s="16"/>
      <c r="U31" s="16">
        <f t="shared" si="6"/>
        <v>267</v>
      </c>
      <c r="V31" s="16">
        <f t="shared" si="7"/>
        <v>716</v>
      </c>
      <c r="W31" s="14">
        <f t="shared" si="0"/>
        <v>1271</v>
      </c>
      <c r="X31" s="14">
        <v>0</v>
      </c>
      <c r="Y31" s="14">
        <f t="shared" si="1"/>
        <v>-1271</v>
      </c>
      <c r="Z31" s="15">
        <f t="shared" si="2"/>
        <v>1271</v>
      </c>
    </row>
    <row r="32" spans="1:26" ht="13.5" thickBot="1" x14ac:dyDescent="0.25">
      <c r="A32" s="12">
        <f t="shared" si="3"/>
        <v>36543</v>
      </c>
      <c r="B32" s="12" t="s">
        <v>58</v>
      </c>
      <c r="C32" s="16">
        <f t="shared" si="4"/>
        <v>69</v>
      </c>
      <c r="D32" s="16"/>
      <c r="E32" s="16">
        <f t="shared" si="5"/>
        <v>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>
        <f t="shared" si="8"/>
        <v>173</v>
      </c>
      <c r="R32" s="16"/>
      <c r="S32" s="16"/>
      <c r="T32" s="16"/>
      <c r="U32" s="16">
        <f t="shared" si="6"/>
        <v>267</v>
      </c>
      <c r="V32" s="16">
        <f t="shared" si="7"/>
        <v>716</v>
      </c>
      <c r="W32" s="14">
        <f t="shared" si="0"/>
        <v>1271</v>
      </c>
      <c r="X32" s="14">
        <v>0</v>
      </c>
      <c r="Y32" s="14">
        <f t="shared" si="1"/>
        <v>-1271</v>
      </c>
      <c r="Z32" s="15">
        <f t="shared" si="2"/>
        <v>1271</v>
      </c>
    </row>
    <row r="33" spans="1:26" ht="13.5" thickBot="1" x14ac:dyDescent="0.25">
      <c r="A33" s="12">
        <f t="shared" si="3"/>
        <v>36544</v>
      </c>
      <c r="B33" s="12" t="s">
        <v>59</v>
      </c>
      <c r="C33" s="16">
        <f t="shared" si="4"/>
        <v>69</v>
      </c>
      <c r="D33" s="16"/>
      <c r="E33" s="16">
        <f t="shared" si="5"/>
        <v>46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>
        <f t="shared" si="8"/>
        <v>173</v>
      </c>
      <c r="R33" s="16"/>
      <c r="S33" s="16"/>
      <c r="T33" s="16"/>
      <c r="U33" s="16">
        <f t="shared" si="6"/>
        <v>267</v>
      </c>
      <c r="V33" s="16">
        <f t="shared" si="7"/>
        <v>716</v>
      </c>
      <c r="W33" s="14">
        <f t="shared" si="0"/>
        <v>1271</v>
      </c>
      <c r="X33" s="14">
        <v>0</v>
      </c>
      <c r="Y33" s="14">
        <f t="shared" si="1"/>
        <v>-1271</v>
      </c>
      <c r="Z33" s="15">
        <f t="shared" si="2"/>
        <v>1271</v>
      </c>
    </row>
    <row r="34" spans="1:26" ht="13.5" thickBot="1" x14ac:dyDescent="0.25">
      <c r="A34" s="12">
        <f t="shared" si="3"/>
        <v>36545</v>
      </c>
      <c r="B34" s="12" t="s">
        <v>60</v>
      </c>
      <c r="C34" s="16">
        <f t="shared" si="4"/>
        <v>69</v>
      </c>
      <c r="D34" s="16"/>
      <c r="E34" s="16">
        <f t="shared" si="5"/>
        <v>46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>
        <f t="shared" si="8"/>
        <v>173</v>
      </c>
      <c r="R34" s="16"/>
      <c r="S34" s="16"/>
      <c r="T34" s="16"/>
      <c r="U34" s="16">
        <f t="shared" si="6"/>
        <v>267</v>
      </c>
      <c r="V34" s="16">
        <f t="shared" si="7"/>
        <v>716</v>
      </c>
      <c r="W34" s="14">
        <f t="shared" si="0"/>
        <v>1271</v>
      </c>
      <c r="X34" s="14">
        <v>0</v>
      </c>
      <c r="Y34" s="14">
        <f t="shared" si="1"/>
        <v>-1271</v>
      </c>
      <c r="Z34" s="15">
        <f t="shared" si="2"/>
        <v>1271</v>
      </c>
    </row>
    <row r="35" spans="1:26" ht="13.5" thickBot="1" x14ac:dyDescent="0.25">
      <c r="A35" s="12">
        <f t="shared" si="3"/>
        <v>36546</v>
      </c>
      <c r="B35" s="12" t="s">
        <v>61</v>
      </c>
      <c r="C35" s="16">
        <f t="shared" si="4"/>
        <v>69</v>
      </c>
      <c r="D35" s="16"/>
      <c r="E35" s="16">
        <f t="shared" si="5"/>
        <v>46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>
        <f t="shared" si="8"/>
        <v>173</v>
      </c>
      <c r="R35" s="16"/>
      <c r="S35" s="16"/>
      <c r="T35" s="16"/>
      <c r="U35" s="16">
        <f t="shared" si="6"/>
        <v>267</v>
      </c>
      <c r="V35" s="16">
        <f t="shared" si="7"/>
        <v>716</v>
      </c>
      <c r="W35" s="14">
        <f t="shared" si="0"/>
        <v>1271</v>
      </c>
      <c r="X35" s="14">
        <v>0</v>
      </c>
      <c r="Y35" s="14">
        <f t="shared" si="1"/>
        <v>-1271</v>
      </c>
      <c r="Z35" s="15">
        <f t="shared" si="2"/>
        <v>1271</v>
      </c>
    </row>
    <row r="36" spans="1:26" ht="13.5" thickBot="1" x14ac:dyDescent="0.25">
      <c r="A36" s="12">
        <f t="shared" si="3"/>
        <v>36547</v>
      </c>
      <c r="B36" s="12" t="s">
        <v>55</v>
      </c>
      <c r="C36" s="16">
        <f t="shared" si="4"/>
        <v>69</v>
      </c>
      <c r="D36" s="16"/>
      <c r="E36" s="16">
        <f t="shared" si="5"/>
        <v>46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>
        <f t="shared" si="8"/>
        <v>173</v>
      </c>
      <c r="R36" s="16"/>
      <c r="S36" s="16"/>
      <c r="T36" s="16"/>
      <c r="U36" s="16">
        <f t="shared" si="6"/>
        <v>267</v>
      </c>
      <c r="V36" s="16">
        <f t="shared" si="7"/>
        <v>716</v>
      </c>
      <c r="W36" s="14">
        <f t="shared" si="0"/>
        <v>1271</v>
      </c>
      <c r="X36" s="14">
        <v>0</v>
      </c>
      <c r="Y36" s="14">
        <f t="shared" si="1"/>
        <v>-1271</v>
      </c>
      <c r="Z36" s="15">
        <f t="shared" si="2"/>
        <v>1271</v>
      </c>
    </row>
    <row r="37" spans="1:26" ht="13.5" thickBot="1" x14ac:dyDescent="0.25">
      <c r="A37" s="12">
        <f t="shared" si="3"/>
        <v>36548</v>
      </c>
      <c r="B37" s="12" t="s">
        <v>56</v>
      </c>
      <c r="C37" s="16">
        <f t="shared" si="4"/>
        <v>69</v>
      </c>
      <c r="D37" s="16"/>
      <c r="E37" s="16">
        <f t="shared" si="5"/>
        <v>46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f t="shared" si="8"/>
        <v>173</v>
      </c>
      <c r="R37" s="16"/>
      <c r="S37" s="16"/>
      <c r="T37" s="16"/>
      <c r="U37" s="16">
        <f t="shared" si="6"/>
        <v>267</v>
      </c>
      <c r="V37" s="16">
        <f t="shared" si="7"/>
        <v>716</v>
      </c>
      <c r="W37" s="14">
        <f t="shared" si="0"/>
        <v>1271</v>
      </c>
      <c r="X37" s="14">
        <v>0</v>
      </c>
      <c r="Y37" s="14">
        <f t="shared" si="1"/>
        <v>-1271</v>
      </c>
      <c r="Z37" s="15">
        <f t="shared" si="2"/>
        <v>1271</v>
      </c>
    </row>
    <row r="38" spans="1:26" ht="13.5" thickBot="1" x14ac:dyDescent="0.25">
      <c r="A38" s="12">
        <f t="shared" si="3"/>
        <v>36549</v>
      </c>
      <c r="B38" s="12" t="s">
        <v>57</v>
      </c>
      <c r="C38" s="16">
        <f t="shared" si="4"/>
        <v>69</v>
      </c>
      <c r="D38" s="16"/>
      <c r="E38" s="16">
        <f t="shared" si="5"/>
        <v>46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>
        <f t="shared" si="8"/>
        <v>173</v>
      </c>
      <c r="R38" s="16"/>
      <c r="S38" s="16"/>
      <c r="T38" s="16"/>
      <c r="U38" s="16">
        <f t="shared" si="6"/>
        <v>267</v>
      </c>
      <c r="V38" s="16">
        <f t="shared" si="7"/>
        <v>716</v>
      </c>
      <c r="W38" s="14">
        <f t="shared" si="0"/>
        <v>1271</v>
      </c>
      <c r="X38" s="14">
        <v>0</v>
      </c>
      <c r="Y38" s="14">
        <f t="shared" si="1"/>
        <v>-1271</v>
      </c>
      <c r="Z38" s="15">
        <f t="shared" si="2"/>
        <v>1271</v>
      </c>
    </row>
    <row r="39" spans="1:26" ht="13.5" thickBot="1" x14ac:dyDescent="0.25">
      <c r="A39" s="12">
        <f t="shared" si="3"/>
        <v>36550</v>
      </c>
      <c r="B39" s="12" t="s">
        <v>58</v>
      </c>
      <c r="C39" s="16">
        <f t="shared" si="4"/>
        <v>69</v>
      </c>
      <c r="D39" s="16"/>
      <c r="E39" s="16">
        <f t="shared" si="5"/>
        <v>46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>
        <f t="shared" si="8"/>
        <v>173</v>
      </c>
      <c r="R39" s="16"/>
      <c r="S39" s="16"/>
      <c r="T39" s="16"/>
      <c r="U39" s="16">
        <f t="shared" si="6"/>
        <v>267</v>
      </c>
      <c r="V39" s="16">
        <f t="shared" si="7"/>
        <v>716</v>
      </c>
      <c r="W39" s="14">
        <f t="shared" si="0"/>
        <v>1271</v>
      </c>
      <c r="X39" s="14">
        <v>0</v>
      </c>
      <c r="Y39" s="14">
        <f t="shared" si="1"/>
        <v>-1271</v>
      </c>
      <c r="Z39" s="15">
        <f t="shared" si="2"/>
        <v>1271</v>
      </c>
    </row>
    <row r="40" spans="1:26" ht="13.5" thickBot="1" x14ac:dyDescent="0.25">
      <c r="A40" s="12">
        <f t="shared" si="3"/>
        <v>36551</v>
      </c>
      <c r="B40" s="12" t="s">
        <v>59</v>
      </c>
      <c r="C40" s="16">
        <f t="shared" si="4"/>
        <v>69</v>
      </c>
      <c r="D40" s="16"/>
      <c r="E40" s="16">
        <f t="shared" si="5"/>
        <v>46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>
        <f t="shared" si="8"/>
        <v>173</v>
      </c>
      <c r="R40" s="16"/>
      <c r="S40" s="16"/>
      <c r="T40" s="16"/>
      <c r="U40" s="16">
        <f t="shared" si="6"/>
        <v>267</v>
      </c>
      <c r="V40" s="16">
        <f t="shared" si="7"/>
        <v>716</v>
      </c>
      <c r="W40" s="14">
        <f t="shared" si="0"/>
        <v>1271</v>
      </c>
      <c r="X40" s="14">
        <v>0</v>
      </c>
      <c r="Y40" s="14">
        <f t="shared" si="1"/>
        <v>-1271</v>
      </c>
      <c r="Z40" s="15">
        <f t="shared" si="2"/>
        <v>1271</v>
      </c>
    </row>
    <row r="41" spans="1:26" ht="13.5" thickBot="1" x14ac:dyDescent="0.25">
      <c r="A41" s="12">
        <f t="shared" si="3"/>
        <v>36552</v>
      </c>
      <c r="B41" s="12" t="s">
        <v>60</v>
      </c>
      <c r="C41" s="16">
        <f t="shared" si="4"/>
        <v>69</v>
      </c>
      <c r="D41" s="16"/>
      <c r="E41" s="16">
        <f t="shared" si="5"/>
        <v>46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>
        <f t="shared" si="8"/>
        <v>173</v>
      </c>
      <c r="R41" s="16"/>
      <c r="S41" s="16"/>
      <c r="T41" s="16"/>
      <c r="U41" s="16">
        <f t="shared" si="6"/>
        <v>267</v>
      </c>
      <c r="V41" s="16">
        <f t="shared" si="7"/>
        <v>716</v>
      </c>
      <c r="W41" s="14">
        <f t="shared" si="0"/>
        <v>1271</v>
      </c>
      <c r="X41" s="14">
        <v>0</v>
      </c>
      <c r="Y41" s="14">
        <f t="shared" si="1"/>
        <v>-1271</v>
      </c>
      <c r="Z41" s="15">
        <f t="shared" si="2"/>
        <v>1271</v>
      </c>
    </row>
    <row r="42" spans="1:26" ht="13.5" thickBot="1" x14ac:dyDescent="0.25">
      <c r="A42" s="12">
        <f t="shared" si="3"/>
        <v>36553</v>
      </c>
      <c r="B42" s="12" t="s">
        <v>61</v>
      </c>
      <c r="C42" s="16">
        <f t="shared" si="4"/>
        <v>69</v>
      </c>
      <c r="D42" s="16"/>
      <c r="E42" s="16">
        <f t="shared" si="5"/>
        <v>46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>
        <f t="shared" si="8"/>
        <v>173</v>
      </c>
      <c r="R42" s="16"/>
      <c r="S42" s="16"/>
      <c r="T42" s="16"/>
      <c r="U42" s="16">
        <f t="shared" si="6"/>
        <v>267</v>
      </c>
      <c r="V42" s="16">
        <f t="shared" si="7"/>
        <v>716</v>
      </c>
      <c r="W42" s="14">
        <f t="shared" si="0"/>
        <v>1271</v>
      </c>
      <c r="X42" s="14">
        <v>0</v>
      </c>
      <c r="Y42" s="14">
        <f t="shared" si="1"/>
        <v>-1271</v>
      </c>
      <c r="Z42" s="15">
        <f t="shared" si="2"/>
        <v>1271</v>
      </c>
    </row>
    <row r="43" spans="1:26" ht="13.5" thickBot="1" x14ac:dyDescent="0.25">
      <c r="A43" s="12">
        <f t="shared" si="3"/>
        <v>36554</v>
      </c>
      <c r="B43" s="12" t="s">
        <v>55</v>
      </c>
      <c r="C43" s="16">
        <f t="shared" si="4"/>
        <v>69</v>
      </c>
      <c r="D43" s="16"/>
      <c r="E43" s="16">
        <f t="shared" si="5"/>
        <v>46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>
        <f t="shared" si="8"/>
        <v>173</v>
      </c>
      <c r="R43" s="16"/>
      <c r="S43" s="16"/>
      <c r="T43" s="16"/>
      <c r="U43" s="16">
        <f t="shared" si="6"/>
        <v>267</v>
      </c>
      <c r="V43" s="16">
        <f t="shared" si="7"/>
        <v>716</v>
      </c>
      <c r="W43" s="14">
        <f t="shared" si="0"/>
        <v>1271</v>
      </c>
      <c r="X43" s="14">
        <v>0</v>
      </c>
      <c r="Y43" s="14">
        <f t="shared" si="1"/>
        <v>-1271</v>
      </c>
      <c r="Z43" s="15">
        <f t="shared" si="2"/>
        <v>1271</v>
      </c>
    </row>
    <row r="44" spans="1:26" ht="13.5" thickBot="1" x14ac:dyDescent="0.25">
      <c r="A44" s="12">
        <f t="shared" si="3"/>
        <v>36555</v>
      </c>
      <c r="B44" s="12" t="s">
        <v>56</v>
      </c>
      <c r="C44" s="16">
        <f t="shared" si="4"/>
        <v>69</v>
      </c>
      <c r="D44" s="16"/>
      <c r="E44" s="16">
        <f t="shared" si="5"/>
        <v>46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>
        <f t="shared" si="8"/>
        <v>173</v>
      </c>
      <c r="R44" s="16"/>
      <c r="S44" s="16"/>
      <c r="T44" s="16"/>
      <c r="U44" s="16">
        <f t="shared" si="6"/>
        <v>267</v>
      </c>
      <c r="V44" s="16">
        <f t="shared" si="7"/>
        <v>716</v>
      </c>
      <c r="W44" s="14">
        <f t="shared" si="0"/>
        <v>1271</v>
      </c>
      <c r="X44" s="14">
        <v>0</v>
      </c>
      <c r="Y44" s="14">
        <f t="shared" si="1"/>
        <v>-1271</v>
      </c>
      <c r="Z44" s="15">
        <f t="shared" si="2"/>
        <v>1271</v>
      </c>
    </row>
    <row r="45" spans="1:26" ht="13.5" thickBot="1" x14ac:dyDescent="0.25">
      <c r="A45" s="12">
        <f>A44+1</f>
        <v>36556</v>
      </c>
      <c r="B45" s="12" t="s">
        <v>57</v>
      </c>
      <c r="C45" s="16">
        <f t="shared" si="4"/>
        <v>69</v>
      </c>
      <c r="D45" s="16"/>
      <c r="E45" s="16">
        <f t="shared" si="5"/>
        <v>46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>
        <f t="shared" si="8"/>
        <v>173</v>
      </c>
      <c r="R45" s="16"/>
      <c r="S45" s="16"/>
      <c r="T45" s="16"/>
      <c r="U45" s="16">
        <f t="shared" si="6"/>
        <v>267</v>
      </c>
      <c r="V45" s="16">
        <f t="shared" si="7"/>
        <v>716</v>
      </c>
      <c r="W45" s="14">
        <f t="shared" si="0"/>
        <v>1271</v>
      </c>
      <c r="X45" s="14">
        <v>0</v>
      </c>
      <c r="Y45" s="14">
        <f t="shared" si="1"/>
        <v>-1271</v>
      </c>
      <c r="Z45" s="15">
        <f>C45+E45+P45+Q45+U45+V45+F45</f>
        <v>1271</v>
      </c>
    </row>
    <row r="46" spans="1:26" ht="13.5" thickBot="1" x14ac:dyDescent="0.25">
      <c r="A46" t="s">
        <v>18</v>
      </c>
      <c r="C46" s="16">
        <f t="shared" ref="C46:S46" si="9">SUM(C15:C45)</f>
        <v>2139</v>
      </c>
      <c r="D46" s="16">
        <f t="shared" si="9"/>
        <v>0</v>
      </c>
      <c r="E46" s="16">
        <f t="shared" si="9"/>
        <v>1426</v>
      </c>
      <c r="F46" s="17">
        <f t="shared" si="9"/>
        <v>0</v>
      </c>
      <c r="G46" s="16">
        <f t="shared" si="9"/>
        <v>0</v>
      </c>
      <c r="H46" s="16">
        <f t="shared" si="9"/>
        <v>0</v>
      </c>
      <c r="I46" s="16">
        <f t="shared" si="9"/>
        <v>0</v>
      </c>
      <c r="J46" s="16">
        <f t="shared" si="9"/>
        <v>0</v>
      </c>
      <c r="K46" s="16">
        <f t="shared" si="9"/>
        <v>0</v>
      </c>
      <c r="L46" s="16">
        <f t="shared" si="9"/>
        <v>0</v>
      </c>
      <c r="M46" s="16">
        <f t="shared" si="9"/>
        <v>0</v>
      </c>
      <c r="N46" s="16">
        <f t="shared" si="9"/>
        <v>0</v>
      </c>
      <c r="O46" s="16">
        <f t="shared" si="9"/>
        <v>0</v>
      </c>
      <c r="P46" s="16">
        <f t="shared" si="9"/>
        <v>0</v>
      </c>
      <c r="Q46" s="16">
        <f t="shared" si="9"/>
        <v>5319</v>
      </c>
      <c r="R46" s="16">
        <f t="shared" si="9"/>
        <v>0</v>
      </c>
      <c r="S46" s="16">
        <f t="shared" si="9"/>
        <v>0</v>
      </c>
      <c r="T46" s="16"/>
      <c r="U46" s="16">
        <f t="shared" ref="U46:Z46" si="10">SUM(U15:U45)</f>
        <v>8277</v>
      </c>
      <c r="V46" s="18">
        <f t="shared" si="10"/>
        <v>22196</v>
      </c>
      <c r="W46" s="19">
        <f t="shared" si="10"/>
        <v>39357</v>
      </c>
      <c r="X46" s="19">
        <f t="shared" si="10"/>
        <v>0</v>
      </c>
      <c r="Y46" s="19">
        <f t="shared" si="10"/>
        <v>-39357</v>
      </c>
      <c r="Z46" s="20">
        <f t="shared" si="10"/>
        <v>39357</v>
      </c>
    </row>
    <row r="48" spans="1:26" x14ac:dyDescent="0.2">
      <c r="A48" t="s">
        <v>62</v>
      </c>
    </row>
    <row r="49" spans="1:1" x14ac:dyDescent="0.2">
      <c r="A49" t="s">
        <v>63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mstiles</dc:creator>
  <cp:lastModifiedBy>Felienne</cp:lastModifiedBy>
  <dcterms:created xsi:type="dcterms:W3CDTF">1999-12-27T12:50:00Z</dcterms:created>
  <dcterms:modified xsi:type="dcterms:W3CDTF">2014-09-03T12:16:20Z</dcterms:modified>
</cp:coreProperties>
</file>