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tabRatio="652" firstSheet="12" activeTab="14"/>
  </bookViews>
  <sheets>
    <sheet name="Jan 01 trial" sheetId="2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  <sheet name="March 2002" sheetId="19" r:id="rId16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15">'March 2002'!$A$1:$AQ$137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15">'March 2002'!$AS$119:$AX$136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/>
  <c r="N7" i="7"/>
  <c r="O7" i="7"/>
  <c r="P7" i="7" s="1"/>
  <c r="Q7" i="7" s="1"/>
  <c r="R7" i="7" s="1"/>
  <c r="S7" i="7" s="1"/>
  <c r="T7" i="7" s="1"/>
  <c r="U7" i="7" s="1"/>
  <c r="V7" i="7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AO14" i="7"/>
  <c r="AP14" i="7"/>
  <c r="J15" i="7"/>
  <c r="J16" i="7"/>
  <c r="I17" i="7"/>
  <c r="J17" i="7"/>
  <c r="J20" i="7"/>
  <c r="J21" i="7"/>
  <c r="K21" i="7"/>
  <c r="L21" i="7"/>
  <c r="J22" i="7"/>
  <c r="J23" i="7"/>
  <c r="K23" i="7"/>
  <c r="L23" i="7"/>
  <c r="M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J31" i="7"/>
  <c r="K31" i="7"/>
  <c r="L31" i="7"/>
  <c r="J32" i="7"/>
  <c r="K32" i="7"/>
  <c r="I33" i="7"/>
  <c r="AO36" i="7"/>
  <c r="AP36" i="7"/>
  <c r="AP109" i="7" s="1"/>
  <c r="AO39" i="7"/>
  <c r="AP39" i="7"/>
  <c r="I45" i="7"/>
  <c r="J45" i="7"/>
  <c r="I46" i="7"/>
  <c r="K46" i="7"/>
  <c r="I47" i="7"/>
  <c r="I48" i="7"/>
  <c r="I49" i="7"/>
  <c r="J49" i="7"/>
  <c r="K49" i="7"/>
  <c r="L49" i="7"/>
  <c r="M49" i="7"/>
  <c r="I50" i="7"/>
  <c r="J50" i="7"/>
  <c r="K50" i="7"/>
  <c r="L50" i="7"/>
  <c r="M50" i="7"/>
  <c r="I51" i="7"/>
  <c r="I52" i="7"/>
  <c r="AM52" i="7"/>
  <c r="I53" i="7"/>
  <c r="I54" i="7"/>
  <c r="I55" i="7"/>
  <c r="I56" i="7"/>
  <c r="I57" i="7"/>
  <c r="I58" i="7"/>
  <c r="I59" i="7"/>
  <c r="AO60" i="7"/>
  <c r="AQ60" i="7"/>
  <c r="AO64" i="7"/>
  <c r="AP64" i="7"/>
  <c r="AO67" i="7"/>
  <c r="AP67" i="7"/>
  <c r="J76" i="7"/>
  <c r="K76" i="7"/>
  <c r="L76" i="7"/>
  <c r="M76" i="7"/>
  <c r="J77" i="7"/>
  <c r="K77" i="7"/>
  <c r="J78" i="7"/>
  <c r="K78" i="7"/>
  <c r="L78" i="7"/>
  <c r="J79" i="7"/>
  <c r="K79" i="7"/>
  <c r="J80" i="7"/>
  <c r="N80" i="7"/>
  <c r="O80" i="7"/>
  <c r="N81" i="7"/>
  <c r="O81" i="7"/>
  <c r="J82" i="7"/>
  <c r="J83" i="7"/>
  <c r="K83" i="7"/>
  <c r="L83" i="7" s="1"/>
  <c r="N83" i="7"/>
  <c r="R83" i="7"/>
  <c r="AF83" i="7"/>
  <c r="AH83" i="7"/>
  <c r="J84" i="7"/>
  <c r="K84" i="7"/>
  <c r="J85" i="7"/>
  <c r="J86" i="7"/>
  <c r="J87" i="7"/>
  <c r="J88" i="7"/>
  <c r="N88" i="7"/>
  <c r="O88" i="7"/>
  <c r="J89" i="7"/>
  <c r="N89" i="7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K90" i="7"/>
  <c r="I91" i="7"/>
  <c r="AO94" i="7"/>
  <c r="AP94" i="7"/>
  <c r="AO97" i="7"/>
  <c r="AP97" i="7"/>
  <c r="AO100" i="7"/>
  <c r="AP100" i="7"/>
  <c r="AO103" i="7"/>
  <c r="AP103" i="7"/>
  <c r="AO109" i="7"/>
  <c r="AO112" i="7"/>
  <c r="AP112" i="7"/>
  <c r="J7" i="1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/>
  <c r="AB7" i="11"/>
  <c r="AD7" i="11"/>
  <c r="AE7" i="11"/>
  <c r="AF7" i="11" s="1"/>
  <c r="AG7" i="11" s="1"/>
  <c r="AH7" i="11"/>
  <c r="AI7" i="11"/>
  <c r="AJ7" i="11" s="1"/>
  <c r="AK7" i="11"/>
  <c r="AL7" i="11" s="1"/>
  <c r="AM7" i="11" s="1"/>
  <c r="L10" i="11"/>
  <c r="M10" i="11"/>
  <c r="J11" i="11"/>
  <c r="K11" i="11" s="1"/>
  <c r="L11" i="11"/>
  <c r="J12" i="11"/>
  <c r="J13" i="11"/>
  <c r="K13" i="11" s="1"/>
  <c r="L13" i="11"/>
  <c r="M13" i="11"/>
  <c r="N13" i="11"/>
  <c r="J14" i="11"/>
  <c r="K14" i="11" s="1"/>
  <c r="L14" i="11"/>
  <c r="M14" i="11"/>
  <c r="Q14" i="11"/>
  <c r="R14" i="11"/>
  <c r="AC14" i="11"/>
  <c r="AD14" i="11" s="1"/>
  <c r="AE14" i="11" s="1"/>
  <c r="AE61" i="11" s="1"/>
  <c r="AF14" i="11"/>
  <c r="K15" i="11"/>
  <c r="AL15" i="11"/>
  <c r="AM15" i="11"/>
  <c r="L16" i="11"/>
  <c r="M16" i="11" s="1"/>
  <c r="Q16" i="11"/>
  <c r="AL16" i="11"/>
  <c r="AM16" i="11"/>
  <c r="I17" i="11"/>
  <c r="J20" i="11"/>
  <c r="K20" i="11"/>
  <c r="J21" i="11"/>
  <c r="K21" i="11"/>
  <c r="J22" i="1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/>
  <c r="J23" i="11"/>
  <c r="K23" i="11"/>
  <c r="L23" i="11"/>
  <c r="M23" i="11"/>
  <c r="AD23" i="11"/>
  <c r="AE23" i="11"/>
  <c r="AO24" i="11"/>
  <c r="AP24" i="11"/>
  <c r="AO25" i="11"/>
  <c r="AP25" i="11"/>
  <c r="AO26" i="11"/>
  <c r="AP26" i="11"/>
  <c r="AO27" i="11"/>
  <c r="AP27" i="11"/>
  <c r="J28" i="11"/>
  <c r="K28" i="11" s="1"/>
  <c r="L28" i="11"/>
  <c r="M28" i="11"/>
  <c r="AH28" i="11"/>
  <c r="AI28" i="11" s="1"/>
  <c r="AJ28" i="11" s="1"/>
  <c r="AK28" i="11"/>
  <c r="AL28" i="11" s="1"/>
  <c r="AM28" i="11" s="1"/>
  <c r="AO29" i="11"/>
  <c r="AP29" i="11"/>
  <c r="J30" i="11"/>
  <c r="K30" i="11"/>
  <c r="L30" i="11"/>
  <c r="AH30" i="11"/>
  <c r="J31" i="11"/>
  <c r="K31" i="11" s="1"/>
  <c r="L31" i="11"/>
  <c r="M31" i="11" s="1"/>
  <c r="N31" i="11"/>
  <c r="AC31" i="11"/>
  <c r="AD31" i="11"/>
  <c r="AE31" i="11" s="1"/>
  <c r="AF31" i="11"/>
  <c r="AG31" i="11" s="1"/>
  <c r="AH31" i="11" s="1"/>
  <c r="AI31" i="11" s="1"/>
  <c r="AJ31" i="11" s="1"/>
  <c r="AK31" i="11" s="1"/>
  <c r="J32" i="11"/>
  <c r="J33" i="11"/>
  <c r="K33" i="11"/>
  <c r="L33" i="11" s="1"/>
  <c r="L67" i="11" s="1"/>
  <c r="M33" i="11"/>
  <c r="I34" i="11"/>
  <c r="AO37" i="11"/>
  <c r="AP37" i="11"/>
  <c r="AO40" i="11"/>
  <c r="AP40" i="11"/>
  <c r="AO42" i="11"/>
  <c r="AO43" i="11"/>
  <c r="AO44" i="11"/>
  <c r="AO45" i="11"/>
  <c r="AO47" i="11"/>
  <c r="AO48" i="11"/>
  <c r="I49" i="11"/>
  <c r="J49" i="11"/>
  <c r="K49" i="11"/>
  <c r="K68" i="11" s="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I53" i="11"/>
  <c r="J53" i="11"/>
  <c r="I54" i="11"/>
  <c r="J54" i="11"/>
  <c r="I55" i="11"/>
  <c r="J55" i="11"/>
  <c r="K55" i="11"/>
  <c r="I56" i="11"/>
  <c r="J56" i="11"/>
  <c r="K56" i="11"/>
  <c r="AC56" i="11"/>
  <c r="AD56" i="11"/>
  <c r="I57" i="11"/>
  <c r="J57" i="11"/>
  <c r="K57" i="11"/>
  <c r="L57" i="11"/>
  <c r="AM57" i="11"/>
  <c r="AO58" i="11"/>
  <c r="AP58" i="11"/>
  <c r="AQ58" i="11"/>
  <c r="I59" i="11"/>
  <c r="I60" i="11"/>
  <c r="J60" i="11"/>
  <c r="K60" i="11"/>
  <c r="L60" i="11"/>
  <c r="M60" i="11"/>
  <c r="I61" i="11"/>
  <c r="J61" i="11"/>
  <c r="K61" i="11"/>
  <c r="O61" i="11"/>
  <c r="P61" i="11"/>
  <c r="Q61" i="11"/>
  <c r="AB61" i="11"/>
  <c r="AC61" i="11"/>
  <c r="AD61" i="11"/>
  <c r="I62" i="11"/>
  <c r="J62" i="11"/>
  <c r="K62" i="11"/>
  <c r="L62" i="11"/>
  <c r="M62" i="11"/>
  <c r="N62" i="11"/>
  <c r="O62" i="11"/>
  <c r="P62" i="11"/>
  <c r="AK62" i="11"/>
  <c r="AL62" i="11"/>
  <c r="AM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I64" i="11"/>
  <c r="J64" i="11"/>
  <c r="AG64" i="11"/>
  <c r="I65" i="11"/>
  <c r="J65" i="11"/>
  <c r="K65" i="11"/>
  <c r="I66" i="11"/>
  <c r="I67" i="11"/>
  <c r="J67" i="11"/>
  <c r="K67" i="11"/>
  <c r="I68" i="11"/>
  <c r="L68" i="11"/>
  <c r="AO68" i="11" s="1"/>
  <c r="AO72" i="11"/>
  <c r="AP72" i="11"/>
  <c r="AO75" i="11"/>
  <c r="AP75" i="11"/>
  <c r="L84" i="11"/>
  <c r="AI84" i="11"/>
  <c r="AJ84" i="11" s="1"/>
  <c r="AK84" i="11"/>
  <c r="AL84" i="11" s="1"/>
  <c r="AI85" i="11"/>
  <c r="AJ85" i="11"/>
  <c r="L86" i="11"/>
  <c r="P86" i="11"/>
  <c r="Q86" i="11" s="1"/>
  <c r="U86" i="11"/>
  <c r="V86" i="11"/>
  <c r="W86" i="11" s="1"/>
  <c r="Y86" i="11"/>
  <c r="Z86" i="11"/>
  <c r="AA86" i="11" s="1"/>
  <c r="AB86" i="11"/>
  <c r="AC86" i="11" s="1"/>
  <c r="AF86" i="11"/>
  <c r="AG86" i="11"/>
  <c r="AJ86" i="11"/>
  <c r="AK86" i="11" s="1"/>
  <c r="AL86" i="11" s="1"/>
  <c r="AI87" i="11"/>
  <c r="AI88" i="11"/>
  <c r="AI89" i="11"/>
  <c r="AJ89" i="11" s="1"/>
  <c r="AK89" i="11"/>
  <c r="AI90" i="11"/>
  <c r="AJ90" i="11"/>
  <c r="AI91" i="11"/>
  <c r="AJ91" i="11"/>
  <c r="AK91" i="11" s="1"/>
  <c r="AL91" i="11" s="1"/>
  <c r="AI92" i="11"/>
  <c r="AJ92" i="11"/>
  <c r="AK92" i="11"/>
  <c r="AL92" i="11" s="1"/>
  <c r="AM92" i="11" s="1"/>
  <c r="AP92" i="11"/>
  <c r="AI93" i="11"/>
  <c r="AI94" i="11"/>
  <c r="AJ94" i="11"/>
  <c r="AI95" i="11"/>
  <c r="AJ95" i="11"/>
  <c r="AK95" i="11"/>
  <c r="AI96" i="11"/>
  <c r="AI97" i="11"/>
  <c r="AI98" i="11"/>
  <c r="AJ98" i="11"/>
  <c r="AK98" i="11" s="1"/>
  <c r="AL98" i="11" s="1"/>
  <c r="AM98" i="11"/>
  <c r="AO98" i="11"/>
  <c r="I99" i="11"/>
  <c r="J99" i="11"/>
  <c r="K99" i="11"/>
  <c r="AH99" i="11"/>
  <c r="AO102" i="11"/>
  <c r="AP102" i="11"/>
  <c r="AO105" i="11"/>
  <c r="AP105" i="11"/>
  <c r="AO108" i="11"/>
  <c r="AP108" i="11"/>
  <c r="AO111" i="11"/>
  <c r="AP111" i="11"/>
  <c r="AO120" i="11"/>
  <c r="AP120" i="11"/>
  <c r="AO132" i="11"/>
  <c r="AD133" i="11"/>
  <c r="AD151" i="11" s="1"/>
  <c r="AE133" i="11"/>
  <c r="AF133" i="11"/>
  <c r="AG133" i="11"/>
  <c r="AH133" i="11"/>
  <c r="AH139" i="11" s="1"/>
  <c r="AI133" i="11"/>
  <c r="AJ133" i="11"/>
  <c r="AJ151" i="11" s="1"/>
  <c r="AK133" i="11"/>
  <c r="AK139" i="11" s="1"/>
  <c r="AL133" i="11"/>
  <c r="AL151" i="11" s="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I139" i="11"/>
  <c r="AJ139" i="11"/>
  <c r="AL139" i="11"/>
  <c r="K150" i="11"/>
  <c r="M150" i="11"/>
  <c r="N150" i="11"/>
  <c r="O150" i="11"/>
  <c r="P150" i="11"/>
  <c r="Q150" i="11"/>
  <c r="R150" i="11"/>
  <c r="R157" i="11" s="1"/>
  <c r="S150" i="11"/>
  <c r="T150" i="11"/>
  <c r="U150" i="11"/>
  <c r="V150" i="11"/>
  <c r="W150" i="11"/>
  <c r="X150" i="11"/>
  <c r="Y150" i="11"/>
  <c r="Z150" i="11"/>
  <c r="Z157" i="11" s="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E151" i="11"/>
  <c r="AF151" i="11"/>
  <c r="AI151" i="11"/>
  <c r="AK151" i="11"/>
  <c r="AM151" i="11"/>
  <c r="K152" i="11"/>
  <c r="M152" i="11"/>
  <c r="N152" i="11"/>
  <c r="N157" i="11" s="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D157" i="11" s="1"/>
  <c r="AE152" i="11"/>
  <c r="AF152" i="11"/>
  <c r="AG152" i="11"/>
  <c r="AH152" i="11"/>
  <c r="AI152" i="11"/>
  <c r="AJ152" i="11"/>
  <c r="AK152" i="11"/>
  <c r="AL152" i="11"/>
  <c r="AM152" i="11"/>
  <c r="K153" i="11"/>
  <c r="K157" i="11" s="1"/>
  <c r="M153" i="11"/>
  <c r="N153" i="11"/>
  <c r="O153" i="11"/>
  <c r="P153" i="11"/>
  <c r="Q153" i="11"/>
  <c r="R153" i="11"/>
  <c r="S153" i="11"/>
  <c r="T153" i="11"/>
  <c r="T157" i="11" s="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K154" i="11"/>
  <c r="M154" i="11"/>
  <c r="N154" i="11"/>
  <c r="O154" i="11"/>
  <c r="P154" i="11"/>
  <c r="Q154" i="11"/>
  <c r="R154" i="11"/>
  <c r="S154" i="11"/>
  <c r="S157" i="11" s="1"/>
  <c r="T154" i="11"/>
  <c r="U154" i="11"/>
  <c r="V154" i="11"/>
  <c r="W154" i="11"/>
  <c r="W157" i="11" s="1"/>
  <c r="X154" i="11"/>
  <c r="Y154" i="11"/>
  <c r="Z154" i="11"/>
  <c r="AA154" i="11"/>
  <c r="AA157" i="11" s="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M157" i="11" s="1"/>
  <c r="AF155" i="11"/>
  <c r="AM155" i="11"/>
  <c r="Y156" i="11"/>
  <c r="AM156" i="11"/>
  <c r="I157" i="11"/>
  <c r="J157" i="11"/>
  <c r="L157" i="11"/>
  <c r="O157" i="11"/>
  <c r="V157" i="11"/>
  <c r="AB157" i="11"/>
  <c r="AJ157" i="11"/>
  <c r="J7" i="15"/>
  <c r="K7" i="15" s="1"/>
  <c r="L7" i="15" s="1"/>
  <c r="M7" i="15" s="1"/>
  <c r="N7" i="15" s="1"/>
  <c r="O7" i="15" s="1"/>
  <c r="P7" i="15"/>
  <c r="Q7" i="15" s="1"/>
  <c r="R7" i="15" s="1"/>
  <c r="S7" i="15" s="1"/>
  <c r="T7" i="15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AJ7" i="15" s="1"/>
  <c r="AK7" i="15" s="1"/>
  <c r="AL7" i="15" s="1"/>
  <c r="AM7" i="15" s="1"/>
  <c r="L10" i="15"/>
  <c r="L57" i="15" s="1"/>
  <c r="J11" i="15"/>
  <c r="J12" i="15"/>
  <c r="K12" i="15"/>
  <c r="X12" i="15"/>
  <c r="X59" i="15" s="1"/>
  <c r="Z12" i="15"/>
  <c r="AA12" i="15"/>
  <c r="AB12" i="15"/>
  <c r="AB59" i="15" s="1"/>
  <c r="AD12" i="15"/>
  <c r="AE12" i="15" s="1"/>
  <c r="J13" i="15"/>
  <c r="K13" i="15"/>
  <c r="J14" i="15"/>
  <c r="K14" i="15"/>
  <c r="Q14" i="15"/>
  <c r="Q61" i="15" s="1"/>
  <c r="R14" i="15"/>
  <c r="R61" i="15" s="1"/>
  <c r="S14" i="15"/>
  <c r="T14" i="15" s="1"/>
  <c r="U14" i="15" s="1"/>
  <c r="X14" i="15"/>
  <c r="AC14" i="15"/>
  <c r="AD14" i="15"/>
  <c r="K15" i="15"/>
  <c r="P15" i="15"/>
  <c r="Q15" i="15"/>
  <c r="AL15" i="15"/>
  <c r="L16" i="15"/>
  <c r="M16" i="15"/>
  <c r="AP16" i="15" s="1"/>
  <c r="Q16" i="15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L16" i="15"/>
  <c r="AM16" i="15"/>
  <c r="AM17" i="15" s="1"/>
  <c r="I17" i="15"/>
  <c r="J20" i="15"/>
  <c r="K20" i="15"/>
  <c r="S20" i="15"/>
  <c r="T20" i="15"/>
  <c r="U20" i="15"/>
  <c r="Z20" i="15"/>
  <c r="AB20" i="15"/>
  <c r="AD20" i="15"/>
  <c r="AE20" i="15" s="1"/>
  <c r="AF20" i="15" s="1"/>
  <c r="J21" i="15"/>
  <c r="K21" i="15"/>
  <c r="J22" i="15"/>
  <c r="K22" i="15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J23" i="15"/>
  <c r="J56" i="15" s="1"/>
  <c r="K23" i="15"/>
  <c r="L23" i="15"/>
  <c r="AD23" i="15"/>
  <c r="AE23" i="15"/>
  <c r="AF23" i="15" s="1"/>
  <c r="AG23" i="15"/>
  <c r="AG56" i="15" s="1"/>
  <c r="AO24" i="15"/>
  <c r="AP24" i="15"/>
  <c r="AO25" i="15"/>
  <c r="AP25" i="15"/>
  <c r="AO26" i="15"/>
  <c r="AP26" i="15"/>
  <c r="J27" i="15"/>
  <c r="K27" i="15"/>
  <c r="J28" i="15"/>
  <c r="K28" i="15"/>
  <c r="N28" i="15"/>
  <c r="AO29" i="15"/>
  <c r="AP29" i="15"/>
  <c r="J30" i="15"/>
  <c r="K30" i="15"/>
  <c r="L30" i="15"/>
  <c r="AH30" i="15"/>
  <c r="AI30" i="15" s="1"/>
  <c r="AJ30" i="15"/>
  <c r="AK30" i="15"/>
  <c r="AL30" i="15"/>
  <c r="AM30" i="15" s="1"/>
  <c r="J31" i="15"/>
  <c r="AC31" i="15"/>
  <c r="AD31" i="15" s="1"/>
  <c r="AE31" i="15" s="1"/>
  <c r="AF31" i="15" s="1"/>
  <c r="AG31" i="15" s="1"/>
  <c r="AH31" i="15"/>
  <c r="AI31" i="15" s="1"/>
  <c r="AJ31" i="15" s="1"/>
  <c r="J32" i="15"/>
  <c r="N32" i="15"/>
  <c r="O32" i="15"/>
  <c r="J33" i="15"/>
  <c r="I34" i="15"/>
  <c r="AO37" i="15"/>
  <c r="AP37" i="15"/>
  <c r="AO40" i="15"/>
  <c r="AP40" i="15"/>
  <c r="AO42" i="15"/>
  <c r="AO43" i="15"/>
  <c r="AO44" i="15"/>
  <c r="AO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I53" i="15"/>
  <c r="J53" i="15"/>
  <c r="AM53" i="15"/>
  <c r="I54" i="15"/>
  <c r="J54" i="15"/>
  <c r="I55" i="15"/>
  <c r="J55" i="15"/>
  <c r="AM55" i="15"/>
  <c r="I56" i="15"/>
  <c r="K56" i="15"/>
  <c r="L56" i="15"/>
  <c r="AC56" i="15"/>
  <c r="AD56" i="15"/>
  <c r="AE56" i="15"/>
  <c r="AF56" i="15"/>
  <c r="I57" i="15"/>
  <c r="J57" i="15"/>
  <c r="K57" i="15"/>
  <c r="AM57" i="15"/>
  <c r="AO58" i="15"/>
  <c r="AP58" i="15"/>
  <c r="AQ58" i="15"/>
  <c r="I59" i="15"/>
  <c r="K59" i="15"/>
  <c r="V59" i="15"/>
  <c r="W59" i="15"/>
  <c r="Y59" i="15"/>
  <c r="Z59" i="15"/>
  <c r="AA59" i="15"/>
  <c r="AC59" i="15"/>
  <c r="AD59" i="15"/>
  <c r="I60" i="15"/>
  <c r="AM60" i="15"/>
  <c r="I61" i="15"/>
  <c r="J61" i="15"/>
  <c r="O61" i="15"/>
  <c r="P61" i="15"/>
  <c r="S61" i="15"/>
  <c r="T61" i="15"/>
  <c r="U61" i="15"/>
  <c r="V61" i="15"/>
  <c r="W61" i="15"/>
  <c r="AB61" i="15"/>
  <c r="AC61" i="15"/>
  <c r="I62" i="15"/>
  <c r="J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I64" i="15"/>
  <c r="J64" i="15"/>
  <c r="AG64" i="15"/>
  <c r="I65" i="15"/>
  <c r="J65" i="15"/>
  <c r="I66" i="15"/>
  <c r="L66" i="15"/>
  <c r="M66" i="15"/>
  <c r="N66" i="15"/>
  <c r="I67" i="15"/>
  <c r="I68" i="15"/>
  <c r="J68" i="15"/>
  <c r="K68" i="15"/>
  <c r="L68" i="15"/>
  <c r="AO68" i="15" s="1"/>
  <c r="AO72" i="15"/>
  <c r="AP72" i="15"/>
  <c r="AO75" i="15"/>
  <c r="AO125" i="15" s="1"/>
  <c r="AP75" i="15"/>
  <c r="AP125" i="15" s="1"/>
  <c r="L84" i="15"/>
  <c r="M84" i="15" s="1"/>
  <c r="N84" i="15"/>
  <c r="AI84" i="15"/>
  <c r="AJ84" i="15"/>
  <c r="AK84" i="15"/>
  <c r="AI85" i="15"/>
  <c r="AJ85" i="15"/>
  <c r="AK85" i="15"/>
  <c r="AL85" i="15" s="1"/>
  <c r="AO85" i="15"/>
  <c r="L86" i="15"/>
  <c r="P86" i="15"/>
  <c r="Q86" i="15"/>
  <c r="U86" i="15"/>
  <c r="V86" i="15" s="1"/>
  <c r="W86" i="15" s="1"/>
  <c r="Y86" i="15"/>
  <c r="Z86" i="15" s="1"/>
  <c r="AA86" i="15" s="1"/>
  <c r="AB86" i="15" s="1"/>
  <c r="AC86" i="15" s="1"/>
  <c r="AF86" i="15"/>
  <c r="AG86" i="15" s="1"/>
  <c r="AJ86" i="15"/>
  <c r="AK86" i="15"/>
  <c r="AL86" i="15" s="1"/>
  <c r="AI87" i="15"/>
  <c r="AJ87" i="15"/>
  <c r="AK87" i="15" s="1"/>
  <c r="AL87" i="15" s="1"/>
  <c r="AM87" i="15" s="1"/>
  <c r="AO87" i="15"/>
  <c r="AP87" i="15"/>
  <c r="AI88" i="15"/>
  <c r="AJ88" i="15"/>
  <c r="AI89" i="15"/>
  <c r="AJ89" i="15"/>
  <c r="AK89" i="15"/>
  <c r="AL89" i="15" s="1"/>
  <c r="AM89" i="15" s="1"/>
  <c r="AI90" i="15"/>
  <c r="AJ90" i="15"/>
  <c r="AK90" i="15"/>
  <c r="AL90" i="15" s="1"/>
  <c r="AM90" i="15" s="1"/>
  <c r="AM59" i="15" s="1"/>
  <c r="AP90" i="15"/>
  <c r="AI91" i="15"/>
  <c r="AJ91" i="15"/>
  <c r="AK91" i="15"/>
  <c r="AI92" i="15"/>
  <c r="AJ92" i="15" s="1"/>
  <c r="AI93" i="15"/>
  <c r="AI94" i="15"/>
  <c r="AJ94" i="15"/>
  <c r="AJ63" i="15" s="1"/>
  <c r="AK94" i="15"/>
  <c r="AI95" i="15"/>
  <c r="AJ95" i="15"/>
  <c r="AI96" i="15"/>
  <c r="AJ96" i="15"/>
  <c r="AI97" i="15"/>
  <c r="AJ97" i="15"/>
  <c r="AK97" i="15" s="1"/>
  <c r="AL97" i="15" s="1"/>
  <c r="AM97" i="15" s="1"/>
  <c r="AP97" i="15"/>
  <c r="AI98" i="15"/>
  <c r="AJ98" i="15"/>
  <c r="I99" i="15"/>
  <c r="J99" i="15"/>
  <c r="K99" i="15"/>
  <c r="AH99" i="15"/>
  <c r="AI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37" i="15"/>
  <c r="L138" i="15"/>
  <c r="M138" i="15"/>
  <c r="N138" i="15"/>
  <c r="O138" i="15"/>
  <c r="O162" i="15" s="1"/>
  <c r="AL138" i="15"/>
  <c r="AL147" i="15" s="1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M147" i="15"/>
  <c r="N147" i="15"/>
  <c r="O147" i="15"/>
  <c r="AM147" i="15"/>
  <c r="K161" i="15"/>
  <c r="M161" i="15"/>
  <c r="N161" i="15"/>
  <c r="O161" i="15"/>
  <c r="AL161" i="15"/>
  <c r="AM161" i="15"/>
  <c r="AO161" i="15"/>
  <c r="L162" i="15"/>
  <c r="M162" i="15"/>
  <c r="N162" i="15"/>
  <c r="AL162" i="15"/>
  <c r="AM162" i="15"/>
  <c r="K163" i="15"/>
  <c r="M163" i="15"/>
  <c r="N163" i="15"/>
  <c r="O163" i="15"/>
  <c r="AL163" i="15"/>
  <c r="AM163" i="15"/>
  <c r="K166" i="15"/>
  <c r="M166" i="15"/>
  <c r="N166" i="15"/>
  <c r="O166" i="15"/>
  <c r="AL166" i="15"/>
  <c r="AM166" i="15"/>
  <c r="AO166" i="15"/>
  <c r="AP44" i="15" s="1"/>
  <c r="K167" i="15"/>
  <c r="M167" i="15"/>
  <c r="N167" i="15"/>
  <c r="N171" i="15" s="1"/>
  <c r="O167" i="15"/>
  <c r="AL167" i="15"/>
  <c r="AM167" i="15"/>
  <c r="K168" i="15"/>
  <c r="M168" i="15"/>
  <c r="N168" i="15"/>
  <c r="O168" i="15"/>
  <c r="AL168" i="15"/>
  <c r="AM168" i="15"/>
  <c r="AM169" i="15"/>
  <c r="AO169" i="15"/>
  <c r="Y170" i="15"/>
  <c r="AO170" i="15" s="1"/>
  <c r="AM170" i="15"/>
  <c r="I171" i="15"/>
  <c r="J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J7" i="5"/>
  <c r="K7" i="5"/>
  <c r="L7" i="5" s="1"/>
  <c r="M7" i="5"/>
  <c r="N7" i="5" s="1"/>
  <c r="O7" i="5" s="1"/>
  <c r="P7" i="5" s="1"/>
  <c r="Q7" i="5" s="1"/>
  <c r="R7" i="5" s="1"/>
  <c r="S7" i="5"/>
  <c r="T7" i="5" s="1"/>
  <c r="U7" i="5" s="1"/>
  <c r="V7" i="5" s="1"/>
  <c r="W7" i="5" s="1"/>
  <c r="X7" i="5" s="1"/>
  <c r="Y7" i="5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L10" i="5"/>
  <c r="M10" i="5"/>
  <c r="AL10" i="5"/>
  <c r="AM10" i="5" s="1"/>
  <c r="J11" i="5"/>
  <c r="K11" i="5" s="1"/>
  <c r="L11" i="5"/>
  <c r="AL11" i="5"/>
  <c r="AM11" i="5" s="1"/>
  <c r="J12" i="5"/>
  <c r="K12" i="5"/>
  <c r="J13" i="5"/>
  <c r="J14" i="5"/>
  <c r="K14" i="5"/>
  <c r="J15" i="5"/>
  <c r="J16" i="5"/>
  <c r="K16" i="5"/>
  <c r="L16" i="5" s="1"/>
  <c r="M16" i="5"/>
  <c r="N16" i="5"/>
  <c r="I17" i="5"/>
  <c r="J20" i="5"/>
  <c r="J21" i="5"/>
  <c r="J22" i="5"/>
  <c r="J23" i="5"/>
  <c r="K23" i="5" s="1"/>
  <c r="L23" i="5"/>
  <c r="M23" i="5" s="1"/>
  <c r="N23" i="5" s="1"/>
  <c r="O23" i="5"/>
  <c r="U23" i="5"/>
  <c r="V23" i="5" s="1"/>
  <c r="W23" i="5"/>
  <c r="X23" i="5" s="1"/>
  <c r="Y23" i="5" s="1"/>
  <c r="Z23" i="5"/>
  <c r="J24" i="5"/>
  <c r="K24" i="5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L24" i="5"/>
  <c r="AM24" i="5" s="1"/>
  <c r="AP24" i="5"/>
  <c r="J25" i="5"/>
  <c r="K25" i="5"/>
  <c r="L25" i="5"/>
  <c r="M25" i="5" s="1"/>
  <c r="N25" i="5"/>
  <c r="J26" i="5"/>
  <c r="J27" i="5"/>
  <c r="K27" i="5" s="1"/>
  <c r="L27" i="5"/>
  <c r="J28" i="5"/>
  <c r="J29" i="5"/>
  <c r="K29" i="5" s="1"/>
  <c r="L29" i="5"/>
  <c r="J30" i="5"/>
  <c r="K30" i="5" s="1"/>
  <c r="L30" i="5" s="1"/>
  <c r="M30" i="5" s="1"/>
  <c r="O30" i="5"/>
  <c r="P30" i="5" s="1"/>
  <c r="Q30" i="5" s="1"/>
  <c r="R30" i="5" s="1"/>
  <c r="S30" i="5" s="1"/>
  <c r="T30" i="5" s="1"/>
  <c r="U30" i="5" s="1"/>
  <c r="V30" i="5"/>
  <c r="W30" i="5" s="1"/>
  <c r="X30" i="5" s="1"/>
  <c r="Y30" i="5" s="1"/>
  <c r="Z30" i="5" s="1"/>
  <c r="AA30" i="5" s="1"/>
  <c r="AB30" i="5" s="1"/>
  <c r="AC30" i="5" s="1"/>
  <c r="AD30" i="5" s="1"/>
  <c r="AE30" i="5" s="1"/>
  <c r="AF30" i="5"/>
  <c r="AG30" i="5" s="1"/>
  <c r="AH30" i="5" s="1"/>
  <c r="AI30" i="5" s="1"/>
  <c r="AJ30" i="5" s="1"/>
  <c r="AL30" i="5"/>
  <c r="AM30" i="5" s="1"/>
  <c r="J31" i="5"/>
  <c r="O31" i="5"/>
  <c r="P31" i="5" s="1"/>
  <c r="Q31" i="5" s="1"/>
  <c r="R31" i="5" s="1"/>
  <c r="S31" i="5" s="1"/>
  <c r="T31" i="5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K32" i="5"/>
  <c r="I33" i="5"/>
  <c r="J33" i="5"/>
  <c r="AO36" i="5"/>
  <c r="AO109" i="5" s="1"/>
  <c r="AP36" i="5"/>
  <c r="AO39" i="5"/>
  <c r="AP39" i="5"/>
  <c r="I45" i="5"/>
  <c r="I46" i="5"/>
  <c r="I47" i="5"/>
  <c r="I48" i="5"/>
  <c r="J48" i="5"/>
  <c r="I49" i="5"/>
  <c r="J49" i="5"/>
  <c r="I50" i="5"/>
  <c r="J50" i="5"/>
  <c r="K50" i="5"/>
  <c r="L50" i="5"/>
  <c r="I51" i="5"/>
  <c r="J51" i="5"/>
  <c r="I52" i="5"/>
  <c r="I53" i="5"/>
  <c r="I54" i="5"/>
  <c r="K54" i="5"/>
  <c r="I55" i="5"/>
  <c r="J55" i="5"/>
  <c r="I56" i="5"/>
  <c r="J56" i="5"/>
  <c r="K56" i="5"/>
  <c r="I57" i="5"/>
  <c r="J57" i="5"/>
  <c r="I58" i="5"/>
  <c r="I59" i="5"/>
  <c r="AQ60" i="5"/>
  <c r="AO60" i="5" s="1"/>
  <c r="AK61" i="5"/>
  <c r="AL61" i="5"/>
  <c r="AM61" i="5"/>
  <c r="AO64" i="5"/>
  <c r="AP64" i="5"/>
  <c r="AO67" i="5"/>
  <c r="AO112" i="5" s="1"/>
  <c r="AP67" i="5"/>
  <c r="J76" i="5"/>
  <c r="K76" i="5" s="1"/>
  <c r="L76" i="5"/>
  <c r="J77" i="5"/>
  <c r="K77" i="5"/>
  <c r="J78" i="5"/>
  <c r="K78" i="5"/>
  <c r="L78" i="5"/>
  <c r="J79" i="5"/>
  <c r="K79" i="5"/>
  <c r="J80" i="5"/>
  <c r="K80" i="5" s="1"/>
  <c r="K49" i="5" s="1"/>
  <c r="M80" i="5"/>
  <c r="N80" i="5" s="1"/>
  <c r="O80" i="5" s="1"/>
  <c r="P80" i="5" s="1"/>
  <c r="R80" i="5"/>
  <c r="S80" i="5" s="1"/>
  <c r="T80" i="5" s="1"/>
  <c r="U80" i="5"/>
  <c r="V80" i="5"/>
  <c r="W80" i="5" s="1"/>
  <c r="X80" i="5" s="1"/>
  <c r="Y80" i="5" s="1"/>
  <c r="Z80" i="5" s="1"/>
  <c r="AA80" i="5" s="1"/>
  <c r="AB80" i="5" s="1"/>
  <c r="AC80" i="5" s="1"/>
  <c r="AD80" i="5" s="1"/>
  <c r="AE80" i="5" s="1"/>
  <c r="AF80" i="5"/>
  <c r="AG80" i="5" s="1"/>
  <c r="AH80" i="5" s="1"/>
  <c r="AI80" i="5" s="1"/>
  <c r="AJ80" i="5" s="1"/>
  <c r="AM80" i="5"/>
  <c r="N81" i="5"/>
  <c r="O81" i="5" s="1"/>
  <c r="P81" i="5" s="1"/>
  <c r="R81" i="5"/>
  <c r="S81" i="5" s="1"/>
  <c r="T81" i="5"/>
  <c r="AL81" i="5"/>
  <c r="AM81" i="5" s="1"/>
  <c r="J82" i="5"/>
  <c r="K82" i="5"/>
  <c r="K51" i="5" s="1"/>
  <c r="L82" i="5"/>
  <c r="J83" i="5"/>
  <c r="K83" i="5" s="1"/>
  <c r="J84" i="5"/>
  <c r="K84" i="5"/>
  <c r="J85" i="5"/>
  <c r="K85" i="5" s="1"/>
  <c r="L85" i="5" s="1"/>
  <c r="J86" i="5"/>
  <c r="K86" i="5"/>
  <c r="J87" i="5"/>
  <c r="K87" i="5" s="1"/>
  <c r="L87" i="5"/>
  <c r="M87" i="5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/>
  <c r="Z87" i="5"/>
  <c r="AA87" i="5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J88" i="5"/>
  <c r="K88" i="5"/>
  <c r="M88" i="5"/>
  <c r="O88" i="5"/>
  <c r="R88" i="5"/>
  <c r="S88" i="5"/>
  <c r="T88" i="5"/>
  <c r="U88" i="5" s="1"/>
  <c r="V88" i="5"/>
  <c r="W88" i="5" s="1"/>
  <c r="X88" i="5" s="1"/>
  <c r="Y88" i="5" s="1"/>
  <c r="Z88" i="5" s="1"/>
  <c r="AA88" i="5" s="1"/>
  <c r="AB88" i="5" s="1"/>
  <c r="AC88" i="5"/>
  <c r="AD88" i="5" s="1"/>
  <c r="AE88" i="5" s="1"/>
  <c r="AF88" i="5" s="1"/>
  <c r="AG88" i="5"/>
  <c r="AH88" i="5" s="1"/>
  <c r="AI88" i="5" s="1"/>
  <c r="AJ88" i="5" s="1"/>
  <c r="AL88" i="5"/>
  <c r="AM88" i="5"/>
  <c r="J89" i="5"/>
  <c r="M89" i="5"/>
  <c r="O89" i="5"/>
  <c r="P89" i="5" s="1"/>
  <c r="S89" i="5"/>
  <c r="T89" i="5"/>
  <c r="U89" i="5" s="1"/>
  <c r="Z89" i="5"/>
  <c r="AB89" i="5"/>
  <c r="AC89" i="5"/>
  <c r="AD89" i="5" s="1"/>
  <c r="AE89" i="5" s="1"/>
  <c r="AF89" i="5" s="1"/>
  <c r="AI89" i="5"/>
  <c r="AL89" i="5"/>
  <c r="AM89" i="5"/>
  <c r="J90" i="5"/>
  <c r="I91" i="5"/>
  <c r="AO94" i="5"/>
  <c r="AP94" i="5"/>
  <c r="AO97" i="5"/>
  <c r="AP97" i="5"/>
  <c r="AO100" i="5"/>
  <c r="AP100" i="5"/>
  <c r="AO103" i="5"/>
  <c r="AP103" i="5"/>
  <c r="J7" i="17"/>
  <c r="K7" i="17" s="1"/>
  <c r="L7" i="17"/>
  <c r="M7" i="17" s="1"/>
  <c r="N7" i="17"/>
  <c r="O7" i="17"/>
  <c r="P7" i="17" s="1"/>
  <c r="Q7" i="17" s="1"/>
  <c r="R7" i="17" s="1"/>
  <c r="S7" i="17" s="1"/>
  <c r="T7" i="17" s="1"/>
  <c r="U7" i="17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AK7" i="17" s="1"/>
  <c r="AL7" i="17" s="1"/>
  <c r="AM7" i="17" s="1"/>
  <c r="L10" i="17"/>
  <c r="M10" i="17"/>
  <c r="J11" i="17"/>
  <c r="K11" i="17"/>
  <c r="L11" i="17"/>
  <c r="W11" i="17"/>
  <c r="X11" i="17" s="1"/>
  <c r="Y11" i="17" s="1"/>
  <c r="Z11" i="17" s="1"/>
  <c r="AB11" i="17"/>
  <c r="AC11" i="17" s="1"/>
  <c r="AD11" i="17" s="1"/>
  <c r="AE11" i="17" s="1"/>
  <c r="AF11" i="17" s="1"/>
  <c r="AG11" i="17" s="1"/>
  <c r="AH11" i="17" s="1"/>
  <c r="AI11" i="17" s="1"/>
  <c r="AJ11" i="17"/>
  <c r="J12" i="17"/>
  <c r="X12" i="17"/>
  <c r="X59" i="17" s="1"/>
  <c r="Z12" i="17"/>
  <c r="AA12" i="17" s="1"/>
  <c r="AA59" i="17" s="1"/>
  <c r="AB12" i="17"/>
  <c r="AB59" i="17" s="1"/>
  <c r="AD12" i="17"/>
  <c r="J13" i="17"/>
  <c r="K13" i="17"/>
  <c r="L13" i="17"/>
  <c r="J14" i="17"/>
  <c r="Q14" i="17"/>
  <c r="X14" i="17"/>
  <c r="Y14" i="17" s="1"/>
  <c r="Z14" i="17" s="1"/>
  <c r="AA14" i="17"/>
  <c r="AA61" i="17" s="1"/>
  <c r="AC14" i="17"/>
  <c r="K15" i="17"/>
  <c r="P15" i="17"/>
  <c r="L16" i="17"/>
  <c r="M16" i="17" s="1"/>
  <c r="Q16" i="17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G16" i="17" s="1"/>
  <c r="AH16" i="17" s="1"/>
  <c r="AI16" i="17" s="1"/>
  <c r="AJ16" i="17" s="1"/>
  <c r="AL16" i="17"/>
  <c r="AM16" i="17"/>
  <c r="I17" i="17"/>
  <c r="J20" i="17"/>
  <c r="S20" i="17"/>
  <c r="X20" i="17"/>
  <c r="J21" i="17"/>
  <c r="J22" i="17"/>
  <c r="J23" i="17"/>
  <c r="AD23" i="17"/>
  <c r="AE23" i="17" s="1"/>
  <c r="AE56" i="17" s="1"/>
  <c r="AO24" i="17"/>
  <c r="AP24" i="17"/>
  <c r="AO25" i="17"/>
  <c r="AP25" i="17"/>
  <c r="AO26" i="17"/>
  <c r="AP26" i="17"/>
  <c r="L27" i="17"/>
  <c r="M27" i="17" s="1"/>
  <c r="N27" i="17" s="1"/>
  <c r="O27" i="17" s="1"/>
  <c r="P27" i="17" s="1"/>
  <c r="Q27" i="17"/>
  <c r="R27" i="17" s="1"/>
  <c r="S27" i="17" s="1"/>
  <c r="U27" i="17"/>
  <c r="W27" i="17"/>
  <c r="X27" i="17" s="1"/>
  <c r="Y27" i="17"/>
  <c r="Z27" i="17"/>
  <c r="AA27" i="17"/>
  <c r="AB27" i="17" s="1"/>
  <c r="AC27" i="17" s="1"/>
  <c r="AD27" i="17" s="1"/>
  <c r="AE27" i="17" s="1"/>
  <c r="AF27" i="17" s="1"/>
  <c r="AG27" i="17" s="1"/>
  <c r="AH27" i="17" s="1"/>
  <c r="AI27" i="17" s="1"/>
  <c r="AJ27" i="17" s="1"/>
  <c r="AL27" i="17"/>
  <c r="L28" i="17"/>
  <c r="M28" i="17"/>
  <c r="N28" i="17"/>
  <c r="O28" i="17"/>
  <c r="U28" i="17"/>
  <c r="W28" i="17"/>
  <c r="X28" i="17" s="1"/>
  <c r="Y28" i="17" s="1"/>
  <c r="Z28" i="17" s="1"/>
  <c r="AA28" i="17" s="1"/>
  <c r="AB28" i="17"/>
  <c r="AC28" i="17" s="1"/>
  <c r="AD28" i="17" s="1"/>
  <c r="AE28" i="17" s="1"/>
  <c r="AF28" i="17"/>
  <c r="AG28" i="17" s="1"/>
  <c r="AH28" i="17" s="1"/>
  <c r="AI28" i="17" s="1"/>
  <c r="AJ28" i="17" s="1"/>
  <c r="AL28" i="17"/>
  <c r="AO29" i="17"/>
  <c r="AP29" i="17"/>
  <c r="J30" i="17"/>
  <c r="K30" i="17"/>
  <c r="AL30" i="17"/>
  <c r="AM30" i="17"/>
  <c r="J31" i="17"/>
  <c r="K31" i="17" s="1"/>
  <c r="AC31" i="17"/>
  <c r="AD31" i="17"/>
  <c r="AE31" i="17" s="1"/>
  <c r="AF31" i="17" s="1"/>
  <c r="AG31" i="17" s="1"/>
  <c r="AH31" i="17" s="1"/>
  <c r="AI31" i="17" s="1"/>
  <c r="AJ31" i="17" s="1"/>
  <c r="AJ65" i="17" s="1"/>
  <c r="AK31" i="17"/>
  <c r="J32" i="17"/>
  <c r="AL32" i="17"/>
  <c r="J33" i="17"/>
  <c r="I34" i="17"/>
  <c r="AO37" i="17"/>
  <c r="AP37" i="17"/>
  <c r="AO40" i="17"/>
  <c r="AP40" i="17"/>
  <c r="AO42" i="17"/>
  <c r="AO43" i="17"/>
  <c r="AO44" i="17"/>
  <c r="AO45" i="17"/>
  <c r="AO47" i="17"/>
  <c r="AO48" i="17"/>
  <c r="I49" i="17"/>
  <c r="I68" i="17" s="1"/>
  <c r="J49" i="17"/>
  <c r="K49" i="17"/>
  <c r="K68" i="17" s="1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I53" i="17"/>
  <c r="AM53" i="17"/>
  <c r="I54" i="17"/>
  <c r="J54" i="17"/>
  <c r="AK55" i="17"/>
  <c r="I56" i="17"/>
  <c r="AC56" i="17"/>
  <c r="AD56" i="17"/>
  <c r="I57" i="17"/>
  <c r="J57" i="17"/>
  <c r="K57" i="17"/>
  <c r="L57" i="17"/>
  <c r="AM57" i="17"/>
  <c r="AO58" i="17"/>
  <c r="AP58" i="17" s="1"/>
  <c r="AQ58" i="17"/>
  <c r="I59" i="17"/>
  <c r="J59" i="17"/>
  <c r="V59" i="17"/>
  <c r="W59" i="17"/>
  <c r="Y59" i="17"/>
  <c r="Z59" i="17"/>
  <c r="AC59" i="17"/>
  <c r="I60" i="17"/>
  <c r="J60" i="17"/>
  <c r="I61" i="17"/>
  <c r="J61" i="17"/>
  <c r="O61" i="17"/>
  <c r="P61" i="17"/>
  <c r="V61" i="17"/>
  <c r="W61" i="17"/>
  <c r="X61" i="17"/>
  <c r="Y61" i="17"/>
  <c r="Z61" i="17"/>
  <c r="AB61" i="17"/>
  <c r="I62" i="17"/>
  <c r="AK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I64" i="17"/>
  <c r="J64" i="17"/>
  <c r="I65" i="17"/>
  <c r="J65" i="17"/>
  <c r="I66" i="17"/>
  <c r="I67" i="17"/>
  <c r="J68" i="17"/>
  <c r="L68" i="17"/>
  <c r="AO68" i="17"/>
  <c r="AO72" i="17"/>
  <c r="AP72" i="17"/>
  <c r="AO75" i="17"/>
  <c r="AP75" i="17"/>
  <c r="AP127" i="17" s="1"/>
  <c r="L84" i="17"/>
  <c r="AI84" i="17"/>
  <c r="AI85" i="17"/>
  <c r="AJ85" i="17"/>
  <c r="L86" i="17"/>
  <c r="P86" i="17"/>
  <c r="Q86" i="17" s="1"/>
  <c r="U86" i="17"/>
  <c r="V86" i="17"/>
  <c r="W86" i="17" s="1"/>
  <c r="Y86" i="17"/>
  <c r="Z86" i="17" s="1"/>
  <c r="AA86" i="17" s="1"/>
  <c r="AB86" i="17"/>
  <c r="AC86" i="17" s="1"/>
  <c r="AF86" i="17"/>
  <c r="AG86" i="17"/>
  <c r="AJ86" i="17"/>
  <c r="AK86" i="17"/>
  <c r="AL86" i="17" s="1"/>
  <c r="AI87" i="17"/>
  <c r="AI88" i="17"/>
  <c r="AJ88" i="17" s="1"/>
  <c r="AI89" i="17"/>
  <c r="AI90" i="17"/>
  <c r="AI91" i="17"/>
  <c r="AJ91" i="17"/>
  <c r="AK91" i="17"/>
  <c r="AL91" i="17" s="1"/>
  <c r="AL60" i="17" s="1"/>
  <c r="AP91" i="17"/>
  <c r="AI92" i="17"/>
  <c r="AJ92" i="17"/>
  <c r="AK92" i="17" s="1"/>
  <c r="AL92" i="17" s="1"/>
  <c r="AM92" i="17"/>
  <c r="AM61" i="17" s="1"/>
  <c r="AP92" i="17"/>
  <c r="AI93" i="17"/>
  <c r="AJ93" i="17"/>
  <c r="AK93" i="17"/>
  <c r="AL93" i="17"/>
  <c r="AI94" i="17"/>
  <c r="AJ94" i="17"/>
  <c r="AI95" i="17"/>
  <c r="AJ95" i="17"/>
  <c r="AK95" i="17"/>
  <c r="AI96" i="17"/>
  <c r="AJ96" i="17" s="1"/>
  <c r="AK96" i="17" s="1"/>
  <c r="AI97" i="17"/>
  <c r="AI98" i="17"/>
  <c r="AO98" i="17" s="1"/>
  <c r="AJ98" i="17"/>
  <c r="AK98" i="17"/>
  <c r="AL98" i="17" s="1"/>
  <c r="AM98" i="17"/>
  <c r="I99" i="17"/>
  <c r="J99" i="17"/>
  <c r="K99" i="17"/>
  <c r="L99" i="17"/>
  <c r="AH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7" i="17"/>
  <c r="AO138" i="17"/>
  <c r="L139" i="17"/>
  <c r="AL139" i="17"/>
  <c r="AM139" i="17"/>
  <c r="L140" i="17"/>
  <c r="M140" i="17"/>
  <c r="N140" i="17"/>
  <c r="O140" i="17"/>
  <c r="O148" i="17" s="1"/>
  <c r="AL140" i="17"/>
  <c r="AL164" i="17" s="1"/>
  <c r="AM140" i="17"/>
  <c r="AO141" i="17"/>
  <c r="AO142" i="17"/>
  <c r="AO143" i="17"/>
  <c r="AO144" i="17"/>
  <c r="AO145" i="17"/>
  <c r="AO147" i="17"/>
  <c r="I148" i="17"/>
  <c r="J148" i="17"/>
  <c r="K148" i="17"/>
  <c r="N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I151" i="17"/>
  <c r="I152" i="17" s="1"/>
  <c r="J151" i="17"/>
  <c r="K151" i="17"/>
  <c r="L151" i="17"/>
  <c r="N151" i="17"/>
  <c r="O151" i="17"/>
  <c r="P151" i="17"/>
  <c r="Q151" i="17"/>
  <c r="Q152" i="17" s="1"/>
  <c r="R151" i="17"/>
  <c r="R163" i="17" s="1"/>
  <c r="S151" i="17"/>
  <c r="T151" i="17"/>
  <c r="U151" i="17"/>
  <c r="U163" i="17" s="1"/>
  <c r="V151" i="17"/>
  <c r="W151" i="17"/>
  <c r="X151" i="17"/>
  <c r="Y151" i="17"/>
  <c r="Y152" i="17" s="1"/>
  <c r="Z151" i="17"/>
  <c r="AA151" i="17"/>
  <c r="AB151" i="17"/>
  <c r="K152" i="17"/>
  <c r="L152" i="17"/>
  <c r="L153" i="17" s="1"/>
  <c r="N152" i="17"/>
  <c r="R152" i="17"/>
  <c r="T152" i="17"/>
  <c r="U152" i="17"/>
  <c r="V152" i="17"/>
  <c r="Z152" i="17"/>
  <c r="Z153" i="17" s="1"/>
  <c r="AB152" i="17"/>
  <c r="AB153" i="17" s="1"/>
  <c r="AB154" i="17" s="1"/>
  <c r="AB166" i="17" s="1"/>
  <c r="K153" i="17"/>
  <c r="K165" i="17" s="1"/>
  <c r="Q153" i="17"/>
  <c r="T153" i="17"/>
  <c r="T154" i="17" s="1"/>
  <c r="T166" i="17" s="1"/>
  <c r="Y153" i="17"/>
  <c r="Y154" i="17" s="1"/>
  <c r="K154" i="17"/>
  <c r="Z154" i="17"/>
  <c r="T155" i="17"/>
  <c r="Y155" i="17"/>
  <c r="Y156" i="17" s="1"/>
  <c r="Y157" i="17" s="1"/>
  <c r="Q156" i="17"/>
  <c r="R156" i="17"/>
  <c r="S156" i="17"/>
  <c r="Q157" i="17"/>
  <c r="Q169" i="17" s="1"/>
  <c r="S157" i="17"/>
  <c r="S169" i="17" s="1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E172" i="17" s="1"/>
  <c r="AF162" i="17"/>
  <c r="AG162" i="17"/>
  <c r="AH162" i="17"/>
  <c r="AI162" i="17"/>
  <c r="AI172" i="17" s="1"/>
  <c r="AJ162" i="17"/>
  <c r="AL162" i="17"/>
  <c r="AM162" i="17"/>
  <c r="I163" i="17"/>
  <c r="K163" i="17"/>
  <c r="M163" i="17"/>
  <c r="N163" i="17"/>
  <c r="Q163" i="17"/>
  <c r="T163" i="17"/>
  <c r="V163" i="17"/>
  <c r="Y163" i="17"/>
  <c r="Z163" i="17"/>
  <c r="AB163" i="17"/>
  <c r="AC163" i="17"/>
  <c r="AD163" i="17"/>
  <c r="AE163" i="17"/>
  <c r="AF163" i="17"/>
  <c r="AG163" i="17"/>
  <c r="AH163" i="17"/>
  <c r="AI163" i="17"/>
  <c r="AJ163" i="17"/>
  <c r="AM163" i="17"/>
  <c r="K164" i="17"/>
  <c r="L164" i="17"/>
  <c r="Q164" i="17"/>
  <c r="T164" i="17"/>
  <c r="Y164" i="17"/>
  <c r="Z164" i="17"/>
  <c r="M165" i="17"/>
  <c r="M166" i="17"/>
  <c r="Q166" i="17"/>
  <c r="R166" i="17"/>
  <c r="S166" i="17"/>
  <c r="Y166" i="17"/>
  <c r="AC166" i="17"/>
  <c r="AC172" i="17" s="1"/>
  <c r="AD166" i="17"/>
  <c r="AE166" i="17"/>
  <c r="AF166" i="17"/>
  <c r="AG166" i="17"/>
  <c r="AG172" i="17" s="1"/>
  <c r="AH166" i="17"/>
  <c r="AI166" i="17"/>
  <c r="AJ166" i="17"/>
  <c r="M167" i="17"/>
  <c r="Q167" i="17"/>
  <c r="R167" i="17"/>
  <c r="S167" i="17"/>
  <c r="Y167" i="17"/>
  <c r="AC167" i="17"/>
  <c r="AD167" i="17"/>
  <c r="AE167" i="17"/>
  <c r="AF167" i="17"/>
  <c r="AG167" i="17"/>
  <c r="AH167" i="17"/>
  <c r="AI167" i="17"/>
  <c r="AJ167" i="17"/>
  <c r="AL167" i="17"/>
  <c r="AM167" i="17"/>
  <c r="M168" i="17"/>
  <c r="Q168" i="17"/>
  <c r="S168" i="17"/>
  <c r="Y168" i="17"/>
  <c r="AL168" i="17"/>
  <c r="AM168" i="17"/>
  <c r="M169" i="17"/>
  <c r="Y169" i="17"/>
  <c r="AC169" i="17"/>
  <c r="AD169" i="17"/>
  <c r="AE169" i="17"/>
  <c r="AF169" i="17"/>
  <c r="AG169" i="17"/>
  <c r="AH169" i="17"/>
  <c r="AI169" i="17"/>
  <c r="AJ169" i="17"/>
  <c r="AL169" i="17"/>
  <c r="AM169" i="17"/>
  <c r="AM170" i="17"/>
  <c r="AO170" i="17"/>
  <c r="Y171" i="17"/>
  <c r="AM171" i="17"/>
  <c r="AO171" i="17"/>
  <c r="AH172" i="17"/>
  <c r="AK172" i="17"/>
  <c r="J10" i="4"/>
  <c r="K10" i="4"/>
  <c r="K47" i="4" s="1"/>
  <c r="L10" i="4"/>
  <c r="M10" i="4"/>
  <c r="J11" i="4"/>
  <c r="K11" i="4" s="1"/>
  <c r="J12" i="4"/>
  <c r="K12" i="4"/>
  <c r="L12" i="4"/>
  <c r="M12" i="4" s="1"/>
  <c r="N12" i="4" s="1"/>
  <c r="J13" i="4"/>
  <c r="K13" i="4" s="1"/>
  <c r="L13" i="4"/>
  <c r="M13" i="4"/>
  <c r="J14" i="4"/>
  <c r="K14" i="4"/>
  <c r="J15" i="4"/>
  <c r="K15" i="4" s="1"/>
  <c r="I16" i="4"/>
  <c r="J16" i="4"/>
  <c r="J19" i="4"/>
  <c r="K19" i="4"/>
  <c r="V19" i="4"/>
  <c r="W19" i="4"/>
  <c r="AA19" i="4"/>
  <c r="AA43" i="4" s="1"/>
  <c r="AB19" i="4"/>
  <c r="J20" i="4"/>
  <c r="K20" i="4"/>
  <c r="L20" i="4" s="1"/>
  <c r="M20" i="4"/>
  <c r="N20" i="4"/>
  <c r="J21" i="4"/>
  <c r="K21" i="4"/>
  <c r="L21" i="4" s="1"/>
  <c r="J22" i="4"/>
  <c r="K22" i="4"/>
  <c r="L22" i="4"/>
  <c r="M22" i="4" s="1"/>
  <c r="U22" i="4"/>
  <c r="J23" i="4"/>
  <c r="K23" i="4" s="1"/>
  <c r="L23" i="4" s="1"/>
  <c r="M23" i="4"/>
  <c r="AB23" i="4"/>
  <c r="AC23" i="4"/>
  <c r="AD23" i="4" s="1"/>
  <c r="AE23" i="4" s="1"/>
  <c r="AF23" i="4" s="1"/>
  <c r="AG23" i="4" s="1"/>
  <c r="AH23" i="4" s="1"/>
  <c r="AI23" i="4"/>
  <c r="AJ23" i="4" s="1"/>
  <c r="AK23" i="4" s="1"/>
  <c r="AL23" i="4" s="1"/>
  <c r="AM23" i="4" s="1"/>
  <c r="J24" i="4"/>
  <c r="K24" i="4"/>
  <c r="L24" i="4" s="1"/>
  <c r="M24" i="4"/>
  <c r="J25" i="4"/>
  <c r="K25" i="4" s="1"/>
  <c r="J26" i="4"/>
  <c r="K26" i="4"/>
  <c r="AB26" i="4"/>
  <c r="AB51" i="4" s="1"/>
  <c r="AC26" i="4"/>
  <c r="J27" i="4"/>
  <c r="J28" i="4"/>
  <c r="K28" i="4"/>
  <c r="J29" i="4"/>
  <c r="K29" i="4"/>
  <c r="V29" i="4"/>
  <c r="W29" i="4" s="1"/>
  <c r="X29" i="4" s="1"/>
  <c r="Z29" i="4"/>
  <c r="AA29" i="4"/>
  <c r="AB29" i="4" s="1"/>
  <c r="AC29" i="4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K30" i="4" s="1"/>
  <c r="K56" i="4" s="1"/>
  <c r="L30" i="4"/>
  <c r="I31" i="4"/>
  <c r="AO34" i="4"/>
  <c r="AO91" i="4" s="1"/>
  <c r="AP34" i="4"/>
  <c r="AO37" i="4"/>
  <c r="AP37" i="4"/>
  <c r="I43" i="4"/>
  <c r="J43" i="4"/>
  <c r="T43" i="4"/>
  <c r="U43" i="4"/>
  <c r="V43" i="4"/>
  <c r="Y43" i="4"/>
  <c r="Z43" i="4"/>
  <c r="I44" i="4"/>
  <c r="J44" i="4"/>
  <c r="K44" i="4"/>
  <c r="L44" i="4"/>
  <c r="I45" i="4"/>
  <c r="J45" i="4"/>
  <c r="K45" i="4"/>
  <c r="L45" i="4"/>
  <c r="I46" i="4"/>
  <c r="J46" i="4"/>
  <c r="K46" i="4"/>
  <c r="T46" i="4"/>
  <c r="I47" i="4"/>
  <c r="I58" i="4" s="1"/>
  <c r="J47" i="4"/>
  <c r="I48" i="4"/>
  <c r="I49" i="4"/>
  <c r="J49" i="4"/>
  <c r="M49" i="4"/>
  <c r="I50" i="4"/>
  <c r="J50" i="4"/>
  <c r="I51" i="4"/>
  <c r="J51" i="4"/>
  <c r="Z51" i="4"/>
  <c r="AA51" i="4"/>
  <c r="I52" i="4"/>
  <c r="I53" i="4"/>
  <c r="J53" i="4"/>
  <c r="I54" i="4"/>
  <c r="J54" i="4"/>
  <c r="I55" i="4"/>
  <c r="J55" i="4"/>
  <c r="I56" i="4"/>
  <c r="AO57" i="4"/>
  <c r="AQ57" i="4"/>
  <c r="AO61" i="4"/>
  <c r="AP61" i="4"/>
  <c r="AO64" i="4"/>
  <c r="AP64" i="4"/>
  <c r="AP94" i="4" s="1"/>
  <c r="AO73" i="4"/>
  <c r="AP73" i="4"/>
  <c r="AO76" i="4"/>
  <c r="AP76" i="4"/>
  <c r="AO79" i="4"/>
  <c r="AP79" i="4"/>
  <c r="AO82" i="4"/>
  <c r="AP82" i="4"/>
  <c r="AO85" i="4"/>
  <c r="AP85" i="4"/>
  <c r="AP91" i="4"/>
  <c r="AO94" i="4"/>
  <c r="BR14" i="2"/>
  <c r="BS14" i="2"/>
  <c r="BU14" i="2"/>
  <c r="BW14" i="2"/>
  <c r="BY14" i="2"/>
  <c r="BZ14" i="2"/>
  <c r="CB14" i="2"/>
  <c r="CC14" i="2"/>
  <c r="CD14" i="2"/>
  <c r="CF14" i="2" s="1"/>
  <c r="CE14" i="2"/>
  <c r="CH14" i="2"/>
  <c r="CI14" i="2"/>
  <c r="Y15" i="2"/>
  <c r="Z15" i="2"/>
  <c r="AB15" i="2"/>
  <c r="AC15" i="2"/>
  <c r="AC16" i="2" s="1"/>
  <c r="AC17" i="2" s="1"/>
  <c r="AC18" i="2" s="1"/>
  <c r="AK15" i="2"/>
  <c r="AL15" i="2"/>
  <c r="AN15" i="2"/>
  <c r="AN57" i="2" s="1"/>
  <c r="AO15" i="2"/>
  <c r="AT15" i="2"/>
  <c r="AT16" i="2" s="1"/>
  <c r="AT17" i="2" s="1"/>
  <c r="AT18" i="2" s="1"/>
  <c r="AU15" i="2"/>
  <c r="AW15" i="2"/>
  <c r="AX15" i="2"/>
  <c r="BC15" i="2"/>
  <c r="BD15" i="2"/>
  <c r="BY15" i="2"/>
  <c r="BZ15" i="2"/>
  <c r="CH15" i="2"/>
  <c r="CI15" i="2"/>
  <c r="Z16" i="2"/>
  <c r="AB16" i="2"/>
  <c r="AL16" i="2"/>
  <c r="AL17" i="2" s="1"/>
  <c r="AL18" i="2" s="1"/>
  <c r="AL19" i="2" s="1"/>
  <c r="AL20" i="2" s="1"/>
  <c r="AN16" i="2"/>
  <c r="AO16" i="2"/>
  <c r="AO17" i="2" s="1"/>
  <c r="AU16" i="2"/>
  <c r="AW16" i="2"/>
  <c r="AX16" i="2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D16" i="2"/>
  <c r="BD17" i="2" s="1"/>
  <c r="BD18" i="2" s="1"/>
  <c r="BD19" i="2" s="1"/>
  <c r="BY16" i="2"/>
  <c r="BZ16" i="2"/>
  <c r="CH16" i="2"/>
  <c r="CI16" i="2"/>
  <c r="Z17" i="2"/>
  <c r="AN17" i="2"/>
  <c r="AU17" i="2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W17" i="2"/>
  <c r="BY17" i="2"/>
  <c r="BZ17" i="2"/>
  <c r="CH17" i="2"/>
  <c r="CI17" i="2"/>
  <c r="Z18" i="2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O18" i="2"/>
  <c r="AO19" i="2" s="1"/>
  <c r="AO20" i="2" s="1"/>
  <c r="AO21" i="2" s="1"/>
  <c r="AO22" i="2" s="1"/>
  <c r="AO23" i="2" s="1"/>
  <c r="BY18" i="2"/>
  <c r="BZ18" i="2"/>
  <c r="CH18" i="2"/>
  <c r="CI18" i="2"/>
  <c r="AC19" i="2"/>
  <c r="AT19" i="2"/>
  <c r="BY19" i="2"/>
  <c r="BZ19" i="2"/>
  <c r="CH19" i="2"/>
  <c r="CI19" i="2"/>
  <c r="AC20" i="2"/>
  <c r="AC21" i="2" s="1"/>
  <c r="AC22" i="2" s="1"/>
  <c r="AC23" i="2" s="1"/>
  <c r="AC24" i="2" s="1"/>
  <c r="AC25" i="2" s="1"/>
  <c r="AC26" i="2" s="1"/>
  <c r="AC27" i="2" s="1"/>
  <c r="BD20" i="2"/>
  <c r="BD21" i="2" s="1"/>
  <c r="BD22" i="2" s="1"/>
  <c r="BD23" i="2" s="1"/>
  <c r="BY20" i="2"/>
  <c r="BZ20" i="2"/>
  <c r="CH20" i="2"/>
  <c r="CI20" i="2"/>
  <c r="AL21" i="2"/>
  <c r="BY21" i="2"/>
  <c r="BZ21" i="2"/>
  <c r="CH21" i="2"/>
  <c r="CI21" i="2"/>
  <c r="AL22" i="2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BY22" i="2"/>
  <c r="BZ22" i="2"/>
  <c r="CH22" i="2"/>
  <c r="CI22" i="2"/>
  <c r="BY23" i="2"/>
  <c r="BZ23" i="2"/>
  <c r="CH23" i="2"/>
  <c r="CI23" i="2"/>
  <c r="AO24" i="2"/>
  <c r="AO25" i="2" s="1"/>
  <c r="AO26" i="2" s="1"/>
  <c r="AO27" i="2" s="1"/>
  <c r="AO28" i="2" s="1"/>
  <c r="AO29" i="2" s="1"/>
  <c r="AO30" i="2" s="1"/>
  <c r="BD24" i="2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4" i="2"/>
  <c r="BZ24" i="2"/>
  <c r="CH24" i="2"/>
  <c r="CI24" i="2"/>
  <c r="BY25" i="2"/>
  <c r="BZ25" i="2"/>
  <c r="CH25" i="2"/>
  <c r="CI25" i="2"/>
  <c r="BY26" i="2"/>
  <c r="BZ26" i="2"/>
  <c r="CH26" i="2"/>
  <c r="CI26" i="2"/>
  <c r="BY27" i="2"/>
  <c r="BZ27" i="2"/>
  <c r="CH27" i="2"/>
  <c r="CI27" i="2"/>
  <c r="AC28" i="2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28" i="2"/>
  <c r="BZ28" i="2"/>
  <c r="CH28" i="2"/>
  <c r="CI28" i="2"/>
  <c r="AU29" i="2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29" i="2"/>
  <c r="BZ29" i="2"/>
  <c r="CH29" i="2"/>
  <c r="CI29" i="2"/>
  <c r="BY30" i="2"/>
  <c r="BZ30" i="2"/>
  <c r="CH30" i="2"/>
  <c r="CI30" i="2"/>
  <c r="AO31" i="2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31" i="2"/>
  <c r="BZ31" i="2"/>
  <c r="CH31" i="2"/>
  <c r="CI31" i="2"/>
  <c r="BY32" i="2"/>
  <c r="BZ32" i="2"/>
  <c r="CH32" i="2"/>
  <c r="CI32" i="2"/>
  <c r="AH33" i="2"/>
  <c r="AH34" i="2" s="1"/>
  <c r="AH76" i="2" s="1"/>
  <c r="AL33" i="2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Q33" i="2"/>
  <c r="BY33" i="2"/>
  <c r="BZ33" i="2"/>
  <c r="CH33" i="2"/>
  <c r="CI33" i="2"/>
  <c r="BY34" i="2"/>
  <c r="BZ34" i="2"/>
  <c r="BZ46" i="2" s="1"/>
  <c r="F135" i="2" s="1"/>
  <c r="I135" i="2" s="1"/>
  <c r="CH34" i="2"/>
  <c r="CI34" i="2"/>
  <c r="AH35" i="2"/>
  <c r="AH36" i="2" s="1"/>
  <c r="BY35" i="2"/>
  <c r="BZ35" i="2"/>
  <c r="CH35" i="2"/>
  <c r="CI35" i="2"/>
  <c r="BY36" i="2"/>
  <c r="BZ36" i="2"/>
  <c r="CH36" i="2"/>
  <c r="CI36" i="2"/>
  <c r="AH37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I88" i="2" s="1"/>
  <c r="L56" i="2"/>
  <c r="O56" i="2"/>
  <c r="R56" i="2"/>
  <c r="V56" i="2"/>
  <c r="V88" i="2" s="1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CF56" i="2"/>
  <c r="CG56" i="2"/>
  <c r="C57" i="2"/>
  <c r="F57" i="2"/>
  <c r="I57" i="2"/>
  <c r="L57" i="2"/>
  <c r="O57" i="2"/>
  <c r="R57" i="2"/>
  <c r="V57" i="2"/>
  <c r="AB57" i="2"/>
  <c r="AE57" i="2"/>
  <c r="AH57" i="2"/>
  <c r="AQ57" i="2"/>
  <c r="AT57" i="2"/>
  <c r="AW57" i="2"/>
  <c r="AZ57" i="2"/>
  <c r="BJ57" i="2"/>
  <c r="CE57" i="2" s="1"/>
  <c r="BN57" i="2"/>
  <c r="CF57" i="2"/>
  <c r="CG57" i="2"/>
  <c r="C58" i="2"/>
  <c r="F58" i="2"/>
  <c r="I58" i="2"/>
  <c r="L58" i="2"/>
  <c r="O58" i="2"/>
  <c r="R58" i="2"/>
  <c r="V58" i="2"/>
  <c r="AE58" i="2"/>
  <c r="AH58" i="2"/>
  <c r="AN58" i="2"/>
  <c r="AQ58" i="2"/>
  <c r="AT58" i="2"/>
  <c r="AZ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Q59" i="2"/>
  <c r="AZ59" i="2"/>
  <c r="BJ59" i="2"/>
  <c r="CE59" i="2" s="1"/>
  <c r="BN59" i="2"/>
  <c r="CF59" i="2"/>
  <c r="CG59" i="2"/>
  <c r="C60" i="2"/>
  <c r="F60" i="2"/>
  <c r="I60" i="2"/>
  <c r="L60" i="2"/>
  <c r="O60" i="2"/>
  <c r="R60" i="2"/>
  <c r="V60" i="2"/>
  <c r="AE60" i="2"/>
  <c r="AH60" i="2"/>
  <c r="AQ60" i="2"/>
  <c r="AT60" i="2"/>
  <c r="AZ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CE63" i="2" s="1"/>
  <c r="BN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CE64" i="2" s="1"/>
  <c r="BN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CE68" i="2" s="1"/>
  <c r="BN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CE69" i="2" s="1"/>
  <c r="BN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CE71" i="2" s="1"/>
  <c r="BN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CE72" i="2" s="1"/>
  <c r="BN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CE75" i="2" s="1"/>
  <c r="BN75" i="2"/>
  <c r="CF75" i="2"/>
  <c r="CG75" i="2"/>
  <c r="C76" i="2"/>
  <c r="F76" i="2"/>
  <c r="I76" i="2"/>
  <c r="L76" i="2"/>
  <c r="O76" i="2"/>
  <c r="R76" i="2"/>
  <c r="V76" i="2"/>
  <c r="AE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H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H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Z79" i="2"/>
  <c r="BJ79" i="2"/>
  <c r="CE79" i="2" s="1"/>
  <c r="BN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CE81" i="2" s="1"/>
  <c r="BN81" i="2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CE83" i="2" s="1"/>
  <c r="BN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CE85" i="2" s="1"/>
  <c r="BN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Y88" i="2"/>
  <c r="BN88" i="2"/>
  <c r="CF88" i="2"/>
  <c r="CG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Z130" i="2" s="1"/>
  <c r="F142" i="2" s="1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F140" i="2"/>
  <c r="J7" i="16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L10" i="16"/>
  <c r="M10" i="16"/>
  <c r="N10" i="16"/>
  <c r="J11" i="16"/>
  <c r="AB11" i="16"/>
  <c r="AC11" i="16"/>
  <c r="AD11" i="16" s="1"/>
  <c r="AE11" i="16"/>
  <c r="J12" i="16"/>
  <c r="X12" i="16"/>
  <c r="X59" i="16" s="1"/>
  <c r="Z12" i="16"/>
  <c r="AA12" i="16"/>
  <c r="AB12" i="16"/>
  <c r="AB59" i="16" s="1"/>
  <c r="AD12" i="16"/>
  <c r="J13" i="16"/>
  <c r="J14" i="16"/>
  <c r="Q14" i="16"/>
  <c r="R14" i="16"/>
  <c r="S14" i="16" s="1"/>
  <c r="T14" i="16" s="1"/>
  <c r="T61" i="16" s="1"/>
  <c r="U14" i="16"/>
  <c r="U61" i="16" s="1"/>
  <c r="X14" i="16"/>
  <c r="AC14" i="16"/>
  <c r="K15" i="16"/>
  <c r="P15" i="16"/>
  <c r="L16" i="16"/>
  <c r="Q16" i="16"/>
  <c r="R16" i="16" s="1"/>
  <c r="S16" i="16" s="1"/>
  <c r="T16" i="16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/>
  <c r="AH16" i="16" s="1"/>
  <c r="AI16" i="16" s="1"/>
  <c r="AJ16" i="16" s="1"/>
  <c r="AL16" i="16"/>
  <c r="AM16" i="16" s="1"/>
  <c r="AM62" i="16" s="1"/>
  <c r="I17" i="16"/>
  <c r="AM17" i="16"/>
  <c r="J20" i="16"/>
  <c r="K20" i="16"/>
  <c r="S20" i="16"/>
  <c r="T20" i="16"/>
  <c r="U20" i="16"/>
  <c r="Z20" i="16"/>
  <c r="AB20" i="16"/>
  <c r="AD20" i="16"/>
  <c r="AE20" i="16"/>
  <c r="J21" i="16"/>
  <c r="K21" i="16"/>
  <c r="L21" i="16"/>
  <c r="J22" i="16"/>
  <c r="K22" i="16"/>
  <c r="J23" i="16"/>
  <c r="K23" i="16"/>
  <c r="AD23" i="16"/>
  <c r="AE23" i="16" s="1"/>
  <c r="AF23" i="16"/>
  <c r="AG23" i="16"/>
  <c r="AG56" i="16" s="1"/>
  <c r="AH23" i="16"/>
  <c r="AI23" i="16" s="1"/>
  <c r="AO24" i="16"/>
  <c r="AP24" i="16"/>
  <c r="AO25" i="16"/>
  <c r="AP25" i="16"/>
  <c r="AO26" i="16"/>
  <c r="AP26" i="16"/>
  <c r="J27" i="16"/>
  <c r="J28" i="16"/>
  <c r="K28" i="16"/>
  <c r="L28" i="16"/>
  <c r="M28" i="16"/>
  <c r="AO29" i="16"/>
  <c r="AP29" i="16"/>
  <c r="J30" i="16"/>
  <c r="J31" i="16"/>
  <c r="AC31" i="16"/>
  <c r="AD31" i="16"/>
  <c r="AE31" i="16" s="1"/>
  <c r="AF31" i="16" s="1"/>
  <c r="AG31" i="16" s="1"/>
  <c r="AH31" i="16" s="1"/>
  <c r="AI31" i="16" s="1"/>
  <c r="AJ31" i="16" s="1"/>
  <c r="J32" i="16"/>
  <c r="K32" i="16"/>
  <c r="J33" i="16"/>
  <c r="K33" i="16"/>
  <c r="I34" i="16"/>
  <c r="J34" i="16"/>
  <c r="AO37" i="16"/>
  <c r="AP37" i="16"/>
  <c r="AO40" i="16"/>
  <c r="AP40" i="16"/>
  <c r="AO42" i="16"/>
  <c r="AO43" i="16"/>
  <c r="AO44" i="16"/>
  <c r="AO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I53" i="16"/>
  <c r="J53" i="16"/>
  <c r="K53" i="16"/>
  <c r="AM53" i="16"/>
  <c r="I54" i="16"/>
  <c r="J54" i="16"/>
  <c r="K54" i="16"/>
  <c r="I55" i="16"/>
  <c r="I56" i="16"/>
  <c r="J56" i="16"/>
  <c r="AC56" i="16"/>
  <c r="AD56" i="16"/>
  <c r="AE56" i="16"/>
  <c r="AF56" i="16"/>
  <c r="AH56" i="16"/>
  <c r="I57" i="16"/>
  <c r="J57" i="16"/>
  <c r="K57" i="16"/>
  <c r="L57" i="16"/>
  <c r="M57" i="16"/>
  <c r="AM57" i="16"/>
  <c r="AQ58" i="16"/>
  <c r="AO58" i="16" s="1"/>
  <c r="AP58" i="16" s="1"/>
  <c r="I59" i="16"/>
  <c r="V59" i="16"/>
  <c r="W59" i="16"/>
  <c r="Y59" i="16"/>
  <c r="Z59" i="16"/>
  <c r="AA59" i="16"/>
  <c r="AC59" i="16"/>
  <c r="I60" i="16"/>
  <c r="AM60" i="16"/>
  <c r="I61" i="16"/>
  <c r="O61" i="16"/>
  <c r="P61" i="16"/>
  <c r="Q61" i="16"/>
  <c r="R61" i="16"/>
  <c r="S61" i="16"/>
  <c r="V61" i="16"/>
  <c r="W61" i="16"/>
  <c r="AB61" i="16"/>
  <c r="I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I64" i="16"/>
  <c r="I65" i="16"/>
  <c r="J65" i="16"/>
  <c r="I66" i="16"/>
  <c r="I67" i="16"/>
  <c r="J67" i="16"/>
  <c r="I68" i="16"/>
  <c r="K68" i="16"/>
  <c r="AO68" i="16" s="1"/>
  <c r="L68" i="16"/>
  <c r="AP68" i="16"/>
  <c r="AQ68" i="16"/>
  <c r="AO72" i="16"/>
  <c r="AP72" i="16"/>
  <c r="AP125" i="16" s="1"/>
  <c r="AO75" i="16"/>
  <c r="AP75" i="16"/>
  <c r="L84" i="16"/>
  <c r="AI84" i="16"/>
  <c r="AJ84" i="16"/>
  <c r="AI85" i="16"/>
  <c r="L86" i="16"/>
  <c r="P86" i="16"/>
  <c r="Q86" i="16" s="1"/>
  <c r="U86" i="16"/>
  <c r="V86" i="16"/>
  <c r="W86" i="16"/>
  <c r="Y86" i="16"/>
  <c r="Z86" i="16" s="1"/>
  <c r="AA86" i="16"/>
  <c r="AB86" i="16"/>
  <c r="AC86" i="16"/>
  <c r="AF86" i="16"/>
  <c r="AG86" i="16"/>
  <c r="AJ86" i="16"/>
  <c r="AK86" i="16"/>
  <c r="AL86" i="16" s="1"/>
  <c r="AI87" i="16"/>
  <c r="AJ87" i="16"/>
  <c r="AK87" i="16" s="1"/>
  <c r="AL87" i="16"/>
  <c r="AM87" i="16"/>
  <c r="AI88" i="16"/>
  <c r="AJ88" i="16"/>
  <c r="AK88" i="16"/>
  <c r="AL88" i="16" s="1"/>
  <c r="AP88" i="16"/>
  <c r="AI89" i="16"/>
  <c r="AJ89" i="16"/>
  <c r="AI90" i="16"/>
  <c r="AI91" i="16"/>
  <c r="AJ91" i="16" s="1"/>
  <c r="AK91" i="16" s="1"/>
  <c r="AL91" i="16"/>
  <c r="AO91" i="16"/>
  <c r="AP91" i="16"/>
  <c r="AI92" i="16"/>
  <c r="AJ92" i="16"/>
  <c r="AI93" i="16"/>
  <c r="AJ93" i="16"/>
  <c r="AK93" i="16" s="1"/>
  <c r="AL93" i="16"/>
  <c r="AM93" i="16" s="1"/>
  <c r="AP93" i="16"/>
  <c r="AI94" i="16"/>
  <c r="AJ94" i="16"/>
  <c r="AI95" i="16"/>
  <c r="AI96" i="16"/>
  <c r="AJ96" i="16"/>
  <c r="AK96" i="16"/>
  <c r="AI97" i="16"/>
  <c r="AJ97" i="16" s="1"/>
  <c r="AK97" i="16"/>
  <c r="AL97" i="16" s="1"/>
  <c r="AM97" i="16" s="1"/>
  <c r="AP97" i="16"/>
  <c r="AI98" i="16"/>
  <c r="I99" i="16"/>
  <c r="J99" i="16"/>
  <c r="K99" i="16"/>
  <c r="AH99" i="16"/>
  <c r="AI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5" i="16"/>
  <c r="AO137" i="16"/>
  <c r="L138" i="16"/>
  <c r="L162" i="16" s="1"/>
  <c r="M138" i="16"/>
  <c r="N138" i="16"/>
  <c r="N162" i="16" s="1"/>
  <c r="O138" i="16"/>
  <c r="AL138" i="16"/>
  <c r="AM138" i="16"/>
  <c r="L139" i="16"/>
  <c r="M139" i="16"/>
  <c r="N139" i="16"/>
  <c r="O139" i="16"/>
  <c r="AL139" i="16"/>
  <c r="AM139" i="16"/>
  <c r="AM163" i="16" s="1"/>
  <c r="AO142" i="16"/>
  <c r="AO143" i="16"/>
  <c r="AO144" i="16"/>
  <c r="AO146" i="16"/>
  <c r="I147" i="16"/>
  <c r="J147" i="16"/>
  <c r="K147" i="16"/>
  <c r="N147" i="16"/>
  <c r="O147" i="16"/>
  <c r="AL147" i="16"/>
  <c r="K161" i="16"/>
  <c r="M161" i="16"/>
  <c r="N161" i="16"/>
  <c r="O161" i="16"/>
  <c r="AL161" i="16"/>
  <c r="AM161" i="16"/>
  <c r="M162" i="16"/>
  <c r="O162" i="16"/>
  <c r="AL162" i="16"/>
  <c r="K163" i="16"/>
  <c r="N163" i="16"/>
  <c r="O163" i="16"/>
  <c r="AL163" i="16"/>
  <c r="AL171" i="16" s="1"/>
  <c r="K166" i="16"/>
  <c r="M166" i="16"/>
  <c r="AO166" i="16" s="1"/>
  <c r="AP44" i="16" s="1"/>
  <c r="N166" i="16"/>
  <c r="O166" i="16"/>
  <c r="AL166" i="16"/>
  <c r="AM166" i="16"/>
  <c r="K167" i="16"/>
  <c r="M167" i="16"/>
  <c r="N167" i="16"/>
  <c r="O167" i="16"/>
  <c r="AL167" i="16"/>
  <c r="AM167" i="16"/>
  <c r="AO167" i="16"/>
  <c r="AP45" i="16" s="1"/>
  <c r="K168" i="16"/>
  <c r="M168" i="16"/>
  <c r="N168" i="16"/>
  <c r="O168" i="16"/>
  <c r="AL168" i="16"/>
  <c r="AM168" i="16"/>
  <c r="AM169" i="16"/>
  <c r="AO169" i="16"/>
  <c r="Y170" i="16"/>
  <c r="AM170" i="16"/>
  <c r="AO170" i="16"/>
  <c r="I171" i="16"/>
  <c r="J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J7" i="10"/>
  <c r="K7" i="10"/>
  <c r="L7" i="10" s="1"/>
  <c r="M7" i="10"/>
  <c r="N7" i="10" s="1"/>
  <c r="O7" i="10" s="1"/>
  <c r="P7" i="10" s="1"/>
  <c r="Q7" i="10" s="1"/>
  <c r="R7" i="10" s="1"/>
  <c r="S7" i="10" s="1"/>
  <c r="T7" i="10" s="1"/>
  <c r="U7" i="10" s="1"/>
  <c r="V7" i="10" s="1"/>
  <c r="W7" i="10"/>
  <c r="X7" i="10" s="1"/>
  <c r="Y7" i="10" s="1"/>
  <c r="Z7" i="10" s="1"/>
  <c r="AA7" i="10" s="1"/>
  <c r="AB7" i="10" s="1"/>
  <c r="AD7" i="10"/>
  <c r="AE7" i="10"/>
  <c r="AF7" i="10" s="1"/>
  <c r="AG7" i="10" s="1"/>
  <c r="AH7" i="10" s="1"/>
  <c r="AI7" i="10" s="1"/>
  <c r="AJ7" i="10" s="1"/>
  <c r="AK7" i="10" s="1"/>
  <c r="AL7" i="10" s="1"/>
  <c r="AM7" i="10" s="1"/>
  <c r="J10" i="10"/>
  <c r="J17" i="10" s="1"/>
  <c r="J11" i="10"/>
  <c r="AO12" i="10"/>
  <c r="AP12" i="10"/>
  <c r="J13" i="10"/>
  <c r="K13" i="10"/>
  <c r="L13" i="10"/>
  <c r="M13" i="10"/>
  <c r="N13" i="10" s="1"/>
  <c r="N59" i="10" s="1"/>
  <c r="O13" i="10"/>
  <c r="P13" i="10" s="1"/>
  <c r="P59" i="10" s="1"/>
  <c r="Q13" i="10"/>
  <c r="J14" i="10"/>
  <c r="K14" i="10"/>
  <c r="L14" i="10"/>
  <c r="L60" i="10" s="1"/>
  <c r="M14" i="10"/>
  <c r="M60" i="10" s="1"/>
  <c r="AM15" i="10"/>
  <c r="AO15" i="10"/>
  <c r="AP15" i="10"/>
  <c r="AO16" i="10"/>
  <c r="AP16" i="10"/>
  <c r="I17" i="10"/>
  <c r="J20" i="10"/>
  <c r="AC20" i="10"/>
  <c r="AD20" i="10"/>
  <c r="AE20" i="10"/>
  <c r="AF20" i="10" s="1"/>
  <c r="J21" i="10"/>
  <c r="J22" i="10"/>
  <c r="J23" i="10"/>
  <c r="AD23" i="10"/>
  <c r="AE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 s="1"/>
  <c r="N28" i="10" s="1"/>
  <c r="O28" i="10" s="1"/>
  <c r="P28" i="10"/>
  <c r="Q28" i="10"/>
  <c r="AC28" i="10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O29" i="10"/>
  <c r="AP29" i="10"/>
  <c r="J30" i="10"/>
  <c r="K30" i="10"/>
  <c r="J31" i="10"/>
  <c r="J32" i="10"/>
  <c r="K32" i="10"/>
  <c r="J33" i="10"/>
  <c r="K33" i="10"/>
  <c r="I34" i="10"/>
  <c r="AO37" i="10"/>
  <c r="AP37" i="10"/>
  <c r="AO40" i="10"/>
  <c r="AP40" i="10"/>
  <c r="AO42" i="10"/>
  <c r="AO43" i="10"/>
  <c r="AO44" i="10"/>
  <c r="AO45" i="10"/>
  <c r="AO46" i="10"/>
  <c r="AO47" i="10"/>
  <c r="I48" i="10"/>
  <c r="J48" i="10"/>
  <c r="K48" i="10"/>
  <c r="K67" i="10" s="1"/>
  <c r="AO67" i="10" s="1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I52" i="10"/>
  <c r="J52" i="10"/>
  <c r="I53" i="10"/>
  <c r="I54" i="10"/>
  <c r="J54" i="10"/>
  <c r="I55" i="10"/>
  <c r="AC55" i="10"/>
  <c r="AD55" i="10"/>
  <c r="I56" i="10"/>
  <c r="AM56" i="10"/>
  <c r="AO57" i="10"/>
  <c r="AP57" i="10" s="1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I59" i="10"/>
  <c r="J59" i="10"/>
  <c r="K59" i="10"/>
  <c r="L59" i="10"/>
  <c r="M59" i="10"/>
  <c r="O59" i="10"/>
  <c r="I60" i="10"/>
  <c r="J60" i="10"/>
  <c r="K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K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I63" i="10"/>
  <c r="I64" i="10"/>
  <c r="I66" i="10"/>
  <c r="J66" i="10"/>
  <c r="I67" i="10"/>
  <c r="J67" i="10"/>
  <c r="L67" i="10"/>
  <c r="AO71" i="10"/>
  <c r="AO119" i="10" s="1"/>
  <c r="AP71" i="10"/>
  <c r="AO74" i="10"/>
  <c r="AP74" i="10"/>
  <c r="AP119" i="10" s="1"/>
  <c r="L83" i="10"/>
  <c r="M83" i="10"/>
  <c r="N83" i="10"/>
  <c r="AI83" i="10"/>
  <c r="AJ83" i="10"/>
  <c r="AK83" i="10" s="1"/>
  <c r="AI84" i="10"/>
  <c r="AJ84" i="10"/>
  <c r="L85" i="10"/>
  <c r="P85" i="10"/>
  <c r="Q85" i="10" s="1"/>
  <c r="U85" i="10"/>
  <c r="V85" i="10" s="1"/>
  <c r="W85" i="10" s="1"/>
  <c r="Y85" i="10"/>
  <c r="Z85" i="10"/>
  <c r="AA85" i="10" s="1"/>
  <c r="AB85" i="10"/>
  <c r="AC85" i="10" s="1"/>
  <c r="AF85" i="10"/>
  <c r="AG85" i="10" s="1"/>
  <c r="AJ85" i="10"/>
  <c r="AK85" i="10"/>
  <c r="AL85" i="10" s="1"/>
  <c r="AI86" i="10"/>
  <c r="AI87" i="10"/>
  <c r="AI88" i="10"/>
  <c r="AI89" i="10"/>
  <c r="AI58" i="10" s="1"/>
  <c r="AJ89" i="10"/>
  <c r="AI90" i="10"/>
  <c r="AJ90" i="10"/>
  <c r="AK90" i="10" s="1"/>
  <c r="AL90" i="10" s="1"/>
  <c r="AI91" i="10"/>
  <c r="AI92" i="10"/>
  <c r="AJ92" i="10"/>
  <c r="AK92" i="10" s="1"/>
  <c r="AL92" i="10"/>
  <c r="AI93" i="10"/>
  <c r="AI94" i="10"/>
  <c r="AJ94" i="10"/>
  <c r="AK94" i="10"/>
  <c r="AI95" i="10"/>
  <c r="AI96" i="10"/>
  <c r="AJ96" i="10"/>
  <c r="AK96" i="10" s="1"/>
  <c r="AL96" i="10" s="1"/>
  <c r="AM96" i="10" s="1"/>
  <c r="AI97" i="10"/>
  <c r="I98" i="10"/>
  <c r="J98" i="10"/>
  <c r="K98" i="10"/>
  <c r="AH98" i="10"/>
  <c r="AI98" i="10"/>
  <c r="AO101" i="10"/>
  <c r="AP101" i="10"/>
  <c r="AO104" i="10"/>
  <c r="AP104" i="10"/>
  <c r="AO107" i="10"/>
  <c r="AP107" i="10"/>
  <c r="AO110" i="10"/>
  <c r="AP110" i="10"/>
  <c r="AO131" i="10"/>
  <c r="AD132" i="10"/>
  <c r="AE132" i="10"/>
  <c r="AF132" i="10"/>
  <c r="AF148" i="10" s="1"/>
  <c r="AG132" i="10"/>
  <c r="AH132" i="10"/>
  <c r="AH137" i="10" s="1"/>
  <c r="AI132" i="10"/>
  <c r="AJ132" i="10"/>
  <c r="AJ148" i="10" s="1"/>
  <c r="AK132" i="10"/>
  <c r="AL132" i="10"/>
  <c r="AL137" i="10" s="1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F137" i="10"/>
  <c r="AG137" i="10"/>
  <c r="AJ137" i="10"/>
  <c r="AK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M148" i="10"/>
  <c r="N148" i="10"/>
  <c r="O148" i="10"/>
  <c r="P148" i="10"/>
  <c r="P153" i="10" s="1"/>
  <c r="Q148" i="10"/>
  <c r="R148" i="10"/>
  <c r="S148" i="10"/>
  <c r="T148" i="10"/>
  <c r="U148" i="10"/>
  <c r="V148" i="10"/>
  <c r="W148" i="10"/>
  <c r="X148" i="10"/>
  <c r="X153" i="10" s="1"/>
  <c r="Y148" i="10"/>
  <c r="Z148" i="10"/>
  <c r="AA148" i="10"/>
  <c r="AB148" i="10"/>
  <c r="AC148" i="10"/>
  <c r="AG148" i="10"/>
  <c r="AH148" i="10"/>
  <c r="AH153" i="10" s="1"/>
  <c r="AK148" i="10"/>
  <c r="AM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M150" i="10"/>
  <c r="N150" i="10"/>
  <c r="P150" i="10"/>
  <c r="Q150" i="10"/>
  <c r="R150" i="10"/>
  <c r="S150" i="10"/>
  <c r="S153" i="10" s="1"/>
  <c r="T150" i="10"/>
  <c r="T153" i="10" s="1"/>
  <c r="U150" i="10"/>
  <c r="V150" i="10"/>
  <c r="V153" i="10" s="1"/>
  <c r="W150" i="10"/>
  <c r="X150" i="10"/>
  <c r="Y150" i="10"/>
  <c r="Z150" i="10"/>
  <c r="AA150" i="10"/>
  <c r="AB150" i="10"/>
  <c r="AB153" i="10" s="1"/>
  <c r="AC150" i="10"/>
  <c r="AD150" i="10"/>
  <c r="AE150" i="10"/>
  <c r="AF150" i="10"/>
  <c r="AG150" i="10"/>
  <c r="AH150" i="10"/>
  <c r="AI150" i="10"/>
  <c r="AJ150" i="10"/>
  <c r="AK150" i="10"/>
  <c r="AL150" i="10"/>
  <c r="AM150" i="10"/>
  <c r="M151" i="10"/>
  <c r="N151" i="10"/>
  <c r="O151" i="10"/>
  <c r="P151" i="10"/>
  <c r="Q151" i="10"/>
  <c r="R151" i="10"/>
  <c r="R153" i="10" s="1"/>
  <c r="S151" i="10"/>
  <c r="T151" i="10"/>
  <c r="U151" i="10"/>
  <c r="V151" i="10"/>
  <c r="W151" i="10"/>
  <c r="W153" i="10" s="1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2" i="10"/>
  <c r="I153" i="10"/>
  <c r="J153" i="10"/>
  <c r="K153" i="10"/>
  <c r="L153" i="10"/>
  <c r="N153" i="10"/>
  <c r="Y153" i="10"/>
  <c r="AG153" i="10"/>
  <c r="J7" i="9"/>
  <c r="K7" i="9" s="1"/>
  <c r="L7" i="9"/>
  <c r="M7" i="9" s="1"/>
  <c r="N7" i="9" s="1"/>
  <c r="O7" i="9" s="1"/>
  <c r="P7" i="9" s="1"/>
  <c r="Q7" i="9" s="1"/>
  <c r="R7" i="9" s="1"/>
  <c r="S7" i="9" s="1"/>
  <c r="T7" i="9"/>
  <c r="U7" i="9" s="1"/>
  <c r="V7" i="9" s="1"/>
  <c r="W7" i="9" s="1"/>
  <c r="X7" i="9" s="1"/>
  <c r="Y7" i="9" s="1"/>
  <c r="Z7" i="9" s="1"/>
  <c r="AA7" i="9" s="1"/>
  <c r="AB7" i="9" s="1"/>
  <c r="AD7" i="9"/>
  <c r="AE7" i="9"/>
  <c r="AF7" i="9" s="1"/>
  <c r="AG7" i="9"/>
  <c r="AH7" i="9" s="1"/>
  <c r="AI7" i="9" s="1"/>
  <c r="AJ7" i="9" s="1"/>
  <c r="AK7" i="9" s="1"/>
  <c r="AL7" i="9" s="1"/>
  <c r="AM7" i="9" s="1"/>
  <c r="J10" i="9"/>
  <c r="J11" i="9"/>
  <c r="J54" i="9" s="1"/>
  <c r="K11" i="9"/>
  <c r="AO12" i="9"/>
  <c r="AP12" i="9"/>
  <c r="K13" i="9"/>
  <c r="J14" i="9"/>
  <c r="J60" i="9" s="1"/>
  <c r="K14" i="9"/>
  <c r="AM15" i="9"/>
  <c r="AO15" i="9"/>
  <c r="AP15" i="9"/>
  <c r="AO16" i="9"/>
  <c r="AP16" i="9"/>
  <c r="I17" i="9"/>
  <c r="J20" i="9"/>
  <c r="J21" i="9"/>
  <c r="K21" i="9"/>
  <c r="J22" i="9"/>
  <c r="K22" i="9"/>
  <c r="L22" i="9"/>
  <c r="M22" i="9"/>
  <c r="N22" i="9" s="1"/>
  <c r="O22" i="9"/>
  <c r="P22" i="9" s="1"/>
  <c r="Q22" i="9"/>
  <c r="R22" i="9" s="1"/>
  <c r="S22" i="9" s="1"/>
  <c r="T22" i="9" s="1"/>
  <c r="U22" i="9" s="1"/>
  <c r="V22" i="9" s="1"/>
  <c r="W22" i="9" s="1"/>
  <c r="X22" i="9" s="1"/>
  <c r="Y22" i="9"/>
  <c r="Z22" i="9" s="1"/>
  <c r="AA22" i="9" s="1"/>
  <c r="AB22" i="9" s="1"/>
  <c r="AC22" i="9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J23" i="9"/>
  <c r="K23" i="9"/>
  <c r="K55" i="9" s="1"/>
  <c r="L23" i="9"/>
  <c r="AD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J32" i="9"/>
  <c r="J33" i="9"/>
  <c r="K33" i="9"/>
  <c r="I34" i="9"/>
  <c r="AO37" i="9"/>
  <c r="AP37" i="9"/>
  <c r="AO40" i="9"/>
  <c r="AP40" i="9"/>
  <c r="AO42" i="9"/>
  <c r="AO43" i="9"/>
  <c r="AO44" i="9"/>
  <c r="AO45" i="9"/>
  <c r="AO46" i="9"/>
  <c r="AO47" i="9"/>
  <c r="I48" i="9"/>
  <c r="J48" i="9"/>
  <c r="K48" i="9"/>
  <c r="L48" i="9"/>
  <c r="L67" i="9" s="1"/>
  <c r="M48" i="9"/>
  <c r="M67" i="9" s="1"/>
  <c r="M82" i="9" s="1"/>
  <c r="N48" i="9"/>
  <c r="O48" i="9"/>
  <c r="P48" i="9"/>
  <c r="Q48" i="9"/>
  <c r="Q67" i="9" s="1"/>
  <c r="Q82" i="9" s="1"/>
  <c r="R48" i="9"/>
  <c r="S48" i="9"/>
  <c r="T48" i="9"/>
  <c r="U48" i="9"/>
  <c r="U67" i="9" s="1"/>
  <c r="U82" i="9" s="1"/>
  <c r="V48" i="9"/>
  <c r="W48" i="9"/>
  <c r="X48" i="9"/>
  <c r="Y48" i="9"/>
  <c r="Z48" i="9"/>
  <c r="Z67" i="9" s="1"/>
  <c r="Z82" i="9" s="1"/>
  <c r="AA48" i="9"/>
  <c r="AB48" i="9"/>
  <c r="AC48" i="9"/>
  <c r="AC67" i="9" s="1"/>
  <c r="AD48" i="9"/>
  <c r="AE48" i="9"/>
  <c r="AF48" i="9"/>
  <c r="AG48" i="9"/>
  <c r="AG67" i="9" s="1"/>
  <c r="AG82" i="9" s="1"/>
  <c r="AH48" i="9"/>
  <c r="AI48" i="9"/>
  <c r="AJ48" i="9"/>
  <c r="AK48" i="9"/>
  <c r="AK67" i="9" s="1"/>
  <c r="AK82" i="9" s="1"/>
  <c r="AL48" i="9"/>
  <c r="AM48" i="9"/>
  <c r="I52" i="9"/>
  <c r="I53" i="9"/>
  <c r="J53" i="9"/>
  <c r="I54" i="9"/>
  <c r="I55" i="9"/>
  <c r="J55" i="9"/>
  <c r="AC55" i="9"/>
  <c r="I56" i="9"/>
  <c r="AM56" i="9"/>
  <c r="AQ57" i="9"/>
  <c r="AO57" i="9" s="1"/>
  <c r="AP57" i="9" s="1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K58" i="9"/>
  <c r="AM58" i="9"/>
  <c r="I59" i="9"/>
  <c r="J59" i="9"/>
  <c r="AM59" i="9"/>
  <c r="I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I64" i="9"/>
  <c r="I66" i="9"/>
  <c r="I67" i="9"/>
  <c r="J67" i="9"/>
  <c r="K67" i="9"/>
  <c r="N67" i="9"/>
  <c r="O67" i="9"/>
  <c r="P67" i="9"/>
  <c r="P82" i="9" s="1"/>
  <c r="R67" i="9"/>
  <c r="S67" i="9"/>
  <c r="T67" i="9"/>
  <c r="T82" i="9" s="1"/>
  <c r="V67" i="9"/>
  <c r="W67" i="9"/>
  <c r="X67" i="9"/>
  <c r="Y67" i="9"/>
  <c r="Y82" i="9" s="1"/>
  <c r="AA67" i="9"/>
  <c r="AA82" i="9" s="1"/>
  <c r="AB67" i="9"/>
  <c r="AB82" i="9" s="1"/>
  <c r="AD67" i="9"/>
  <c r="AD82" i="9" s="1"/>
  <c r="AE67" i="9"/>
  <c r="AF67" i="9"/>
  <c r="AH67" i="9"/>
  <c r="AH82" i="9" s="1"/>
  <c r="AI67" i="9"/>
  <c r="AJ67" i="9"/>
  <c r="AL67" i="9"/>
  <c r="AO71" i="9"/>
  <c r="AP71" i="9"/>
  <c r="AO74" i="9"/>
  <c r="AP74" i="9"/>
  <c r="AP120" i="9" s="1"/>
  <c r="N82" i="9"/>
  <c r="O82" i="9"/>
  <c r="R82" i="9"/>
  <c r="S82" i="9"/>
  <c r="V82" i="9"/>
  <c r="W82" i="9"/>
  <c r="X82" i="9"/>
  <c r="AC82" i="9"/>
  <c r="AE82" i="9"/>
  <c r="AF82" i="9"/>
  <c r="AI82" i="9"/>
  <c r="AJ82" i="9"/>
  <c r="AL82" i="9"/>
  <c r="AM82" i="9"/>
  <c r="L84" i="9"/>
  <c r="M84" i="9"/>
  <c r="AI84" i="9"/>
  <c r="AJ84" i="9"/>
  <c r="AL84" i="9"/>
  <c r="AI85" i="9"/>
  <c r="L86" i="9"/>
  <c r="M86" i="9"/>
  <c r="N86" i="9"/>
  <c r="P86" i="9"/>
  <c r="Q86" i="9" s="1"/>
  <c r="U86" i="9"/>
  <c r="V86" i="9" s="1"/>
  <c r="W86" i="9" s="1"/>
  <c r="Y86" i="9"/>
  <c r="Z86" i="9" s="1"/>
  <c r="AA86" i="9" s="1"/>
  <c r="AB86" i="9"/>
  <c r="AC86" i="9" s="1"/>
  <c r="AF86" i="9"/>
  <c r="AG86" i="9"/>
  <c r="AJ86" i="9"/>
  <c r="AO86" i="9"/>
  <c r="AI87" i="9"/>
  <c r="AJ87" i="9"/>
  <c r="AK87" i="9"/>
  <c r="AL87" i="9" s="1"/>
  <c r="AM87" i="9" s="1"/>
  <c r="AP87" i="9"/>
  <c r="AI88" i="9"/>
  <c r="AL88" i="9"/>
  <c r="AI89" i="9"/>
  <c r="AJ89" i="9" s="1"/>
  <c r="AK89" i="9"/>
  <c r="AI90" i="9"/>
  <c r="AI58" i="9" s="1"/>
  <c r="AJ90" i="9"/>
  <c r="AJ58" i="9" s="1"/>
  <c r="AL90" i="9"/>
  <c r="AL58" i="9" s="1"/>
  <c r="AM90" i="9"/>
  <c r="AI91" i="9"/>
  <c r="AJ91" i="9"/>
  <c r="AO91" i="9"/>
  <c r="AP91" i="9"/>
  <c r="AI92" i="9"/>
  <c r="AJ92" i="9"/>
  <c r="AK92" i="9"/>
  <c r="AL92" i="9"/>
  <c r="AM92" i="9" s="1"/>
  <c r="AM60" i="9" s="1"/>
  <c r="AI93" i="9"/>
  <c r="AI94" i="9"/>
  <c r="AJ94" i="9"/>
  <c r="AI95" i="9"/>
  <c r="AI63" i="9" s="1"/>
  <c r="AI96" i="9"/>
  <c r="AJ96" i="9"/>
  <c r="AK96" i="9"/>
  <c r="AL96" i="9" s="1"/>
  <c r="AM96" i="9" s="1"/>
  <c r="AI97" i="9"/>
  <c r="AI98" i="9"/>
  <c r="AJ98" i="9"/>
  <c r="I99" i="9"/>
  <c r="J99" i="9"/>
  <c r="K99" i="9"/>
  <c r="L99" i="9"/>
  <c r="AH99" i="9"/>
  <c r="AO102" i="9"/>
  <c r="AP102" i="9"/>
  <c r="AO105" i="9"/>
  <c r="AP105" i="9"/>
  <c r="AO108" i="9"/>
  <c r="AP108" i="9"/>
  <c r="AO111" i="9"/>
  <c r="AP111" i="9"/>
  <c r="AO120" i="9"/>
  <c r="AD132" i="9"/>
  <c r="AD148" i="9" s="1"/>
  <c r="AE132" i="9"/>
  <c r="AF132" i="9"/>
  <c r="AF148" i="9" s="1"/>
  <c r="AG132" i="9"/>
  <c r="AH132" i="9"/>
  <c r="AI132" i="9"/>
  <c r="AJ132" i="9"/>
  <c r="AK132" i="9"/>
  <c r="AL132" i="9"/>
  <c r="AL148" i="9" s="1"/>
  <c r="AO132" i="9"/>
  <c r="AD133" i="9"/>
  <c r="AE133" i="9"/>
  <c r="AF133" i="9"/>
  <c r="AG133" i="9"/>
  <c r="AH133" i="9"/>
  <c r="AI133" i="9"/>
  <c r="AI149" i="9" s="1"/>
  <c r="AJ133" i="9"/>
  <c r="AJ149" i="9" s="1"/>
  <c r="AK133" i="9"/>
  <c r="AL133" i="9"/>
  <c r="AD134" i="9"/>
  <c r="AE134" i="9"/>
  <c r="AF134" i="9"/>
  <c r="AG134" i="9"/>
  <c r="AG150" i="9" s="1"/>
  <c r="AH134" i="9"/>
  <c r="AI134" i="9"/>
  <c r="AJ134" i="9"/>
  <c r="AJ150" i="9" s="1"/>
  <c r="AK134" i="9"/>
  <c r="AL134" i="9"/>
  <c r="AD135" i="9"/>
  <c r="AE135" i="9"/>
  <c r="AE151" i="9" s="1"/>
  <c r="AF135" i="9"/>
  <c r="AG135" i="9"/>
  <c r="AG151" i="9" s="1"/>
  <c r="AG154" i="9" s="1"/>
  <c r="AH135" i="9"/>
  <c r="AI135" i="9"/>
  <c r="AJ135" i="9"/>
  <c r="AK135" i="9"/>
  <c r="AK151" i="9" s="1"/>
  <c r="AL135" i="9"/>
  <c r="AL151" i="9" s="1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F138" i="9"/>
  <c r="AG138" i="9"/>
  <c r="AI138" i="9"/>
  <c r="AL138" i="9"/>
  <c r="AM138" i="9"/>
  <c r="M148" i="9"/>
  <c r="N148" i="9"/>
  <c r="O148" i="9"/>
  <c r="P148" i="9"/>
  <c r="Q148" i="9"/>
  <c r="Q154" i="9" s="1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G148" i="9"/>
  <c r="AH148" i="9"/>
  <c r="AI148" i="9"/>
  <c r="AJ148" i="9"/>
  <c r="AK148" i="9"/>
  <c r="M149" i="9"/>
  <c r="N149" i="9"/>
  <c r="O149" i="9"/>
  <c r="P149" i="9"/>
  <c r="Q149" i="9"/>
  <c r="R149" i="9"/>
  <c r="S149" i="9"/>
  <c r="T149" i="9"/>
  <c r="T154" i="9" s="1"/>
  <c r="U149" i="9"/>
  <c r="V149" i="9"/>
  <c r="W149" i="9"/>
  <c r="X149" i="9"/>
  <c r="Y149" i="9"/>
  <c r="Z149" i="9"/>
  <c r="AA149" i="9"/>
  <c r="AB149" i="9"/>
  <c r="AB154" i="9" s="1"/>
  <c r="AC149" i="9"/>
  <c r="AE149" i="9"/>
  <c r="AF149" i="9"/>
  <c r="AG149" i="9"/>
  <c r="AH149" i="9"/>
  <c r="AL149" i="9"/>
  <c r="AL154" i="9" s="1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H150" i="9"/>
  <c r="AI150" i="9"/>
  <c r="AI154" i="9" s="1"/>
  <c r="AK150" i="9"/>
  <c r="AL150" i="9"/>
  <c r="M151" i="9"/>
  <c r="N151" i="9"/>
  <c r="O151" i="9"/>
  <c r="P151" i="9"/>
  <c r="P154" i="9" s="1"/>
  <c r="Q151" i="9"/>
  <c r="R151" i="9"/>
  <c r="S151" i="9"/>
  <c r="T151" i="9"/>
  <c r="U151" i="9"/>
  <c r="V151" i="9"/>
  <c r="W151" i="9"/>
  <c r="X151" i="9"/>
  <c r="Y151" i="9"/>
  <c r="Y154" i="9" s="1"/>
  <c r="Z151" i="9"/>
  <c r="AA151" i="9"/>
  <c r="AB151" i="9"/>
  <c r="AC151" i="9"/>
  <c r="AF151" i="9"/>
  <c r="AH151" i="9"/>
  <c r="AI151" i="9"/>
  <c r="AJ151" i="9"/>
  <c r="M152" i="9"/>
  <c r="N152" i="9"/>
  <c r="O152" i="9"/>
  <c r="P152" i="9"/>
  <c r="AO152" i="9" s="1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3" i="9"/>
  <c r="I154" i="9"/>
  <c r="J154" i="9"/>
  <c r="K154" i="9"/>
  <c r="L154" i="9"/>
  <c r="N154" i="9"/>
  <c r="W154" i="9"/>
  <c r="AM154" i="9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 s="1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/>
  <c r="J16" i="6"/>
  <c r="K16" i="6"/>
  <c r="I17" i="6"/>
  <c r="J17" i="6"/>
  <c r="J20" i="6"/>
  <c r="J21" i="6"/>
  <c r="K21" i="6" s="1"/>
  <c r="L21" i="6"/>
  <c r="J22" i="6"/>
  <c r="J23" i="6"/>
  <c r="K23" i="6" s="1"/>
  <c r="L23" i="6"/>
  <c r="M23" i="6"/>
  <c r="U23" i="6"/>
  <c r="V23" i="6"/>
  <c r="W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I33" i="6"/>
  <c r="AO36" i="6"/>
  <c r="AO109" i="6" s="1"/>
  <c r="AP36" i="6"/>
  <c r="AO39" i="6"/>
  <c r="AP39" i="6"/>
  <c r="I45" i="6"/>
  <c r="I46" i="6"/>
  <c r="J46" i="6"/>
  <c r="I47" i="6"/>
  <c r="I48" i="6"/>
  <c r="I49" i="6"/>
  <c r="K49" i="6"/>
  <c r="L49" i="6"/>
  <c r="M49" i="6"/>
  <c r="N49" i="6"/>
  <c r="O49" i="6"/>
  <c r="P49" i="6"/>
  <c r="Q49" i="6"/>
  <c r="V49" i="6"/>
  <c r="W49" i="6"/>
  <c r="I50" i="6"/>
  <c r="J50" i="6"/>
  <c r="K50" i="6"/>
  <c r="L50" i="6"/>
  <c r="M50" i="6"/>
  <c r="N50" i="6"/>
  <c r="O50" i="6"/>
  <c r="P50" i="6"/>
  <c r="Q50" i="6"/>
  <c r="R50" i="6"/>
  <c r="S50" i="6"/>
  <c r="V50" i="6"/>
  <c r="W50" i="6"/>
  <c r="I51" i="6"/>
  <c r="N51" i="6"/>
  <c r="O51" i="6"/>
  <c r="P51" i="6"/>
  <c r="Q51" i="6"/>
  <c r="R51" i="6"/>
  <c r="S51" i="6"/>
  <c r="T51" i="6"/>
  <c r="U51" i="6"/>
  <c r="V51" i="6"/>
  <c r="W51" i="6"/>
  <c r="X51" i="6"/>
  <c r="Y51" i="6"/>
  <c r="AB51" i="6"/>
  <c r="AC51" i="6"/>
  <c r="AF51" i="6"/>
  <c r="AG51" i="6"/>
  <c r="AH51" i="6"/>
  <c r="AI51" i="6"/>
  <c r="AJ51" i="6"/>
  <c r="AK51" i="6"/>
  <c r="AL51" i="6"/>
  <c r="AM51" i="6"/>
  <c r="I52" i="6"/>
  <c r="I53" i="6"/>
  <c r="I54" i="6"/>
  <c r="I55" i="6"/>
  <c r="I56" i="6"/>
  <c r="I57" i="6"/>
  <c r="K57" i="6"/>
  <c r="I58" i="6"/>
  <c r="J58" i="6"/>
  <c r="I59" i="6"/>
  <c r="J59" i="6"/>
  <c r="AO60" i="6"/>
  <c r="AO120" i="6" s="1"/>
  <c r="AP60" i="6"/>
  <c r="AQ60" i="6"/>
  <c r="AO64" i="6"/>
  <c r="AP64" i="6"/>
  <c r="AP112" i="6" s="1"/>
  <c r="AO67" i="6"/>
  <c r="AP67" i="6"/>
  <c r="J76" i="6"/>
  <c r="J77" i="6"/>
  <c r="J78" i="6"/>
  <c r="K78" i="6" s="1"/>
  <c r="L78" i="6" s="1"/>
  <c r="M78" i="6"/>
  <c r="N78" i="6"/>
  <c r="J79" i="6"/>
  <c r="J80" i="6"/>
  <c r="R80" i="6"/>
  <c r="R49" i="6" s="1"/>
  <c r="S80" i="6"/>
  <c r="T80" i="6"/>
  <c r="W80" i="6"/>
  <c r="X80" i="6"/>
  <c r="X49" i="6" s="1"/>
  <c r="Y80" i="6"/>
  <c r="Y49" i="6" s="1"/>
  <c r="Z80" i="6"/>
  <c r="R81" i="6"/>
  <c r="S81" i="6" s="1"/>
  <c r="T81" i="6"/>
  <c r="W81" i="6"/>
  <c r="X81" i="6"/>
  <c r="X50" i="6" s="1"/>
  <c r="J82" i="6"/>
  <c r="K82" i="6" s="1"/>
  <c r="S82" i="6"/>
  <c r="T82" i="6"/>
  <c r="U82" i="6"/>
  <c r="Y82" i="6"/>
  <c r="Z82" i="6" s="1"/>
  <c r="AD82" i="6"/>
  <c r="AD51" i="6" s="1"/>
  <c r="AE82" i="6"/>
  <c r="AE51" i="6" s="1"/>
  <c r="AJ82" i="6"/>
  <c r="J83" i="6"/>
  <c r="J84" i="6"/>
  <c r="J85" i="6"/>
  <c r="J86" i="6"/>
  <c r="J87" i="6"/>
  <c r="J88" i="6"/>
  <c r="K88" i="6" s="1"/>
  <c r="L88" i="6"/>
  <c r="J89" i="6"/>
  <c r="O89" i="6"/>
  <c r="P89" i="6" s="1"/>
  <c r="S89" i="6"/>
  <c r="T89" i="6"/>
  <c r="U89" i="6"/>
  <c r="W89" i="6"/>
  <c r="X89" i="6" s="1"/>
  <c r="Y89" i="6" s="1"/>
  <c r="Z89" i="6" s="1"/>
  <c r="AA89" i="6"/>
  <c r="AB89" i="6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I91" i="6"/>
  <c r="AO94" i="6"/>
  <c r="AP94" i="6"/>
  <c r="AO97" i="6"/>
  <c r="AP97" i="6"/>
  <c r="AO100" i="6"/>
  <c r="AP100" i="6"/>
  <c r="AO103" i="6"/>
  <c r="AP103" i="6"/>
  <c r="AP109" i="6"/>
  <c r="AO112" i="6"/>
  <c r="J7" i="19"/>
  <c r="K7" i="19"/>
  <c r="L7" i="19" s="1"/>
  <c r="M7" i="19" s="1"/>
  <c r="N7" i="19" s="1"/>
  <c r="O7" i="19" s="1"/>
  <c r="P7" i="19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AJ7" i="19" s="1"/>
  <c r="AK7" i="19" s="1"/>
  <c r="AL7" i="19" s="1"/>
  <c r="AM7" i="19" s="1"/>
  <c r="L10" i="19"/>
  <c r="M10" i="19"/>
  <c r="N10" i="19"/>
  <c r="N57" i="19" s="1"/>
  <c r="O10" i="19"/>
  <c r="J11" i="19"/>
  <c r="W11" i="19"/>
  <c r="X11" i="19"/>
  <c r="Y11" i="19"/>
  <c r="Z11" i="19" s="1"/>
  <c r="AB11" i="19"/>
  <c r="AC11" i="19" s="1"/>
  <c r="AD11" i="19" s="1"/>
  <c r="AE11" i="19" s="1"/>
  <c r="AF11" i="19" s="1"/>
  <c r="AG11" i="19" s="1"/>
  <c r="AH11" i="19" s="1"/>
  <c r="AI11" i="19" s="1"/>
  <c r="AJ11" i="19" s="1"/>
  <c r="J12" i="19"/>
  <c r="K12" i="19"/>
  <c r="L12" i="19"/>
  <c r="M12" i="19" s="1"/>
  <c r="X12" i="19"/>
  <c r="Z12" i="19"/>
  <c r="AA12" i="19" s="1"/>
  <c r="AA59" i="19" s="1"/>
  <c r="AB12" i="19"/>
  <c r="AD12" i="19"/>
  <c r="AE12" i="19"/>
  <c r="AE59" i="19" s="1"/>
  <c r="AF12" i="19"/>
  <c r="AF59" i="19" s="1"/>
  <c r="AG12" i="19"/>
  <c r="AH12" i="19" s="1"/>
  <c r="AI12" i="19" s="1"/>
  <c r="AJ12" i="19"/>
  <c r="AK12" i="19"/>
  <c r="J13" i="19"/>
  <c r="J14" i="19"/>
  <c r="Q14" i="19"/>
  <c r="X14" i="19"/>
  <c r="Y14" i="19"/>
  <c r="Z14" i="19" s="1"/>
  <c r="Z61" i="19" s="1"/>
  <c r="AC14" i="19"/>
  <c r="K15" i="19"/>
  <c r="P15" i="19"/>
  <c r="L16" i="19"/>
  <c r="M16" i="19"/>
  <c r="Q16" i="19"/>
  <c r="R16" i="19" s="1"/>
  <c r="S16" i="19" s="1"/>
  <c r="T16" i="19"/>
  <c r="U16" i="19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AJ16" i="19" s="1"/>
  <c r="AL16" i="19"/>
  <c r="AM16" i="19" s="1"/>
  <c r="I17" i="19"/>
  <c r="J20" i="19"/>
  <c r="J53" i="19" s="1"/>
  <c r="K20" i="19"/>
  <c r="S20" i="19"/>
  <c r="T20" i="19"/>
  <c r="U20" i="19" s="1"/>
  <c r="X20" i="19"/>
  <c r="Y20" i="19" s="1"/>
  <c r="J21" i="19"/>
  <c r="K21" i="19"/>
  <c r="L21" i="19"/>
  <c r="M21" i="19" s="1"/>
  <c r="J22" i="19"/>
  <c r="K22" i="19"/>
  <c r="J23" i="19"/>
  <c r="K23" i="19"/>
  <c r="K56" i="19" s="1"/>
  <c r="L23" i="19"/>
  <c r="AD23" i="19"/>
  <c r="AE23" i="19"/>
  <c r="AE56" i="19" s="1"/>
  <c r="AF23" i="19"/>
  <c r="AO24" i="19"/>
  <c r="AP24" i="19"/>
  <c r="AO25" i="19"/>
  <c r="AP25" i="19"/>
  <c r="AO26" i="19"/>
  <c r="AP26" i="19"/>
  <c r="L27" i="19"/>
  <c r="M27" i="19"/>
  <c r="U27" i="19"/>
  <c r="W27" i="19"/>
  <c r="X27" i="19" s="1"/>
  <c r="Y27" i="19" s="1"/>
  <c r="Z27" i="19" s="1"/>
  <c r="AA27" i="19" s="1"/>
  <c r="AB27" i="19" s="1"/>
  <c r="AC27" i="19"/>
  <c r="AD27" i="19" s="1"/>
  <c r="AE27" i="19" s="1"/>
  <c r="AF27" i="19" s="1"/>
  <c r="AG27" i="19" s="1"/>
  <c r="AH27" i="19" s="1"/>
  <c r="AI27" i="19" s="1"/>
  <c r="AJ27" i="19" s="1"/>
  <c r="AL27" i="19"/>
  <c r="AL62" i="19" s="1"/>
  <c r="L28" i="19"/>
  <c r="M28" i="19" s="1"/>
  <c r="N28" i="19" s="1"/>
  <c r="O28" i="19" s="1"/>
  <c r="P28" i="19" s="1"/>
  <c r="Q28" i="19" s="1"/>
  <c r="U28" i="19"/>
  <c r="W28" i="19"/>
  <c r="X28" i="19"/>
  <c r="Y28" i="19" s="1"/>
  <c r="Z28" i="19" s="1"/>
  <c r="AA28" i="19" s="1"/>
  <c r="AB28" i="19" s="1"/>
  <c r="AC28" i="19" s="1"/>
  <c r="AD28" i="19" s="1"/>
  <c r="AE28" i="19" s="1"/>
  <c r="AF28" i="19"/>
  <c r="AG28" i="19" s="1"/>
  <c r="AH28" i="19" s="1"/>
  <c r="AI28" i="19" s="1"/>
  <c r="AJ28" i="19" s="1"/>
  <c r="AL28" i="19"/>
  <c r="AM28" i="19"/>
  <c r="AO29" i="19"/>
  <c r="AP29" i="19"/>
  <c r="J30" i="19"/>
  <c r="AL30" i="19"/>
  <c r="AM30" i="19" s="1"/>
  <c r="J31" i="19"/>
  <c r="K31" i="19"/>
  <c r="L31" i="19"/>
  <c r="M31" i="19"/>
  <c r="N31" i="19"/>
  <c r="O31" i="19" s="1"/>
  <c r="AC31" i="19"/>
  <c r="AD31" i="19" s="1"/>
  <c r="AE31" i="19"/>
  <c r="AF31" i="19" s="1"/>
  <c r="AG31" i="19" s="1"/>
  <c r="AH31" i="19" s="1"/>
  <c r="AI31" i="19" s="1"/>
  <c r="AJ31" i="19" s="1"/>
  <c r="J32" i="19"/>
  <c r="AL32" i="19"/>
  <c r="AM32" i="19"/>
  <c r="J33" i="19"/>
  <c r="K33" i="19"/>
  <c r="I34" i="19"/>
  <c r="J34" i="19"/>
  <c r="AO37" i="19"/>
  <c r="AP37" i="19"/>
  <c r="AO40" i="19"/>
  <c r="AP40" i="19"/>
  <c r="AO42" i="19"/>
  <c r="AO43" i="19"/>
  <c r="AO44" i="19"/>
  <c r="AO45" i="19"/>
  <c r="AO47" i="19"/>
  <c r="AO48" i="19"/>
  <c r="I49" i="19"/>
  <c r="I68" i="19" s="1"/>
  <c r="J49" i="19"/>
  <c r="J68" i="19" s="1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I53" i="19"/>
  <c r="AM53" i="19"/>
  <c r="I54" i="19"/>
  <c r="J54" i="19"/>
  <c r="L54" i="19"/>
  <c r="AM55" i="19"/>
  <c r="I56" i="19"/>
  <c r="J56" i="19"/>
  <c r="AC56" i="19"/>
  <c r="AD56" i="19"/>
  <c r="I57" i="19"/>
  <c r="J57" i="19"/>
  <c r="K57" i="19"/>
  <c r="M57" i="19"/>
  <c r="AM57" i="19"/>
  <c r="AQ58" i="19"/>
  <c r="AO58" i="19" s="1"/>
  <c r="AP58" i="19" s="1"/>
  <c r="I59" i="19"/>
  <c r="K59" i="19"/>
  <c r="L59" i="19"/>
  <c r="V59" i="19"/>
  <c r="W59" i="19"/>
  <c r="X59" i="19"/>
  <c r="Y59" i="19"/>
  <c r="Z59" i="19"/>
  <c r="AB59" i="19"/>
  <c r="AC59" i="19"/>
  <c r="AD59" i="19"/>
  <c r="AH59" i="19"/>
  <c r="I60" i="19"/>
  <c r="J60" i="19"/>
  <c r="I61" i="19"/>
  <c r="O61" i="19"/>
  <c r="P61" i="19"/>
  <c r="V61" i="19"/>
  <c r="W61" i="19"/>
  <c r="X61" i="19"/>
  <c r="AB61" i="19"/>
  <c r="I62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I64" i="19"/>
  <c r="AK64" i="19"/>
  <c r="I65" i="19"/>
  <c r="J65" i="19"/>
  <c r="I66" i="19"/>
  <c r="I67" i="19"/>
  <c r="J67" i="19"/>
  <c r="K68" i="19"/>
  <c r="L68" i="19"/>
  <c r="AO68" i="19" s="1"/>
  <c r="AO72" i="19"/>
  <c r="AP72" i="19"/>
  <c r="AO75" i="19"/>
  <c r="AP75" i="19"/>
  <c r="L84" i="19"/>
  <c r="AI84" i="19"/>
  <c r="AJ84" i="19"/>
  <c r="AI85" i="19"/>
  <c r="AJ85" i="19" s="1"/>
  <c r="AK85" i="19"/>
  <c r="AL85" i="19" s="1"/>
  <c r="AO85" i="19"/>
  <c r="L86" i="19"/>
  <c r="P86" i="19"/>
  <c r="Q86" i="19"/>
  <c r="U86" i="19"/>
  <c r="V86" i="19" s="1"/>
  <c r="W86" i="19" s="1"/>
  <c r="Y86" i="19"/>
  <c r="Z86" i="19" s="1"/>
  <c r="AA86" i="19"/>
  <c r="AB86" i="19" s="1"/>
  <c r="AC86" i="19"/>
  <c r="AF86" i="19"/>
  <c r="AG86" i="19" s="1"/>
  <c r="AJ86" i="19"/>
  <c r="AK86" i="19"/>
  <c r="AI87" i="19"/>
  <c r="AJ87" i="19"/>
  <c r="AK87" i="19"/>
  <c r="AL87" i="19" s="1"/>
  <c r="AM87" i="19" s="1"/>
  <c r="AP87" i="19"/>
  <c r="AI88" i="19"/>
  <c r="AJ88" i="19" s="1"/>
  <c r="AK88" i="19" s="1"/>
  <c r="AL88" i="19"/>
  <c r="AO88" i="19"/>
  <c r="AP88" i="19"/>
  <c r="AI89" i="19"/>
  <c r="AJ89" i="19"/>
  <c r="AK89" i="19"/>
  <c r="AP89" i="19" s="1"/>
  <c r="AL89" i="19"/>
  <c r="AM89" i="19" s="1"/>
  <c r="AI90" i="19"/>
  <c r="AI91" i="19"/>
  <c r="AJ91" i="19" s="1"/>
  <c r="AI92" i="19"/>
  <c r="AI93" i="19"/>
  <c r="AJ93" i="19"/>
  <c r="AK93" i="19"/>
  <c r="AK62" i="19" s="1"/>
  <c r="AL93" i="19"/>
  <c r="AM93" i="19" s="1"/>
  <c r="AP93" i="19"/>
  <c r="AI94" i="19"/>
  <c r="AI95" i="19"/>
  <c r="AJ95" i="19"/>
  <c r="AK95" i="19" s="1"/>
  <c r="AL95" i="19" s="1"/>
  <c r="AI96" i="19"/>
  <c r="AJ96" i="19"/>
  <c r="AK96" i="19"/>
  <c r="AL96" i="19"/>
  <c r="AM96" i="19" s="1"/>
  <c r="AI97" i="19"/>
  <c r="AJ97" i="19" s="1"/>
  <c r="AK97" i="19"/>
  <c r="AI98" i="19"/>
  <c r="AJ98" i="19"/>
  <c r="I99" i="19"/>
  <c r="J99" i="19"/>
  <c r="K99" i="19"/>
  <c r="AH99" i="19"/>
  <c r="AO100" i="19"/>
  <c r="AO101" i="19"/>
  <c r="AO102" i="19"/>
  <c r="AP102" i="19"/>
  <c r="AO103" i="19"/>
  <c r="AO104" i="19"/>
  <c r="AO105" i="19"/>
  <c r="AO106" i="19"/>
  <c r="AP106" i="19"/>
  <c r="AO107" i="19"/>
  <c r="AO108" i="19"/>
  <c r="AO109" i="19"/>
  <c r="AO110" i="19"/>
  <c r="AO111" i="19"/>
  <c r="AO112" i="19"/>
  <c r="AP112" i="19"/>
  <c r="AO113" i="19"/>
  <c r="AO114" i="19"/>
  <c r="AO115" i="19"/>
  <c r="AO116" i="19"/>
  <c r="AP116" i="19"/>
  <c r="AO117" i="19"/>
  <c r="AO127" i="19"/>
  <c r="AO138" i="19"/>
  <c r="L139" i="19"/>
  <c r="AL139" i="19"/>
  <c r="AM139" i="19"/>
  <c r="AM151" i="19" s="1"/>
  <c r="L142" i="19"/>
  <c r="M142" i="19"/>
  <c r="N142" i="19"/>
  <c r="O142" i="19"/>
  <c r="O151" i="19" s="1"/>
  <c r="AL142" i="19"/>
  <c r="AL172" i="19" s="1"/>
  <c r="AM142" i="19"/>
  <c r="AO143" i="19"/>
  <c r="AO144" i="19"/>
  <c r="AO146" i="19"/>
  <c r="AO147" i="19"/>
  <c r="AO148" i="19"/>
  <c r="AO150" i="19"/>
  <c r="I151" i="19"/>
  <c r="J151" i="19"/>
  <c r="K151" i="19"/>
  <c r="M151" i="19"/>
  <c r="N151" i="19"/>
  <c r="P151" i="19"/>
  <c r="Q151" i="19"/>
  <c r="R151" i="19"/>
  <c r="S151" i="19"/>
  <c r="T151" i="19"/>
  <c r="U151" i="19"/>
  <c r="V151" i="19"/>
  <c r="W151" i="19"/>
  <c r="X151" i="19"/>
  <c r="Y151" i="19"/>
  <c r="Z151" i="19"/>
  <c r="AA151" i="19"/>
  <c r="AB151" i="19"/>
  <c r="AC151" i="19"/>
  <c r="AD151" i="19"/>
  <c r="AE151" i="19"/>
  <c r="AF151" i="19"/>
  <c r="AG151" i="19"/>
  <c r="AH151" i="19"/>
  <c r="AI151" i="19"/>
  <c r="AJ151" i="19"/>
  <c r="Q155" i="19"/>
  <c r="R155" i="19"/>
  <c r="S155" i="19"/>
  <c r="U155" i="19"/>
  <c r="V155" i="19"/>
  <c r="W155" i="19"/>
  <c r="I157" i="19"/>
  <c r="I158" i="19" s="1"/>
  <c r="J157" i="19"/>
  <c r="K157" i="19"/>
  <c r="K158" i="19" s="1"/>
  <c r="K172" i="19" s="1"/>
  <c r="L157" i="19"/>
  <c r="M157" i="19"/>
  <c r="N157" i="19"/>
  <c r="N169" i="19" s="1"/>
  <c r="O157" i="19"/>
  <c r="O158" i="19" s="1"/>
  <c r="P157" i="19"/>
  <c r="Q157" i="19"/>
  <c r="Q158" i="19" s="1"/>
  <c r="R157" i="19"/>
  <c r="R169" i="19" s="1"/>
  <c r="S157" i="19"/>
  <c r="S169" i="19" s="1"/>
  <c r="T157" i="19"/>
  <c r="U157" i="19"/>
  <c r="V157" i="19"/>
  <c r="W157" i="19"/>
  <c r="X157" i="19"/>
  <c r="Y157" i="19"/>
  <c r="AA157" i="19"/>
  <c r="AB157" i="19"/>
  <c r="AB158" i="19" s="1"/>
  <c r="AB159" i="19" s="1"/>
  <c r="AB160" i="19" s="1"/>
  <c r="AB175" i="19" s="1"/>
  <c r="L158" i="19"/>
  <c r="L159" i="19" s="1"/>
  <c r="L160" i="19" s="1"/>
  <c r="L161" i="19" s="1"/>
  <c r="M158" i="19"/>
  <c r="M172" i="19" s="1"/>
  <c r="N158" i="19"/>
  <c r="N159" i="19" s="1"/>
  <c r="N160" i="19" s="1"/>
  <c r="P158" i="19"/>
  <c r="P159" i="19" s="1"/>
  <c r="R158" i="19"/>
  <c r="R172" i="19" s="1"/>
  <c r="U158" i="19"/>
  <c r="X158" i="19"/>
  <c r="Y158" i="19"/>
  <c r="I159" i="19"/>
  <c r="M159" i="19"/>
  <c r="M173" i="19" s="1"/>
  <c r="Q159" i="19"/>
  <c r="R159" i="19"/>
  <c r="R160" i="19" s="1"/>
  <c r="R175" i="19" s="1"/>
  <c r="S159" i="19"/>
  <c r="S160" i="19" s="1"/>
  <c r="P160" i="19"/>
  <c r="Q160" i="19"/>
  <c r="P161" i="19"/>
  <c r="Q161" i="19"/>
  <c r="Z161" i="19"/>
  <c r="AB161" i="19"/>
  <c r="AB162" i="19" s="1"/>
  <c r="T162" i="19"/>
  <c r="T163" i="19"/>
  <c r="T178" i="19" s="1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H168" i="19"/>
  <c r="AI168" i="19"/>
  <c r="AJ168" i="19"/>
  <c r="AL168" i="19"/>
  <c r="AM168" i="19"/>
  <c r="I169" i="19"/>
  <c r="L169" i="19"/>
  <c r="M169" i="19"/>
  <c r="P169" i="19"/>
  <c r="Q169" i="19"/>
  <c r="T169" i="19"/>
  <c r="U169" i="19"/>
  <c r="X169" i="19"/>
  <c r="Y169" i="19"/>
  <c r="Z169" i="19"/>
  <c r="AB169" i="19"/>
  <c r="AC169" i="19"/>
  <c r="AC181" i="19" s="1"/>
  <c r="AD169" i="19"/>
  <c r="AE169" i="19"/>
  <c r="AF169" i="19"/>
  <c r="AG169" i="19"/>
  <c r="AG181" i="19" s="1"/>
  <c r="AH169" i="19"/>
  <c r="AI169" i="19"/>
  <c r="AJ169" i="19"/>
  <c r="AL169" i="19"/>
  <c r="AM169" i="19"/>
  <c r="I172" i="19"/>
  <c r="N172" i="19"/>
  <c r="P172" i="19"/>
  <c r="Q172" i="19"/>
  <c r="S172" i="19"/>
  <c r="T172" i="19"/>
  <c r="Z172" i="19"/>
  <c r="AM172" i="19"/>
  <c r="L173" i="19"/>
  <c r="T174" i="19"/>
  <c r="U174" i="19"/>
  <c r="L175" i="19"/>
  <c r="P175" i="19"/>
  <c r="Q175" i="19"/>
  <c r="T175" i="19"/>
  <c r="Z175" i="19"/>
  <c r="AC175" i="19"/>
  <c r="AD175" i="19"/>
  <c r="AE175" i="19"/>
  <c r="AF175" i="19"/>
  <c r="AG175" i="19"/>
  <c r="AH175" i="19"/>
  <c r="AI175" i="19"/>
  <c r="AJ175" i="19"/>
  <c r="T176" i="19"/>
  <c r="AC176" i="19"/>
  <c r="AD176" i="19"/>
  <c r="AE176" i="19"/>
  <c r="AE181" i="19" s="1"/>
  <c r="AF176" i="19"/>
  <c r="AF181" i="19" s="1"/>
  <c r="AG176" i="19"/>
  <c r="AH176" i="19"/>
  <c r="AI176" i="19"/>
  <c r="AJ176" i="19"/>
  <c r="AL176" i="19"/>
  <c r="AM176" i="19"/>
  <c r="T177" i="19"/>
  <c r="AL177" i="19"/>
  <c r="AM177" i="19"/>
  <c r="AC178" i="19"/>
  <c r="AD178" i="19"/>
  <c r="AE178" i="19"/>
  <c r="AF178" i="19"/>
  <c r="AG178" i="19"/>
  <c r="AH178" i="19"/>
  <c r="AI178" i="19"/>
  <c r="AJ178" i="19"/>
  <c r="AL178" i="19"/>
  <c r="AM178" i="19"/>
  <c r="AM179" i="19"/>
  <c r="AO179" i="19"/>
  <c r="Y180" i="19"/>
  <c r="AM180" i="19"/>
  <c r="AO180" i="19"/>
  <c r="AH181" i="19"/>
  <c r="AJ181" i="19"/>
  <c r="AK181" i="19"/>
  <c r="J7" i="8"/>
  <c r="K7" i="8"/>
  <c r="L7" i="8" s="1"/>
  <c r="M7" i="8"/>
  <c r="N7" i="8" s="1"/>
  <c r="O7" i="8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O10" i="8"/>
  <c r="AP10" i="8"/>
  <c r="K11" i="8"/>
  <c r="L11" i="8"/>
  <c r="M11" i="8"/>
  <c r="AO12" i="8"/>
  <c r="AP12" i="8"/>
  <c r="J13" i="8"/>
  <c r="AO14" i="8"/>
  <c r="AP14" i="8"/>
  <c r="J15" i="8"/>
  <c r="K16" i="8"/>
  <c r="I17" i="8"/>
  <c r="J17" i="8"/>
  <c r="J20" i="8"/>
  <c r="K20" i="8" s="1"/>
  <c r="J21" i="8"/>
  <c r="J22" i="8"/>
  <c r="K22" i="8"/>
  <c r="L22" i="8" s="1"/>
  <c r="M22" i="8" s="1"/>
  <c r="N22" i="8" s="1"/>
  <c r="O22" i="8"/>
  <c r="P22" i="8" s="1"/>
  <c r="Q22" i="8" s="1"/>
  <c r="R22" i="8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J23" i="8"/>
  <c r="K23" i="8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 s="1"/>
  <c r="L31" i="8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J32" i="8"/>
  <c r="K32" i="8" s="1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J33" i="8"/>
  <c r="K33" i="8" s="1"/>
  <c r="L33" i="8"/>
  <c r="M33" i="8"/>
  <c r="N33" i="8" s="1"/>
  <c r="I34" i="8"/>
  <c r="AO37" i="8"/>
  <c r="AP37" i="8"/>
  <c r="AO40" i="8"/>
  <c r="AP40" i="8"/>
  <c r="AO42" i="8"/>
  <c r="I46" i="8"/>
  <c r="J46" i="8"/>
  <c r="I47" i="8"/>
  <c r="I48" i="8"/>
  <c r="J48" i="8"/>
  <c r="K48" i="8"/>
  <c r="L48" i="8"/>
  <c r="I49" i="8"/>
  <c r="J49" i="8"/>
  <c r="I50" i="8"/>
  <c r="K50" i="8"/>
  <c r="L50" i="8"/>
  <c r="AO51" i="8"/>
  <c r="AP51" i="8" s="1"/>
  <c r="AQ51" i="8"/>
  <c r="I52" i="8"/>
  <c r="J52" i="8"/>
  <c r="I53" i="8"/>
  <c r="J53" i="8"/>
  <c r="I54" i="8"/>
  <c r="J54" i="8"/>
  <c r="K54" i="8"/>
  <c r="L54" i="8"/>
  <c r="I55" i="8"/>
  <c r="I56" i="8"/>
  <c r="J56" i="8"/>
  <c r="I57" i="8"/>
  <c r="J57" i="8"/>
  <c r="I58" i="8"/>
  <c r="I59" i="8"/>
  <c r="J59" i="8"/>
  <c r="I60" i="8"/>
  <c r="J60" i="8"/>
  <c r="AO61" i="8"/>
  <c r="AP61" i="8"/>
  <c r="AQ61" i="8"/>
  <c r="AO65" i="8"/>
  <c r="AO118" i="8" s="1"/>
  <c r="AP65" i="8"/>
  <c r="AP118" i="8" s="1"/>
  <c r="AO68" i="8"/>
  <c r="AP68" i="8"/>
  <c r="AP76" i="8"/>
  <c r="AP79" i="8"/>
  <c r="J82" i="8"/>
  <c r="K82" i="8"/>
  <c r="J83" i="8"/>
  <c r="O84" i="8"/>
  <c r="P84" i="8"/>
  <c r="Q84" i="8"/>
  <c r="R84" i="8" s="1"/>
  <c r="S84" i="8"/>
  <c r="T84" i="8" s="1"/>
  <c r="U84" i="8" s="1"/>
  <c r="AD84" i="8"/>
  <c r="AM84" i="8"/>
  <c r="K85" i="8"/>
  <c r="L85" i="8"/>
  <c r="M85" i="8" s="1"/>
  <c r="P85" i="8"/>
  <c r="Q85" i="8" s="1"/>
  <c r="R85" i="8"/>
  <c r="S85" i="8"/>
  <c r="T85" i="8"/>
  <c r="U85" i="8" s="1"/>
  <c r="Z85" i="8"/>
  <c r="AA85" i="8"/>
  <c r="AB85" i="8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AL49" i="8" s="1"/>
  <c r="AM85" i="8"/>
  <c r="AM49" i="8" s="1"/>
  <c r="J86" i="8"/>
  <c r="K86" i="8"/>
  <c r="L86" i="8" s="1"/>
  <c r="M86" i="8" s="1"/>
  <c r="J87" i="8"/>
  <c r="K87" i="8"/>
  <c r="L87" i="8"/>
  <c r="M87" i="8" s="1"/>
  <c r="N87" i="8" s="1"/>
  <c r="O87" i="8" s="1"/>
  <c r="P87" i="8" s="1"/>
  <c r="Q87" i="8" s="1"/>
  <c r="R87" i="8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J88" i="8"/>
  <c r="K88" i="8"/>
  <c r="K52" i="8" s="1"/>
  <c r="L88" i="8"/>
  <c r="J89" i="8"/>
  <c r="K89" i="8"/>
  <c r="L89" i="8"/>
  <c r="M89" i="8" s="1"/>
  <c r="O89" i="8"/>
  <c r="P89" i="8"/>
  <c r="Q89" i="8" s="1"/>
  <c r="R89" i="8" s="1"/>
  <c r="S89" i="8" s="1"/>
  <c r="T89" i="8" s="1"/>
  <c r="U89" i="8" s="1"/>
  <c r="V89" i="8" s="1"/>
  <c r="Z89" i="8"/>
  <c r="AG89" i="8"/>
  <c r="AH89" i="8"/>
  <c r="AI89" i="8" s="1"/>
  <c r="AJ89" i="8" s="1"/>
  <c r="AK89" i="8"/>
  <c r="AL89" i="8"/>
  <c r="AM89" i="8" s="1"/>
  <c r="J90" i="8"/>
  <c r="K90" i="8" s="1"/>
  <c r="L90" i="8" s="1"/>
  <c r="M90" i="8" s="1"/>
  <c r="M54" i="8" s="1"/>
  <c r="J91" i="8"/>
  <c r="J92" i="8"/>
  <c r="K92" i="8" s="1"/>
  <c r="K56" i="8" s="1"/>
  <c r="J93" i="8"/>
  <c r="K93" i="8" s="1"/>
  <c r="J94" i="8"/>
  <c r="O94" i="8"/>
  <c r="P94" i="8" s="1"/>
  <c r="Q94" i="8"/>
  <c r="R94" i="8" s="1"/>
  <c r="S94" i="8" s="1"/>
  <c r="T94" i="8" s="1"/>
  <c r="U94" i="8" s="1"/>
  <c r="V94" i="8" s="1"/>
  <c r="X94" i="8"/>
  <c r="Y94" i="8" s="1"/>
  <c r="Z94" i="8"/>
  <c r="AA94" i="8" s="1"/>
  <c r="AB94" i="8"/>
  <c r="AC94" i="8" s="1"/>
  <c r="AD94" i="8" s="1"/>
  <c r="AE94" i="8" s="1"/>
  <c r="AF94" i="8" s="1"/>
  <c r="AG94" i="8" s="1"/>
  <c r="AH94" i="8" s="1"/>
  <c r="AI94" i="8" s="1"/>
  <c r="AJ94" i="8"/>
  <c r="AK94" i="8" s="1"/>
  <c r="AL94" i="8" s="1"/>
  <c r="AM94" i="8" s="1"/>
  <c r="M95" i="8"/>
  <c r="J96" i="8"/>
  <c r="K96" i="8"/>
  <c r="I97" i="8"/>
  <c r="J97" i="8"/>
  <c r="AO100" i="8"/>
  <c r="AP100" i="8"/>
  <c r="AO103" i="8"/>
  <c r="AP103" i="8"/>
  <c r="AO106" i="8"/>
  <c r="AP106" i="8"/>
  <c r="AO109" i="8"/>
  <c r="AP109" i="8"/>
  <c r="AO115" i="8"/>
  <c r="AP115" i="8"/>
  <c r="AO126" i="8"/>
  <c r="J7" i="14"/>
  <c r="K7" i="14" s="1"/>
  <c r="L7" i="14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L10" i="14"/>
  <c r="M10" i="14"/>
  <c r="N10" i="14" s="1"/>
  <c r="J11" i="14"/>
  <c r="J12" i="14"/>
  <c r="K12" i="14"/>
  <c r="X12" i="14"/>
  <c r="Z12" i="14"/>
  <c r="Z59" i="14" s="1"/>
  <c r="AA12" i="14"/>
  <c r="AA59" i="14" s="1"/>
  <c r="AB12" i="14"/>
  <c r="AB59" i="14" s="1"/>
  <c r="AD12" i="14"/>
  <c r="AE12" i="14" s="1"/>
  <c r="J13" i="14"/>
  <c r="K13" i="14"/>
  <c r="J14" i="14"/>
  <c r="Q14" i="14"/>
  <c r="Q61" i="14" s="1"/>
  <c r="R14" i="14"/>
  <c r="X14" i="14"/>
  <c r="X61" i="14" s="1"/>
  <c r="AC14" i="14"/>
  <c r="AD14" i="14"/>
  <c r="AE14" i="14" s="1"/>
  <c r="AF14" i="14" s="1"/>
  <c r="AF61" i="14" s="1"/>
  <c r="K15" i="14"/>
  <c r="L15" i="14"/>
  <c r="M15" i="14"/>
  <c r="N15" i="14"/>
  <c r="O15" i="14" s="1"/>
  <c r="AL15" i="14"/>
  <c r="L16" i="14"/>
  <c r="Q16" i="14"/>
  <c r="R16" i="14"/>
  <c r="S16" i="14"/>
  <c r="T16" i="14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AL16" i="14"/>
  <c r="AM16" i="14"/>
  <c r="I17" i="14"/>
  <c r="J20" i="14"/>
  <c r="S20" i="14"/>
  <c r="T20" i="14"/>
  <c r="X20" i="14"/>
  <c r="Z20" i="14"/>
  <c r="AB20" i="14"/>
  <c r="AD20" i="14"/>
  <c r="AE20" i="14" s="1"/>
  <c r="AF20" i="14" s="1"/>
  <c r="AG20" i="14" s="1"/>
  <c r="AH20" i="14"/>
  <c r="J21" i="14"/>
  <c r="K21" i="14"/>
  <c r="K54" i="14" s="1"/>
  <c r="L21" i="14"/>
  <c r="J22" i="14"/>
  <c r="K22" i="14"/>
  <c r="L22" i="14"/>
  <c r="M22" i="14" s="1"/>
  <c r="N22" i="14" s="1"/>
  <c r="O22" i="14" s="1"/>
  <c r="P22" i="14" s="1"/>
  <c r="Q22" i="14" s="1"/>
  <c r="R22" i="14" s="1"/>
  <c r="S22" i="14" s="1"/>
  <c r="T22" i="14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J23" i="14"/>
  <c r="K23" i="14"/>
  <c r="L23" i="14"/>
  <c r="M23" i="14" s="1"/>
  <c r="M56" i="14" s="1"/>
  <c r="N23" i="14"/>
  <c r="AD23" i="14"/>
  <c r="AD56" i="14" s="1"/>
  <c r="AE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 s="1"/>
  <c r="V28" i="14"/>
  <c r="X28" i="14"/>
  <c r="Y28" i="14" s="1"/>
  <c r="Z28" i="14"/>
  <c r="AB28" i="14"/>
  <c r="AC28" i="14"/>
  <c r="AD28" i="14" s="1"/>
  <c r="AE28" i="14" s="1"/>
  <c r="AF28" i="14" s="1"/>
  <c r="AG28" i="14" s="1"/>
  <c r="AH28" i="14" s="1"/>
  <c r="AI28" i="14" s="1"/>
  <c r="AJ28" i="14" s="1"/>
  <c r="AK28" i="14" s="1"/>
  <c r="AO29" i="14"/>
  <c r="AP29" i="14"/>
  <c r="J30" i="14"/>
  <c r="K30" i="14"/>
  <c r="K64" i="14" s="1"/>
  <c r="L30" i="14"/>
  <c r="M30" i="14" s="1"/>
  <c r="N30" i="14"/>
  <c r="O30" i="14" s="1"/>
  <c r="AH30" i="14"/>
  <c r="AI30" i="14" s="1"/>
  <c r="AJ30" i="14"/>
  <c r="J31" i="14"/>
  <c r="AC31" i="14"/>
  <c r="AD31" i="14"/>
  <c r="AE31" i="14" s="1"/>
  <c r="AF31" i="14" s="1"/>
  <c r="AG31" i="14" s="1"/>
  <c r="AH31" i="14" s="1"/>
  <c r="AI31" i="14" s="1"/>
  <c r="AJ31" i="14" s="1"/>
  <c r="AK31" i="14" s="1"/>
  <c r="J32" i="14"/>
  <c r="K32" i="14" s="1"/>
  <c r="K66" i="14" s="1"/>
  <c r="N32" i="14"/>
  <c r="O32" i="14"/>
  <c r="P32" i="14" s="1"/>
  <c r="P66" i="14" s="1"/>
  <c r="Q32" i="14"/>
  <c r="Q66" i="14" s="1"/>
  <c r="R32" i="14"/>
  <c r="S32" i="14" s="1"/>
  <c r="J33" i="14"/>
  <c r="I34" i="14"/>
  <c r="AO37" i="14"/>
  <c r="AP37" i="14"/>
  <c r="AO40" i="14"/>
  <c r="AP40" i="14"/>
  <c r="AO42" i="14"/>
  <c r="AO43" i="14"/>
  <c r="AO44" i="14"/>
  <c r="AO45" i="14"/>
  <c r="AO47" i="14"/>
  <c r="AO48" i="14"/>
  <c r="I49" i="14"/>
  <c r="J49" i="14"/>
  <c r="AO49" i="14" s="1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I53" i="14"/>
  <c r="J53" i="14"/>
  <c r="AM53" i="14"/>
  <c r="I54" i="14"/>
  <c r="J54" i="14"/>
  <c r="I55" i="14"/>
  <c r="AM55" i="14"/>
  <c r="I56" i="14"/>
  <c r="K56" i="14"/>
  <c r="L56" i="14"/>
  <c r="AC56" i="14"/>
  <c r="I57" i="14"/>
  <c r="J57" i="14"/>
  <c r="K57" i="14"/>
  <c r="AM57" i="14"/>
  <c r="AQ58" i="14"/>
  <c r="AO58" i="14" s="1"/>
  <c r="AP58" i="14" s="1"/>
  <c r="I59" i="14"/>
  <c r="J59" i="14"/>
  <c r="V59" i="14"/>
  <c r="W59" i="14"/>
  <c r="X59" i="14"/>
  <c r="Y59" i="14"/>
  <c r="AC59" i="14"/>
  <c r="I60" i="14"/>
  <c r="J60" i="14"/>
  <c r="AM60" i="14"/>
  <c r="I61" i="14"/>
  <c r="O61" i="14"/>
  <c r="P61" i="14"/>
  <c r="V61" i="14"/>
  <c r="W61" i="14"/>
  <c r="AB61" i="14"/>
  <c r="AC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I64" i="14"/>
  <c r="J64" i="14"/>
  <c r="L64" i="14"/>
  <c r="M64" i="14"/>
  <c r="AG64" i="14"/>
  <c r="I65" i="14"/>
  <c r="I66" i="14"/>
  <c r="J66" i="14"/>
  <c r="L66" i="14"/>
  <c r="M66" i="14"/>
  <c r="N66" i="14"/>
  <c r="O66" i="14"/>
  <c r="R66" i="14"/>
  <c r="I67" i="14"/>
  <c r="I68" i="14"/>
  <c r="J68" i="14"/>
  <c r="K68" i="14"/>
  <c r="AO68" i="14" s="1"/>
  <c r="AP68" i="14" s="1"/>
  <c r="L68" i="14"/>
  <c r="AQ68" i="14"/>
  <c r="AO72" i="14"/>
  <c r="AO125" i="14" s="1"/>
  <c r="AP72" i="14"/>
  <c r="AP125" i="14" s="1"/>
  <c r="AO75" i="14"/>
  <c r="AP75" i="14"/>
  <c r="L84" i="14"/>
  <c r="M84" i="14" s="1"/>
  <c r="AI84" i="14"/>
  <c r="AJ84" i="14"/>
  <c r="AI85" i="14"/>
  <c r="AJ85" i="14" s="1"/>
  <c r="L86" i="14"/>
  <c r="M86" i="14" s="1"/>
  <c r="P86" i="14"/>
  <c r="Q86" i="14" s="1"/>
  <c r="U86" i="14"/>
  <c r="V86" i="14"/>
  <c r="W86" i="14"/>
  <c r="Y86" i="14"/>
  <c r="Z86" i="14"/>
  <c r="AA86" i="14" s="1"/>
  <c r="AB86" i="14" s="1"/>
  <c r="AC86" i="14" s="1"/>
  <c r="AF86" i="14"/>
  <c r="AG86" i="14" s="1"/>
  <c r="AJ86" i="14"/>
  <c r="AK86" i="14"/>
  <c r="AL86" i="14" s="1"/>
  <c r="AI87" i="14"/>
  <c r="AJ87" i="14"/>
  <c r="AK87" i="14" s="1"/>
  <c r="AL87" i="14" s="1"/>
  <c r="AM87" i="14"/>
  <c r="AP87" i="14"/>
  <c r="AI88" i="14"/>
  <c r="AI89" i="14"/>
  <c r="AI90" i="14"/>
  <c r="AJ90" i="14"/>
  <c r="AK90" i="14"/>
  <c r="AL90" i="14" s="1"/>
  <c r="AM90" i="14" s="1"/>
  <c r="AM59" i="14" s="1"/>
  <c r="AO90" i="14"/>
  <c r="AI91" i="14"/>
  <c r="AI92" i="14"/>
  <c r="AJ92" i="14"/>
  <c r="AK92" i="14"/>
  <c r="AL92" i="14"/>
  <c r="AM92" i="14" s="1"/>
  <c r="AM61" i="14" s="1"/>
  <c r="AI93" i="14"/>
  <c r="AJ93" i="14"/>
  <c r="AK93" i="14"/>
  <c r="AL93" i="14"/>
  <c r="AL62" i="14" s="1"/>
  <c r="AI94" i="14"/>
  <c r="AI95" i="14"/>
  <c r="AJ95" i="14" s="1"/>
  <c r="AK95" i="14" s="1"/>
  <c r="AL95" i="14"/>
  <c r="AM95" i="14" s="1"/>
  <c r="AI96" i="14"/>
  <c r="AI97" i="14"/>
  <c r="AJ97" i="14"/>
  <c r="AK97" i="14" s="1"/>
  <c r="AL97" i="14" s="1"/>
  <c r="AM97" i="14" s="1"/>
  <c r="AI98" i="14"/>
  <c r="I99" i="14"/>
  <c r="J99" i="14"/>
  <c r="K99" i="14"/>
  <c r="L99" i="14"/>
  <c r="AH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O137" i="14"/>
  <c r="L138" i="14"/>
  <c r="M138" i="14"/>
  <c r="M147" i="14" s="1"/>
  <c r="N138" i="14"/>
  <c r="O138" i="14"/>
  <c r="Q138" i="14"/>
  <c r="Q147" i="14" s="1"/>
  <c r="R138" i="14"/>
  <c r="S138" i="14"/>
  <c r="T138" i="14"/>
  <c r="U138" i="14"/>
  <c r="AC138" i="14"/>
  <c r="AC162" i="14" s="1"/>
  <c r="AC171" i="14" s="1"/>
  <c r="AD138" i="14"/>
  <c r="AE138" i="14"/>
  <c r="AF138" i="14"/>
  <c r="AF162" i="14" s="1"/>
  <c r="AG138" i="14"/>
  <c r="AG147" i="14" s="1"/>
  <c r="AH138" i="14"/>
  <c r="AK138" i="14"/>
  <c r="AL138" i="14"/>
  <c r="AM138" i="14"/>
  <c r="L139" i="14"/>
  <c r="M139" i="14"/>
  <c r="N139" i="14"/>
  <c r="N163" i="14" s="1"/>
  <c r="N171" i="14" s="1"/>
  <c r="O139" i="14"/>
  <c r="O163" i="14" s="1"/>
  <c r="O171" i="14" s="1"/>
  <c r="P139" i="14"/>
  <c r="W139" i="14"/>
  <c r="AL139" i="14"/>
  <c r="AL163" i="14" s="1"/>
  <c r="AM139" i="14"/>
  <c r="AM163" i="14" s="1"/>
  <c r="AO142" i="14"/>
  <c r="AO143" i="14"/>
  <c r="AO144" i="14"/>
  <c r="AO146" i="14"/>
  <c r="I147" i="14"/>
  <c r="J147" i="14"/>
  <c r="K147" i="14"/>
  <c r="P147" i="14"/>
  <c r="S147" i="14"/>
  <c r="T147" i="14"/>
  <c r="V147" i="14"/>
  <c r="W147" i="14"/>
  <c r="X147" i="14"/>
  <c r="Y147" i="14"/>
  <c r="Z147" i="14"/>
  <c r="AA147" i="14"/>
  <c r="AB147" i="14"/>
  <c r="AC147" i="14"/>
  <c r="AD147" i="14"/>
  <c r="AE147" i="14"/>
  <c r="AH147" i="14"/>
  <c r="AI147" i="14"/>
  <c r="AJ147" i="14"/>
  <c r="AK147" i="14"/>
  <c r="K161" i="14"/>
  <c r="M161" i="14"/>
  <c r="N161" i="14"/>
  <c r="O161" i="14"/>
  <c r="Q161" i="14"/>
  <c r="Q171" i="14" s="1"/>
  <c r="R161" i="14"/>
  <c r="S161" i="14"/>
  <c r="T161" i="14"/>
  <c r="T171" i="14" s="1"/>
  <c r="U161" i="14"/>
  <c r="V161" i="14"/>
  <c r="W161" i="14"/>
  <c r="X161" i="14"/>
  <c r="Y161" i="14"/>
  <c r="Z161" i="14"/>
  <c r="AA161" i="14"/>
  <c r="AB161" i="14"/>
  <c r="AB171" i="14" s="1"/>
  <c r="AC161" i="14"/>
  <c r="AD161" i="14"/>
  <c r="AE161" i="14"/>
  <c r="AF161" i="14"/>
  <c r="AG161" i="14"/>
  <c r="AH161" i="14"/>
  <c r="AH171" i="14" s="1"/>
  <c r="AI161" i="14"/>
  <c r="AJ161" i="14"/>
  <c r="AJ171" i="14" s="1"/>
  <c r="AK161" i="14"/>
  <c r="AL161" i="14"/>
  <c r="AM161" i="14"/>
  <c r="M162" i="14"/>
  <c r="N162" i="14"/>
  <c r="O162" i="14"/>
  <c r="P162" i="14"/>
  <c r="Q162" i="14"/>
  <c r="S162" i="14"/>
  <c r="T162" i="14"/>
  <c r="V162" i="14"/>
  <c r="W162" i="14"/>
  <c r="W171" i="14" s="1"/>
  <c r="X162" i="14"/>
  <c r="Y162" i="14"/>
  <c r="Y171" i="14" s="1"/>
  <c r="Z162" i="14"/>
  <c r="AA162" i="14"/>
  <c r="AB162" i="14"/>
  <c r="AD162" i="14"/>
  <c r="AE162" i="14"/>
  <c r="AH162" i="14"/>
  <c r="AI162" i="14"/>
  <c r="AJ162" i="14"/>
  <c r="AK162" i="14"/>
  <c r="K163" i="14"/>
  <c r="L163" i="14"/>
  <c r="M163" i="14"/>
  <c r="P163" i="14"/>
  <c r="P171" i="14" s="1"/>
  <c r="Q163" i="14"/>
  <c r="R163" i="14"/>
  <c r="S163" i="14"/>
  <c r="T163" i="14"/>
  <c r="U163" i="14"/>
  <c r="V163" i="14"/>
  <c r="W163" i="14"/>
  <c r="X163" i="14"/>
  <c r="X171" i="14" s="1"/>
  <c r="Y163" i="14"/>
  <c r="Z163" i="14"/>
  <c r="AA163" i="14"/>
  <c r="AB163" i="14"/>
  <c r="AC163" i="14"/>
  <c r="AD163" i="14"/>
  <c r="AE163" i="14"/>
  <c r="AF163" i="14"/>
  <c r="AF171" i="14" s="1"/>
  <c r="AG163" i="14"/>
  <c r="AH163" i="14"/>
  <c r="AI163" i="14"/>
  <c r="AJ163" i="14"/>
  <c r="AK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AP44" i="14" s="1"/>
  <c r="K167" i="14"/>
  <c r="M167" i="14"/>
  <c r="N167" i="14"/>
  <c r="O167" i="14"/>
  <c r="P167" i="14"/>
  <c r="Q167" i="14"/>
  <c r="R167" i="14"/>
  <c r="S167" i="14"/>
  <c r="S171" i="14" s="1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V169" i="14"/>
  <c r="AO169" i="14" s="1"/>
  <c r="W169" i="14"/>
  <c r="X169" i="14"/>
  <c r="Y169" i="14"/>
  <c r="Z169" i="14"/>
  <c r="AA169" i="14"/>
  <c r="AB169" i="14"/>
  <c r="AC169" i="14"/>
  <c r="AD169" i="14"/>
  <c r="AD171" i="14" s="1"/>
  <c r="AE169" i="14"/>
  <c r="AF169" i="14"/>
  <c r="AG169" i="14"/>
  <c r="AH169" i="14"/>
  <c r="AI169" i="14"/>
  <c r="AJ169" i="14"/>
  <c r="AM169" i="14"/>
  <c r="Y170" i="14"/>
  <c r="AO170" i="14" s="1"/>
  <c r="AM170" i="14"/>
  <c r="I171" i="14"/>
  <c r="J171" i="14"/>
  <c r="K171" i="14"/>
  <c r="J7" i="13"/>
  <c r="K7" i="13" s="1"/>
  <c r="L7" i="13" s="1"/>
  <c r="M7" i="13" s="1"/>
  <c r="N7" i="13" s="1"/>
  <c r="O7" i="13" s="1"/>
  <c r="P7" i="13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L10" i="13"/>
  <c r="J11" i="13"/>
  <c r="K11" i="13"/>
  <c r="L11" i="13"/>
  <c r="J12" i="13"/>
  <c r="J13" i="13"/>
  <c r="K13" i="13" s="1"/>
  <c r="L13" i="13"/>
  <c r="L60" i="13" s="1"/>
  <c r="M13" i="13"/>
  <c r="N13" i="13" s="1"/>
  <c r="N60" i="13" s="1"/>
  <c r="O13" i="13"/>
  <c r="O60" i="13" s="1"/>
  <c r="J14" i="13"/>
  <c r="K14" i="13"/>
  <c r="Q14" i="13"/>
  <c r="R14" i="13" s="1"/>
  <c r="AC14" i="13"/>
  <c r="AC61" i="13" s="1"/>
  <c r="AD14" i="13"/>
  <c r="AE14" i="13" s="1"/>
  <c r="K15" i="13"/>
  <c r="L15" i="13" s="1"/>
  <c r="AL15" i="13"/>
  <c r="L16" i="13"/>
  <c r="M16" i="13"/>
  <c r="Q16" i="13"/>
  <c r="R16" i="13"/>
  <c r="R62" i="13" s="1"/>
  <c r="AL16" i="13"/>
  <c r="AM16" i="13" s="1"/>
  <c r="I17" i="13"/>
  <c r="J17" i="13"/>
  <c r="J20" i="13"/>
  <c r="J34" i="13" s="1"/>
  <c r="AB20" i="13"/>
  <c r="AC20" i="13" s="1"/>
  <c r="J21" i="13"/>
  <c r="K21" i="13" s="1"/>
  <c r="J22" i="13"/>
  <c r="K22" i="13"/>
  <c r="L22" i="13" s="1"/>
  <c r="M22" i="13"/>
  <c r="J23" i="13"/>
  <c r="K23" i="13" s="1"/>
  <c r="AD23" i="13"/>
  <c r="AO24" i="13"/>
  <c r="AP24" i="13"/>
  <c r="AO25" i="13"/>
  <c r="AP25" i="13"/>
  <c r="AO26" i="13"/>
  <c r="AP26" i="13"/>
  <c r="AO27" i="13"/>
  <c r="AP27" i="13"/>
  <c r="J28" i="13"/>
  <c r="K28" i="13"/>
  <c r="N28" i="13"/>
  <c r="AB28" i="13"/>
  <c r="AC28" i="13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M55" i="13" s="1"/>
  <c r="AO29" i="13"/>
  <c r="AP29" i="13"/>
  <c r="J30" i="13"/>
  <c r="K30" i="13"/>
  <c r="AH30" i="13"/>
  <c r="AI30" i="13" s="1"/>
  <c r="AJ30" i="13" s="1"/>
  <c r="J31" i="13"/>
  <c r="AC31" i="13"/>
  <c r="AD31" i="13"/>
  <c r="AE31" i="13"/>
  <c r="AF31" i="13" s="1"/>
  <c r="AG31" i="13" s="1"/>
  <c r="AH31" i="13" s="1"/>
  <c r="AI31" i="13" s="1"/>
  <c r="AJ31" i="13" s="1"/>
  <c r="AK31" i="13" s="1"/>
  <c r="J32" i="13"/>
  <c r="K32" i="13"/>
  <c r="N32" i="13"/>
  <c r="O32" i="13"/>
  <c r="P32" i="13" s="1"/>
  <c r="P66" i="13" s="1"/>
  <c r="J33" i="13"/>
  <c r="K33" i="13" s="1"/>
  <c r="K67" i="13" s="1"/>
  <c r="I34" i="13"/>
  <c r="AO37" i="13"/>
  <c r="AP37" i="13"/>
  <c r="AO40" i="13"/>
  <c r="AP40" i="13"/>
  <c r="AO42" i="13"/>
  <c r="AO43" i="13"/>
  <c r="AO44" i="13"/>
  <c r="AO45" i="13"/>
  <c r="AO47" i="13"/>
  <c r="AO48" i="13"/>
  <c r="I49" i="13"/>
  <c r="I68" i="13" s="1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I53" i="13"/>
  <c r="I54" i="13"/>
  <c r="J54" i="13"/>
  <c r="I55" i="13"/>
  <c r="J55" i="13"/>
  <c r="I56" i="13"/>
  <c r="AC56" i="13"/>
  <c r="I57" i="13"/>
  <c r="J57" i="13"/>
  <c r="K57" i="13"/>
  <c r="L57" i="13"/>
  <c r="AM57" i="13"/>
  <c r="AO58" i="13"/>
  <c r="AP58" i="13" s="1"/>
  <c r="AQ58" i="13"/>
  <c r="I59" i="13"/>
  <c r="I60" i="13"/>
  <c r="J60" i="13"/>
  <c r="K60" i="13"/>
  <c r="AM60" i="13"/>
  <c r="I61" i="13"/>
  <c r="J61" i="13"/>
  <c r="O61" i="13"/>
  <c r="P61" i="13"/>
  <c r="Q61" i="13"/>
  <c r="AB61" i="13"/>
  <c r="I62" i="13"/>
  <c r="J62" i="13"/>
  <c r="K62" i="13"/>
  <c r="L62" i="13"/>
  <c r="M62" i="13"/>
  <c r="N62" i="13"/>
  <c r="O62" i="13"/>
  <c r="P62" i="13"/>
  <c r="Q62" i="13"/>
  <c r="AK62" i="13"/>
  <c r="AM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J63" i="13"/>
  <c r="I64" i="13"/>
  <c r="J64" i="13"/>
  <c r="K64" i="13"/>
  <c r="AG64" i="13"/>
  <c r="I65" i="13"/>
  <c r="I66" i="13"/>
  <c r="J66" i="13"/>
  <c r="K66" i="13"/>
  <c r="L66" i="13"/>
  <c r="M66" i="13"/>
  <c r="N66" i="13"/>
  <c r="O66" i="13"/>
  <c r="I67" i="13"/>
  <c r="J67" i="13"/>
  <c r="J68" i="13"/>
  <c r="K68" i="13"/>
  <c r="AO68" i="13" s="1"/>
  <c r="AQ68" i="13" s="1"/>
  <c r="L68" i="13"/>
  <c r="AO72" i="13"/>
  <c r="AP72" i="13"/>
  <c r="AP125" i="13" s="1"/>
  <c r="AO75" i="13"/>
  <c r="AO125" i="13" s="1"/>
  <c r="AP75" i="13"/>
  <c r="L84" i="13"/>
  <c r="M84" i="13" s="1"/>
  <c r="AI84" i="13"/>
  <c r="AJ84" i="13"/>
  <c r="AK84" i="13"/>
  <c r="AL84" i="13" s="1"/>
  <c r="AI85" i="13"/>
  <c r="AJ85" i="13" s="1"/>
  <c r="AK85" i="13" s="1"/>
  <c r="AL85" i="13" s="1"/>
  <c r="L86" i="13"/>
  <c r="M86" i="13"/>
  <c r="N86" i="13"/>
  <c r="P86" i="13"/>
  <c r="Q86" i="13" s="1"/>
  <c r="U86" i="13"/>
  <c r="V86" i="13"/>
  <c r="W86" i="13" s="1"/>
  <c r="Y86" i="13"/>
  <c r="Z86" i="13"/>
  <c r="AA86" i="13" s="1"/>
  <c r="AB86" i="13" s="1"/>
  <c r="AC86" i="13" s="1"/>
  <c r="AF86" i="13"/>
  <c r="AG86" i="13"/>
  <c r="AJ86" i="13"/>
  <c r="AK86" i="13" s="1"/>
  <c r="AL86" i="13" s="1"/>
  <c r="AI87" i="13"/>
  <c r="AI88" i="13"/>
  <c r="AI89" i="13"/>
  <c r="AJ89" i="13"/>
  <c r="AK89" i="13" s="1"/>
  <c r="AL89" i="13"/>
  <c r="AI90" i="13"/>
  <c r="AJ90" i="13"/>
  <c r="AK90" i="13" s="1"/>
  <c r="AL90" i="13" s="1"/>
  <c r="AM90" i="13" s="1"/>
  <c r="AI91" i="13"/>
  <c r="AJ91" i="13" s="1"/>
  <c r="AK91" i="13" s="1"/>
  <c r="AL91" i="13"/>
  <c r="AO91" i="13"/>
  <c r="AI92" i="13"/>
  <c r="AJ92" i="13" s="1"/>
  <c r="AK92" i="13" s="1"/>
  <c r="AL92" i="13" s="1"/>
  <c r="AM92" i="13" s="1"/>
  <c r="AI93" i="13"/>
  <c r="AI94" i="13"/>
  <c r="AI63" i="13" s="1"/>
  <c r="AJ94" i="13"/>
  <c r="AK94" i="13" s="1"/>
  <c r="AI95" i="13"/>
  <c r="AI96" i="13"/>
  <c r="AJ96" i="13" s="1"/>
  <c r="AK96" i="13" s="1"/>
  <c r="AL96" i="13" s="1"/>
  <c r="AM96" i="13" s="1"/>
  <c r="AP96" i="13"/>
  <c r="AI97" i="13"/>
  <c r="AJ97" i="13"/>
  <c r="AK97" i="13"/>
  <c r="AL97" i="13" s="1"/>
  <c r="AM97" i="13" s="1"/>
  <c r="AI98" i="13"/>
  <c r="I99" i="13"/>
  <c r="J99" i="13"/>
  <c r="K99" i="13"/>
  <c r="AH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7" i="13"/>
  <c r="AO137" i="13"/>
  <c r="L138" i="13"/>
  <c r="M138" i="13"/>
  <c r="N138" i="13"/>
  <c r="O138" i="13"/>
  <c r="P138" i="13"/>
  <c r="Q138" i="13"/>
  <c r="Q162" i="13" s="1"/>
  <c r="R138" i="13"/>
  <c r="R162" i="13" s="1"/>
  <c r="S138" i="13"/>
  <c r="T138" i="13"/>
  <c r="U138" i="13"/>
  <c r="U162" i="13" s="1"/>
  <c r="AC138" i="13"/>
  <c r="AC147" i="13" s="1"/>
  <c r="AD138" i="13"/>
  <c r="AE138" i="13"/>
  <c r="AE162" i="13" s="1"/>
  <c r="AF138" i="13"/>
  <c r="AF162" i="13" s="1"/>
  <c r="AF171" i="13" s="1"/>
  <c r="AG138" i="13"/>
  <c r="AH138" i="13"/>
  <c r="AI138" i="13"/>
  <c r="AJ138" i="13"/>
  <c r="AJ147" i="13" s="1"/>
  <c r="AK138" i="13"/>
  <c r="AL138" i="13"/>
  <c r="AM138" i="13"/>
  <c r="L139" i="13"/>
  <c r="L147" i="13" s="1"/>
  <c r="M139" i="13"/>
  <c r="M163" i="13" s="1"/>
  <c r="N139" i="13"/>
  <c r="N163" i="13" s="1"/>
  <c r="O139" i="13"/>
  <c r="P139" i="13"/>
  <c r="Q139" i="13"/>
  <c r="R139" i="13"/>
  <c r="S139" i="13"/>
  <c r="T139" i="13"/>
  <c r="T147" i="13" s="1"/>
  <c r="U139" i="13"/>
  <c r="U163" i="13" s="1"/>
  <c r="V139" i="13"/>
  <c r="V163" i="13" s="1"/>
  <c r="V171" i="13" s="1"/>
  <c r="W139" i="13"/>
  <c r="X139" i="13"/>
  <c r="Y139" i="13"/>
  <c r="Y147" i="13" s="1"/>
  <c r="Z139" i="13"/>
  <c r="AA139" i="13"/>
  <c r="AA163" i="13" s="1"/>
  <c r="AB139" i="13"/>
  <c r="AB147" i="13" s="1"/>
  <c r="AC139" i="13"/>
  <c r="AC163" i="13" s="1"/>
  <c r="AD139" i="13"/>
  <c r="AE139" i="13"/>
  <c r="AF139" i="13"/>
  <c r="AF163" i="13" s="1"/>
  <c r="AG139" i="13"/>
  <c r="AG163" i="13" s="1"/>
  <c r="AH139" i="13"/>
  <c r="AI139" i="13"/>
  <c r="AI163" i="13" s="1"/>
  <c r="AJ139" i="13"/>
  <c r="AJ163" i="13" s="1"/>
  <c r="AK139" i="13"/>
  <c r="AK163" i="13" s="1"/>
  <c r="AL139" i="13"/>
  <c r="AL147" i="13" s="1"/>
  <c r="AM139" i="13"/>
  <c r="AO142" i="13"/>
  <c r="AO143" i="13"/>
  <c r="AO144" i="13"/>
  <c r="AO146" i="13"/>
  <c r="I147" i="13"/>
  <c r="J147" i="13"/>
  <c r="K147" i="13"/>
  <c r="M147" i="13"/>
  <c r="O147" i="13"/>
  <c r="Q147" i="13"/>
  <c r="R147" i="13"/>
  <c r="W147" i="13"/>
  <c r="Z147" i="13"/>
  <c r="AD147" i="13"/>
  <c r="AE147" i="13"/>
  <c r="AF147" i="13"/>
  <c r="AG147" i="13"/>
  <c r="AK147" i="13"/>
  <c r="AM147" i="13"/>
  <c r="K161" i="13"/>
  <c r="K171" i="13" s="1"/>
  <c r="M161" i="13"/>
  <c r="N161" i="13"/>
  <c r="O161" i="13"/>
  <c r="P161" i="13"/>
  <c r="Q161" i="13"/>
  <c r="R161" i="13"/>
  <c r="S161" i="13"/>
  <c r="T161" i="13"/>
  <c r="T171" i="13" s="1"/>
  <c r="U161" i="13"/>
  <c r="U171" i="13" s="1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L162" i="13"/>
  <c r="M162" i="13"/>
  <c r="M171" i="13" s="1"/>
  <c r="N162" i="13"/>
  <c r="O162" i="13"/>
  <c r="S162" i="13"/>
  <c r="T162" i="13"/>
  <c r="V162" i="13"/>
  <c r="W162" i="13"/>
  <c r="X162" i="13"/>
  <c r="Y162" i="13"/>
  <c r="Z162" i="13"/>
  <c r="AA162" i="13"/>
  <c r="AB162" i="13"/>
  <c r="AD162" i="13"/>
  <c r="AG162" i="13"/>
  <c r="AI162" i="13"/>
  <c r="AJ162" i="13"/>
  <c r="AK162" i="13"/>
  <c r="AL162" i="13"/>
  <c r="AM162" i="13"/>
  <c r="K163" i="13"/>
  <c r="O163" i="13"/>
  <c r="P163" i="13"/>
  <c r="Q163" i="13"/>
  <c r="R163" i="13"/>
  <c r="S163" i="13"/>
  <c r="T163" i="13"/>
  <c r="W163" i="13"/>
  <c r="Y163" i="13"/>
  <c r="Z163" i="13"/>
  <c r="AB163" i="13"/>
  <c r="AD163" i="13"/>
  <c r="AE163" i="13"/>
  <c r="AH163" i="13"/>
  <c r="AM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W171" i="13" s="1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K167" i="13"/>
  <c r="M167" i="13"/>
  <c r="N167" i="13"/>
  <c r="N171" i="13" s="1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K168" i="13"/>
  <c r="M168" i="13"/>
  <c r="N168" i="13"/>
  <c r="O168" i="13"/>
  <c r="P168" i="13"/>
  <c r="Q168" i="13"/>
  <c r="AO168" i="13" s="1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Y170" i="13"/>
  <c r="AO170" i="13" s="1"/>
  <c r="AM170" i="13"/>
  <c r="I171" i="13"/>
  <c r="J171" i="13"/>
  <c r="AB171" i="13"/>
  <c r="AK171" i="13"/>
  <c r="J7" i="12"/>
  <c r="K7" i="12" s="1"/>
  <c r="L7" i="12" s="1"/>
  <c r="M7" i="12" s="1"/>
  <c r="N7" i="12" s="1"/>
  <c r="O7" i="12" s="1"/>
  <c r="P7" i="12" s="1"/>
  <c r="Q7" i="12" s="1"/>
  <c r="R7" i="12" s="1"/>
  <c r="S7" i="12"/>
  <c r="T7" i="12" s="1"/>
  <c r="U7" i="12" s="1"/>
  <c r="V7" i="12" s="1"/>
  <c r="W7" i="12" s="1"/>
  <c r="X7" i="12" s="1"/>
  <c r="Y7" i="12"/>
  <c r="Z7" i="12" s="1"/>
  <c r="AA7" i="12" s="1"/>
  <c r="AB7" i="12" s="1"/>
  <c r="AD7" i="12"/>
  <c r="AE7" i="12" s="1"/>
  <c r="AF7" i="12" s="1"/>
  <c r="AG7" i="12" s="1"/>
  <c r="AH7" i="12" s="1"/>
  <c r="AI7" i="12" s="1"/>
  <c r="AJ7" i="12" s="1"/>
  <c r="AK7" i="12" s="1"/>
  <c r="AL7" i="12" s="1"/>
  <c r="AM7" i="12" s="1"/>
  <c r="L10" i="12"/>
  <c r="J11" i="12"/>
  <c r="K11" i="12"/>
  <c r="L11" i="12" s="1"/>
  <c r="J12" i="12"/>
  <c r="K12" i="12" s="1"/>
  <c r="J13" i="12"/>
  <c r="J17" i="12" s="1"/>
  <c r="J14" i="12"/>
  <c r="K14" i="12"/>
  <c r="Q14" i="12"/>
  <c r="R14" i="12" s="1"/>
  <c r="R61" i="12" s="1"/>
  <c r="S14" i="12"/>
  <c r="AC14" i="12"/>
  <c r="AD14" i="12"/>
  <c r="AE14" i="12" s="1"/>
  <c r="K15" i="12"/>
  <c r="L15" i="12" s="1"/>
  <c r="L65" i="12" s="1"/>
  <c r="M15" i="12"/>
  <c r="M65" i="12" s="1"/>
  <c r="N15" i="12"/>
  <c r="AL15" i="12"/>
  <c r="L16" i="12"/>
  <c r="M16" i="12" s="1"/>
  <c r="Q16" i="12"/>
  <c r="Q62" i="12" s="1"/>
  <c r="AL16" i="12"/>
  <c r="AM16" i="12"/>
  <c r="AM62" i="12" s="1"/>
  <c r="I17" i="12"/>
  <c r="J20" i="12"/>
  <c r="AB20" i="12"/>
  <c r="AC20" i="12"/>
  <c r="AD20" i="12" s="1"/>
  <c r="J21" i="12"/>
  <c r="K21" i="12"/>
  <c r="L21" i="12"/>
  <c r="J22" i="12"/>
  <c r="K22" i="12"/>
  <c r="J23" i="12"/>
  <c r="K23" i="12"/>
  <c r="AD23" i="12"/>
  <c r="AE23" i="12"/>
  <c r="AF23" i="12" s="1"/>
  <c r="AO24" i="12"/>
  <c r="AP24" i="12"/>
  <c r="AO25" i="12"/>
  <c r="AP25" i="12"/>
  <c r="AO26" i="12"/>
  <c r="AP26" i="12"/>
  <c r="AO27" i="12"/>
  <c r="AP27" i="12"/>
  <c r="J28" i="12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B28" i="12"/>
  <c r="AC28" i="12"/>
  <c r="AD28" i="12"/>
  <c r="AE28" i="12" s="1"/>
  <c r="AF28" i="12"/>
  <c r="AG28" i="12" s="1"/>
  <c r="AH28" i="12" s="1"/>
  <c r="AI28" i="12" s="1"/>
  <c r="AJ28" i="12" s="1"/>
  <c r="AK28" i="12" s="1"/>
  <c r="AL28" i="12" s="1"/>
  <c r="AO29" i="12"/>
  <c r="AP29" i="12"/>
  <c r="J30" i="12"/>
  <c r="K30" i="12" s="1"/>
  <c r="AH30" i="12"/>
  <c r="AI30" i="12" s="1"/>
  <c r="AJ30" i="12" s="1"/>
  <c r="AJ64" i="12" s="1"/>
  <c r="AK30" i="12"/>
  <c r="J31" i="12"/>
  <c r="K31" i="12"/>
  <c r="L31" i="12" s="1"/>
  <c r="M31" i="12" s="1"/>
  <c r="N31" i="12"/>
  <c r="O31" i="12" s="1"/>
  <c r="P31" i="12" s="1"/>
  <c r="Q31" i="12" s="1"/>
  <c r="R31" i="12"/>
  <c r="S31" i="12" s="1"/>
  <c r="T31" i="12" s="1"/>
  <c r="U31" i="12" s="1"/>
  <c r="V31" i="12" s="1"/>
  <c r="W31" i="12" s="1"/>
  <c r="X31" i="12" s="1"/>
  <c r="Y31" i="12" s="1"/>
  <c r="Z31" i="12" s="1"/>
  <c r="AA31" i="12" s="1"/>
  <c r="AC31" i="12"/>
  <c r="AD31" i="12" s="1"/>
  <c r="AE31" i="12"/>
  <c r="AF31" i="12" s="1"/>
  <c r="AG31" i="12" s="1"/>
  <c r="AH31" i="12" s="1"/>
  <c r="AI31" i="12" s="1"/>
  <c r="AJ31" i="12" s="1"/>
  <c r="AK31" i="12" s="1"/>
  <c r="J32" i="12"/>
  <c r="K32" i="12"/>
  <c r="J33" i="12"/>
  <c r="K33" i="12"/>
  <c r="K67" i="12" s="1"/>
  <c r="L33" i="12"/>
  <c r="I34" i="12"/>
  <c r="AO37" i="12"/>
  <c r="AP37" i="12"/>
  <c r="AO40" i="12"/>
  <c r="AP40" i="12"/>
  <c r="AO42" i="12"/>
  <c r="AO43" i="12"/>
  <c r="AO44" i="12"/>
  <c r="AO45" i="12"/>
  <c r="AO47" i="12"/>
  <c r="AO48" i="12"/>
  <c r="I49" i="12"/>
  <c r="I68" i="12" s="1"/>
  <c r="J49" i="12"/>
  <c r="K49" i="12"/>
  <c r="K68" i="12" s="1"/>
  <c r="L49" i="12"/>
  <c r="M49" i="12"/>
  <c r="AO49" i="12" s="1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I53" i="12"/>
  <c r="AM53" i="12"/>
  <c r="I54" i="12"/>
  <c r="J54" i="12"/>
  <c r="K54" i="12"/>
  <c r="I55" i="12"/>
  <c r="AM55" i="12"/>
  <c r="I56" i="12"/>
  <c r="J56" i="12"/>
  <c r="AC56" i="12"/>
  <c r="AD56" i="12"/>
  <c r="AE56" i="12"/>
  <c r="I57" i="12"/>
  <c r="J57" i="12"/>
  <c r="K57" i="12"/>
  <c r="AM57" i="12"/>
  <c r="AQ58" i="12"/>
  <c r="AO58" i="12" s="1"/>
  <c r="AP58" i="12" s="1"/>
  <c r="I59" i="12"/>
  <c r="J59" i="12"/>
  <c r="I60" i="12"/>
  <c r="AM60" i="12"/>
  <c r="I61" i="12"/>
  <c r="J61" i="12"/>
  <c r="O61" i="12"/>
  <c r="P61" i="12"/>
  <c r="AB61" i="12"/>
  <c r="AC61" i="12"/>
  <c r="I62" i="12"/>
  <c r="J62" i="12"/>
  <c r="K62" i="12"/>
  <c r="L62" i="12"/>
  <c r="N62" i="12"/>
  <c r="O62" i="12"/>
  <c r="P62" i="12"/>
  <c r="AK62" i="12"/>
  <c r="AL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I64" i="12"/>
  <c r="J64" i="12"/>
  <c r="AG64" i="12"/>
  <c r="I65" i="12"/>
  <c r="J65" i="12"/>
  <c r="K65" i="12"/>
  <c r="I66" i="12"/>
  <c r="I67" i="12"/>
  <c r="J67" i="12"/>
  <c r="J68" i="12"/>
  <c r="L68" i="12"/>
  <c r="AO68" i="12" s="1"/>
  <c r="AO72" i="12"/>
  <c r="AP72" i="12"/>
  <c r="AO75" i="12"/>
  <c r="AP75" i="12"/>
  <c r="AP125" i="12" s="1"/>
  <c r="L84" i="12"/>
  <c r="M84" i="12" s="1"/>
  <c r="AI84" i="12"/>
  <c r="AJ84" i="12" s="1"/>
  <c r="AK84" i="12"/>
  <c r="AI85" i="12"/>
  <c r="AJ85" i="12"/>
  <c r="AK85" i="12"/>
  <c r="L86" i="12"/>
  <c r="P86" i="12"/>
  <c r="Q86" i="12" s="1"/>
  <c r="U86" i="12"/>
  <c r="V86" i="12"/>
  <c r="W86" i="12"/>
  <c r="Y86" i="12"/>
  <c r="Z86" i="12" s="1"/>
  <c r="AA86" i="12" s="1"/>
  <c r="AB86" i="12"/>
  <c r="AC86" i="12"/>
  <c r="AF86" i="12"/>
  <c r="AG86" i="12"/>
  <c r="AJ86" i="12"/>
  <c r="AK86" i="12"/>
  <c r="AL86" i="12" s="1"/>
  <c r="AI87" i="12"/>
  <c r="AI88" i="12"/>
  <c r="AJ88" i="12" s="1"/>
  <c r="AI89" i="12"/>
  <c r="AJ89" i="12" s="1"/>
  <c r="AK89" i="12"/>
  <c r="AL89" i="12" s="1"/>
  <c r="AM89" i="12" s="1"/>
  <c r="AI90" i="12"/>
  <c r="AI91" i="12"/>
  <c r="AI92" i="12"/>
  <c r="AJ92" i="12"/>
  <c r="AK92" i="12" s="1"/>
  <c r="AL92" i="12" s="1"/>
  <c r="AM92" i="12" s="1"/>
  <c r="AI93" i="12"/>
  <c r="AI94" i="12"/>
  <c r="AI95" i="12"/>
  <c r="AJ95" i="12"/>
  <c r="AK95" i="12"/>
  <c r="AL95" i="12" s="1"/>
  <c r="AM95" i="12"/>
  <c r="AI96" i="12"/>
  <c r="AJ96" i="12" s="1"/>
  <c r="AI97" i="12"/>
  <c r="AI98" i="12"/>
  <c r="AJ98" i="12" s="1"/>
  <c r="AK98" i="12" s="1"/>
  <c r="AL98" i="12" s="1"/>
  <c r="AM98" i="12" s="1"/>
  <c r="I99" i="12"/>
  <c r="J99" i="12"/>
  <c r="K99" i="12"/>
  <c r="AH99" i="12"/>
  <c r="AO102" i="12"/>
  <c r="AP102" i="12"/>
  <c r="AO106" i="12"/>
  <c r="AP106" i="12"/>
  <c r="AO112" i="12"/>
  <c r="AP112" i="12"/>
  <c r="AO116" i="12"/>
  <c r="AP116" i="12"/>
  <c r="AA120" i="12"/>
  <c r="AJ120" i="12" s="1"/>
  <c r="AO127" i="12" s="1"/>
  <c r="AB120" i="12"/>
  <c r="AC120" i="12"/>
  <c r="AD120" i="12"/>
  <c r="AE120" i="12"/>
  <c r="AF120" i="12"/>
  <c r="AG120" i="12"/>
  <c r="AH120" i="12"/>
  <c r="AI120" i="12"/>
  <c r="AO125" i="12"/>
  <c r="AO137" i="12"/>
  <c r="AH139" i="12"/>
  <c r="AI139" i="12"/>
  <c r="AJ139" i="12"/>
  <c r="AJ147" i="12" s="1"/>
  <c r="AK139" i="12"/>
  <c r="AK147" i="12" s="1"/>
  <c r="AL139" i="12"/>
  <c r="AL163" i="12" s="1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I147" i="12"/>
  <c r="AL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I171" i="12" s="1"/>
  <c r="AJ161" i="12"/>
  <c r="AK161" i="12"/>
  <c r="AL161" i="12"/>
  <c r="AM161" i="12"/>
  <c r="AH162" i="12"/>
  <c r="AI162" i="12"/>
  <c r="AJ162" i="12"/>
  <c r="AK162" i="12"/>
  <c r="AL162" i="12"/>
  <c r="K163" i="12"/>
  <c r="K171" i="12" s="1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A171" i="12" s="1"/>
  <c r="AB163" i="12"/>
  <c r="AC163" i="12"/>
  <c r="AD163" i="12"/>
  <c r="AE163" i="12"/>
  <c r="AF163" i="12"/>
  <c r="AG163" i="12"/>
  <c r="AI163" i="12"/>
  <c r="AJ163" i="12"/>
  <c r="AK163" i="12"/>
  <c r="AM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K167" i="12"/>
  <c r="M167" i="12"/>
  <c r="N167" i="12"/>
  <c r="O167" i="12"/>
  <c r="P167" i="12"/>
  <c r="Q167" i="12"/>
  <c r="R167" i="12"/>
  <c r="R171" i="12" s="1"/>
  <c r="S167" i="12"/>
  <c r="T167" i="12"/>
  <c r="U167" i="12"/>
  <c r="V167" i="12"/>
  <c r="W167" i="12"/>
  <c r="X167" i="12"/>
  <c r="Y167" i="12"/>
  <c r="Z167" i="12"/>
  <c r="Z171" i="12" s="1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Y170" i="12"/>
  <c r="AM170" i="12"/>
  <c r="I171" i="12"/>
  <c r="J171" i="12"/>
  <c r="L171" i="12"/>
  <c r="O171" i="12"/>
  <c r="Q171" i="12"/>
  <c r="S171" i="12"/>
  <c r="AG171" i="12"/>
  <c r="AI63" i="12" l="1"/>
  <c r="AJ94" i="12"/>
  <c r="R28" i="19"/>
  <c r="S28" i="19" s="1"/>
  <c r="AO28" i="19"/>
  <c r="L30" i="12"/>
  <c r="K64" i="12"/>
  <c r="AH53" i="14"/>
  <c r="AI20" i="14"/>
  <c r="L23" i="8"/>
  <c r="K49" i="8"/>
  <c r="N11" i="8"/>
  <c r="M48" i="8"/>
  <c r="AM171" i="12"/>
  <c r="AE171" i="12"/>
  <c r="W171" i="12"/>
  <c r="AK96" i="12"/>
  <c r="AL96" i="12" s="1"/>
  <c r="AM96" i="12" s="1"/>
  <c r="AP96" i="12"/>
  <c r="AP92" i="12"/>
  <c r="M86" i="12"/>
  <c r="N86" i="12" s="1"/>
  <c r="AO86" i="12"/>
  <c r="I69" i="12"/>
  <c r="I81" i="12" s="1"/>
  <c r="K66" i="12"/>
  <c r="L32" i="12"/>
  <c r="N86" i="14"/>
  <c r="AO86" i="14" s="1"/>
  <c r="T32" i="14"/>
  <c r="S66" i="14"/>
  <c r="K59" i="14"/>
  <c r="L12" i="14"/>
  <c r="L20" i="8"/>
  <c r="K46" i="8"/>
  <c r="M11" i="12"/>
  <c r="L55" i="12"/>
  <c r="N84" i="13"/>
  <c r="M99" i="13"/>
  <c r="AJ64" i="13"/>
  <c r="AK30" i="13"/>
  <c r="O10" i="14"/>
  <c r="N57" i="14"/>
  <c r="K57" i="8"/>
  <c r="L93" i="8"/>
  <c r="AD171" i="12"/>
  <c r="AM64" i="12"/>
  <c r="AP95" i="12"/>
  <c r="AK65" i="13"/>
  <c r="AL31" i="13"/>
  <c r="AK85" i="14"/>
  <c r="AL85" i="14" s="1"/>
  <c r="AO85" i="14"/>
  <c r="AO16" i="14"/>
  <c r="M16" i="14"/>
  <c r="AP16" i="14" s="1"/>
  <c r="AO85" i="12"/>
  <c r="AL30" i="12"/>
  <c r="AL64" i="12" s="1"/>
  <c r="AK64" i="12"/>
  <c r="AE23" i="13"/>
  <c r="AD56" i="13"/>
  <c r="S14" i="13"/>
  <c r="R61" i="13"/>
  <c r="AO166" i="12"/>
  <c r="AP44" i="12" s="1"/>
  <c r="AL31" i="12"/>
  <c r="AM31" i="12" s="1"/>
  <c r="N65" i="12"/>
  <c r="O15" i="12"/>
  <c r="AE171" i="13"/>
  <c r="AJ87" i="13"/>
  <c r="AK87" i="13" s="1"/>
  <c r="AL87" i="13" s="1"/>
  <c r="AM87" i="13" s="1"/>
  <c r="AP87" i="13"/>
  <c r="AO87" i="13"/>
  <c r="AL162" i="14"/>
  <c r="AL171" i="14" s="1"/>
  <c r="AL147" i="14"/>
  <c r="U162" i="14"/>
  <c r="U171" i="14" s="1"/>
  <c r="U147" i="14"/>
  <c r="L147" i="14"/>
  <c r="L162" i="14"/>
  <c r="L171" i="14" s="1"/>
  <c r="AD20" i="13"/>
  <c r="O64" i="14"/>
  <c r="P30" i="14"/>
  <c r="AJ97" i="12"/>
  <c r="AP22" i="12"/>
  <c r="L22" i="12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AO22" i="12"/>
  <c r="AJ93" i="13"/>
  <c r="O28" i="13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O28" i="13"/>
  <c r="AP22" i="13"/>
  <c r="L55" i="13"/>
  <c r="M11" i="13"/>
  <c r="AO163" i="14"/>
  <c r="AP43" i="14" s="1"/>
  <c r="V171" i="12"/>
  <c r="M99" i="12"/>
  <c r="N84" i="12"/>
  <c r="K59" i="12"/>
  <c r="L12" i="12"/>
  <c r="AO28" i="14"/>
  <c r="AJ91" i="12"/>
  <c r="AK91" i="12" s="1"/>
  <c r="AL91" i="12" s="1"/>
  <c r="AO91" i="12"/>
  <c r="AP91" i="12"/>
  <c r="AE20" i="12"/>
  <c r="S61" i="12"/>
  <c r="T14" i="12"/>
  <c r="M10" i="12"/>
  <c r="L57" i="12"/>
  <c r="AO169" i="13"/>
  <c r="AP86" i="12"/>
  <c r="AL84" i="12"/>
  <c r="AF56" i="12"/>
  <c r="AG23" i="12"/>
  <c r="O171" i="13"/>
  <c r="AL94" i="13"/>
  <c r="AK63" i="13"/>
  <c r="AP90" i="13"/>
  <c r="AP86" i="13"/>
  <c r="AP68" i="13"/>
  <c r="L23" i="13"/>
  <c r="K56" i="13"/>
  <c r="L21" i="13"/>
  <c r="K54" i="13"/>
  <c r="AG171" i="14"/>
  <c r="S14" i="14"/>
  <c r="R61" i="14"/>
  <c r="T181" i="19"/>
  <c r="L82" i="6"/>
  <c r="K51" i="6"/>
  <c r="AO147" i="12"/>
  <c r="M15" i="13"/>
  <c r="AL31" i="14"/>
  <c r="AM31" i="14" s="1"/>
  <c r="L82" i="8"/>
  <c r="O33" i="8"/>
  <c r="AO89" i="12"/>
  <c r="AM89" i="13"/>
  <c r="AO89" i="13"/>
  <c r="AP92" i="14"/>
  <c r="AL171" i="12"/>
  <c r="N171" i="12"/>
  <c r="AK88" i="12"/>
  <c r="AL88" i="12" s="1"/>
  <c r="AL85" i="12"/>
  <c r="AP85" i="12"/>
  <c r="L67" i="12"/>
  <c r="M33" i="12"/>
  <c r="K56" i="12"/>
  <c r="L23" i="12"/>
  <c r="AO168" i="12"/>
  <c r="AP68" i="12"/>
  <c r="AQ68" i="12"/>
  <c r="AP28" i="12"/>
  <c r="AO167" i="13"/>
  <c r="AP45" i="13" s="1"/>
  <c r="AJ88" i="13"/>
  <c r="AK88" i="13" s="1"/>
  <c r="AL88" i="13" s="1"/>
  <c r="AJ98" i="14"/>
  <c r="AK98" i="14" s="1"/>
  <c r="AL98" i="14" s="1"/>
  <c r="AM98" i="14" s="1"/>
  <c r="AP98" i="14"/>
  <c r="L14" i="12"/>
  <c r="K61" i="12"/>
  <c r="Z171" i="13"/>
  <c r="R171" i="13"/>
  <c r="AG171" i="13"/>
  <c r="AO86" i="13"/>
  <c r="K12" i="13"/>
  <c r="J59" i="13"/>
  <c r="AJ96" i="14"/>
  <c r="AK96" i="14" s="1"/>
  <c r="AL96" i="14" s="1"/>
  <c r="AM96" i="14" s="1"/>
  <c r="AO96" i="14"/>
  <c r="AI99" i="14"/>
  <c r="N84" i="14"/>
  <c r="M99" i="14"/>
  <c r="AB163" i="19"/>
  <c r="AB178" i="19" s="1"/>
  <c r="AB176" i="19"/>
  <c r="W169" i="19"/>
  <c r="W158" i="19"/>
  <c r="O159" i="19"/>
  <c r="O160" i="19" s="1"/>
  <c r="O172" i="19"/>
  <c r="AJ92" i="19"/>
  <c r="AK92" i="19" s="1"/>
  <c r="AL92" i="19" s="1"/>
  <c r="AM92" i="19" s="1"/>
  <c r="AM61" i="19" s="1"/>
  <c r="AG23" i="19"/>
  <c r="AF56" i="19"/>
  <c r="AM17" i="19"/>
  <c r="AM62" i="19"/>
  <c r="J54" i="6"/>
  <c r="K85" i="6"/>
  <c r="U81" i="6"/>
  <c r="U50" i="6" s="1"/>
  <c r="T49" i="6"/>
  <c r="U80" i="6"/>
  <c r="U49" i="6" s="1"/>
  <c r="K79" i="6"/>
  <c r="AQ58" i="9"/>
  <c r="AO58" i="9" s="1"/>
  <c r="AP58" i="9" s="1"/>
  <c r="AI62" i="10"/>
  <c r="AJ93" i="10"/>
  <c r="K65" i="10"/>
  <c r="L32" i="10"/>
  <c r="AA163" i="17"/>
  <c r="AA152" i="17"/>
  <c r="AA153" i="17" s="1"/>
  <c r="AA154" i="17" s="1"/>
  <c r="S152" i="17"/>
  <c r="S163" i="17"/>
  <c r="J163" i="17"/>
  <c r="J152" i="17"/>
  <c r="AL163" i="17"/>
  <c r="AL172" i="17" s="1"/>
  <c r="AL148" i="17"/>
  <c r="K65" i="17"/>
  <c r="L15" i="17"/>
  <c r="L84" i="5"/>
  <c r="M84" i="5" s="1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AO139" i="12"/>
  <c r="AH163" i="12"/>
  <c r="AF14" i="12"/>
  <c r="AE61" i="12"/>
  <c r="AJ171" i="13"/>
  <c r="AO97" i="13"/>
  <c r="AE61" i="13"/>
  <c r="AF14" i="13"/>
  <c r="K17" i="13"/>
  <c r="AG162" i="14"/>
  <c r="AP95" i="14"/>
  <c r="AJ94" i="14"/>
  <c r="AI63" i="14"/>
  <c r="K33" i="14"/>
  <c r="J67" i="14"/>
  <c r="AK30" i="14"/>
  <c r="AJ64" i="14"/>
  <c r="AP28" i="14"/>
  <c r="K60" i="14"/>
  <c r="L13" i="14"/>
  <c r="Z176" i="19"/>
  <c r="Z162" i="19"/>
  <c r="N175" i="19"/>
  <c r="N161" i="19"/>
  <c r="AK91" i="19"/>
  <c r="AL91" i="19" s="1"/>
  <c r="AL60" i="19" s="1"/>
  <c r="AP91" i="19"/>
  <c r="P31" i="19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O65" i="19"/>
  <c r="L32" i="6"/>
  <c r="AJ97" i="9"/>
  <c r="AK97" i="9" s="1"/>
  <c r="AL97" i="9" s="1"/>
  <c r="AM97" i="9" s="1"/>
  <c r="AO67" i="9"/>
  <c r="J65" i="9"/>
  <c r="K32" i="9"/>
  <c r="L14" i="9"/>
  <c r="K60" i="9"/>
  <c r="AO150" i="10"/>
  <c r="AP45" i="10" s="1"/>
  <c r="R28" i="10"/>
  <c r="S28" i="10" s="1"/>
  <c r="T28" i="10" s="1"/>
  <c r="U28" i="10" s="1"/>
  <c r="V28" i="10" s="1"/>
  <c r="W28" i="10" s="1"/>
  <c r="X28" i="10" s="1"/>
  <c r="Y28" i="10" s="1"/>
  <c r="Z28" i="10" s="1"/>
  <c r="AA28" i="10" s="1"/>
  <c r="AO28" i="10"/>
  <c r="AM162" i="16"/>
  <c r="AM171" i="16" s="1"/>
  <c r="AM147" i="16"/>
  <c r="N28" i="16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L22" i="16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BC16" i="2"/>
  <c r="BC57" i="2"/>
  <c r="AK57" i="2"/>
  <c r="CE15" i="2"/>
  <c r="AK16" i="2"/>
  <c r="BR15" i="2"/>
  <c r="I70" i="4"/>
  <c r="AO162" i="17"/>
  <c r="U164" i="17"/>
  <c r="U153" i="17"/>
  <c r="U154" i="17" s="1"/>
  <c r="AL95" i="17"/>
  <c r="AK64" i="17"/>
  <c r="M78" i="5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O78" i="5"/>
  <c r="O25" i="5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A23" i="5"/>
  <c r="O84" i="15"/>
  <c r="AO170" i="12"/>
  <c r="AB171" i="12"/>
  <c r="T171" i="12"/>
  <c r="AK171" i="12"/>
  <c r="AC171" i="12"/>
  <c r="U171" i="12"/>
  <c r="AO161" i="12"/>
  <c r="M171" i="12"/>
  <c r="AI99" i="12"/>
  <c r="AO95" i="12"/>
  <c r="AJ87" i="12"/>
  <c r="AK87" i="12" s="1"/>
  <c r="AL87" i="12" s="1"/>
  <c r="AM87" i="12" s="1"/>
  <c r="J66" i="12"/>
  <c r="J60" i="12"/>
  <c r="K20" i="12"/>
  <c r="AI171" i="13"/>
  <c r="AA171" i="13"/>
  <c r="S171" i="13"/>
  <c r="AA147" i="13"/>
  <c r="N147" i="13"/>
  <c r="AO147" i="13" s="1"/>
  <c r="X147" i="13"/>
  <c r="X163" i="13"/>
  <c r="X171" i="13" s="1"/>
  <c r="AJ95" i="13"/>
  <c r="AK95" i="13" s="1"/>
  <c r="AL95" i="13" s="1"/>
  <c r="AM95" i="13" s="1"/>
  <c r="AO95" i="13"/>
  <c r="K61" i="13"/>
  <c r="N22" i="13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P13" i="13"/>
  <c r="M10" i="13"/>
  <c r="Z171" i="14"/>
  <c r="AM93" i="14"/>
  <c r="AJ88" i="14"/>
  <c r="N64" i="14"/>
  <c r="O23" i="14"/>
  <c r="P23" i="14" s="1"/>
  <c r="L54" i="14"/>
  <c r="M21" i="14"/>
  <c r="J34" i="14"/>
  <c r="K20" i="14"/>
  <c r="AM62" i="14"/>
  <c r="AM17" i="14"/>
  <c r="AG14" i="14"/>
  <c r="K91" i="8"/>
  <c r="J55" i="8"/>
  <c r="AO87" i="8"/>
  <c r="AP84" i="8"/>
  <c r="AP22" i="8"/>
  <c r="K15" i="8"/>
  <c r="J58" i="8"/>
  <c r="AP96" i="19"/>
  <c r="AL86" i="19"/>
  <c r="AL55" i="19" s="1"/>
  <c r="AK55" i="19"/>
  <c r="AO22" i="9"/>
  <c r="AE148" i="10"/>
  <c r="AE137" i="10"/>
  <c r="AP96" i="10"/>
  <c r="AO96" i="10"/>
  <c r="AK84" i="10"/>
  <c r="AL84" i="10" s="1"/>
  <c r="AP84" i="10"/>
  <c r="L30" i="10"/>
  <c r="K63" i="10"/>
  <c r="AJ90" i="16"/>
  <c r="AK90" i="16" s="1"/>
  <c r="AL90" i="16" s="1"/>
  <c r="AM90" i="16" s="1"/>
  <c r="AM59" i="16" s="1"/>
  <c r="AO85" i="17"/>
  <c r="AK85" i="17"/>
  <c r="AL85" i="17" s="1"/>
  <c r="AP85" i="17"/>
  <c r="AE12" i="17"/>
  <c r="AD59" i="17"/>
  <c r="L99" i="11"/>
  <c r="M84" i="11"/>
  <c r="Y171" i="12"/>
  <c r="AO169" i="12"/>
  <c r="AO167" i="12"/>
  <c r="AP45" i="12" s="1"/>
  <c r="AJ171" i="12"/>
  <c r="AP89" i="12"/>
  <c r="K55" i="12"/>
  <c r="J53" i="12"/>
  <c r="R16" i="12"/>
  <c r="AO166" i="13"/>
  <c r="AP44" i="13" s="1"/>
  <c r="AL163" i="13"/>
  <c r="AL171" i="13" s="1"/>
  <c r="L163" i="13"/>
  <c r="AO161" i="13"/>
  <c r="AI147" i="13"/>
  <c r="V147" i="13"/>
  <c r="AJ98" i="13"/>
  <c r="AP89" i="13"/>
  <c r="AO85" i="13"/>
  <c r="I69" i="13"/>
  <c r="I81" i="13" s="1"/>
  <c r="AO22" i="13"/>
  <c r="S16" i="13"/>
  <c r="AK171" i="14"/>
  <c r="AE171" i="14"/>
  <c r="O147" i="14"/>
  <c r="AP93" i="14"/>
  <c r="AO22" i="14"/>
  <c r="AP22" i="14"/>
  <c r="U20" i="14"/>
  <c r="Y14" i="14"/>
  <c r="N95" i="8"/>
  <c r="N90" i="8"/>
  <c r="M50" i="8"/>
  <c r="N86" i="8"/>
  <c r="AO84" i="8"/>
  <c r="K83" i="8"/>
  <c r="AO31" i="8"/>
  <c r="K13" i="8"/>
  <c r="AB181" i="19"/>
  <c r="O169" i="19"/>
  <c r="AO168" i="19"/>
  <c r="M160" i="19"/>
  <c r="X159" i="19"/>
  <c r="X160" i="19" s="1"/>
  <c r="X172" i="19"/>
  <c r="AA169" i="19"/>
  <c r="AA158" i="19"/>
  <c r="AA159" i="19" s="1"/>
  <c r="AA160" i="19" s="1"/>
  <c r="J169" i="19"/>
  <c r="J158" i="19"/>
  <c r="AK98" i="19"/>
  <c r="AL98" i="19" s="1"/>
  <c r="AM98" i="19" s="1"/>
  <c r="AO98" i="19"/>
  <c r="AP98" i="19"/>
  <c r="AP95" i="19"/>
  <c r="I69" i="19"/>
  <c r="I81" i="19" s="1"/>
  <c r="N21" i="19"/>
  <c r="M54" i="19"/>
  <c r="J53" i="6"/>
  <c r="K84" i="6"/>
  <c r="Y81" i="6"/>
  <c r="O78" i="6"/>
  <c r="X23" i="6"/>
  <c r="AI99" i="9"/>
  <c r="AP92" i="9"/>
  <c r="AO90" i="9"/>
  <c r="I68" i="9"/>
  <c r="I80" i="9" s="1"/>
  <c r="AE23" i="9"/>
  <c r="AD55" i="9"/>
  <c r="AK31" i="16"/>
  <c r="AJ65" i="16"/>
  <c r="O88" i="2"/>
  <c r="AZ88" i="2"/>
  <c r="BZ56" i="2"/>
  <c r="BS56" i="2"/>
  <c r="BY56" i="2"/>
  <c r="C88" i="2"/>
  <c r="BR56" i="2"/>
  <c r="CC15" i="2"/>
  <c r="X19" i="4"/>
  <c r="W43" i="4"/>
  <c r="AP27" i="17"/>
  <c r="AF12" i="15"/>
  <c r="AE59" i="15"/>
  <c r="R147" i="14"/>
  <c r="R162" i="14"/>
  <c r="R171" i="14" s="1"/>
  <c r="P15" i="14"/>
  <c r="K14" i="14"/>
  <c r="J61" i="14"/>
  <c r="M57" i="14"/>
  <c r="AP85" i="8"/>
  <c r="AO98" i="12"/>
  <c r="AO92" i="12"/>
  <c r="AJ90" i="12"/>
  <c r="M21" i="12"/>
  <c r="L54" i="12"/>
  <c r="Y171" i="13"/>
  <c r="AH162" i="13"/>
  <c r="AH171" i="13" s="1"/>
  <c r="AH147" i="13"/>
  <c r="S147" i="13"/>
  <c r="AO96" i="13"/>
  <c r="AP92" i="13"/>
  <c r="AO90" i="13"/>
  <c r="AP85" i="13"/>
  <c r="AL62" i="13"/>
  <c r="K31" i="13"/>
  <c r="J65" i="13"/>
  <c r="L30" i="13"/>
  <c r="AP97" i="14"/>
  <c r="AO93" i="14"/>
  <c r="AJ99" i="14"/>
  <c r="AK84" i="14"/>
  <c r="L57" i="14"/>
  <c r="I62" i="8"/>
  <c r="I74" i="8" s="1"/>
  <c r="K21" i="8"/>
  <c r="J47" i="8"/>
  <c r="AL181" i="19"/>
  <c r="AI181" i="19"/>
  <c r="AO142" i="19"/>
  <c r="L172" i="19"/>
  <c r="L99" i="19"/>
  <c r="M84" i="19"/>
  <c r="L15" i="19"/>
  <c r="K65" i="19"/>
  <c r="K14" i="19"/>
  <c r="J61" i="19"/>
  <c r="AJ59" i="19"/>
  <c r="Z49" i="6"/>
  <c r="AA80" i="6"/>
  <c r="S49" i="6"/>
  <c r="AP90" i="9"/>
  <c r="AP86" i="9"/>
  <c r="AO149" i="10"/>
  <c r="AP44" i="10" s="1"/>
  <c r="AN18" i="2"/>
  <c r="AN59" i="2"/>
  <c r="N10" i="4"/>
  <c r="M47" i="4"/>
  <c r="W152" i="17"/>
  <c r="W163" i="17"/>
  <c r="O163" i="17"/>
  <c r="O152" i="17"/>
  <c r="AK63" i="15"/>
  <c r="AL94" i="15"/>
  <c r="AD61" i="12"/>
  <c r="U147" i="13"/>
  <c r="Q171" i="13"/>
  <c r="AP97" i="13"/>
  <c r="M60" i="13"/>
  <c r="L33" i="13"/>
  <c r="Q32" i="13"/>
  <c r="AO167" i="14"/>
  <c r="AP45" i="14" s="1"/>
  <c r="AI171" i="14"/>
  <c r="AA171" i="14"/>
  <c r="V171" i="14"/>
  <c r="AO161" i="14"/>
  <c r="M171" i="14"/>
  <c r="AF147" i="14"/>
  <c r="N147" i="14"/>
  <c r="AJ91" i="14"/>
  <c r="AK62" i="14"/>
  <c r="AE61" i="14"/>
  <c r="K11" i="14"/>
  <c r="J55" i="14"/>
  <c r="J69" i="14" s="1"/>
  <c r="J81" i="14" s="1"/>
  <c r="M88" i="8"/>
  <c r="L52" i="8"/>
  <c r="J34" i="8"/>
  <c r="U172" i="19"/>
  <c r="U159" i="19"/>
  <c r="U160" i="19" s="1"/>
  <c r="AL151" i="19"/>
  <c r="AM95" i="19"/>
  <c r="AL64" i="19"/>
  <c r="AP68" i="19"/>
  <c r="AQ68" i="19"/>
  <c r="AK31" i="19"/>
  <c r="AJ65" i="19"/>
  <c r="L22" i="19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AO22" i="19"/>
  <c r="AP22" i="19"/>
  <c r="M88" i="6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O88" i="6"/>
  <c r="AP88" i="6"/>
  <c r="Z51" i="6"/>
  <c r="AA82" i="6"/>
  <c r="AA51" i="6" s="1"/>
  <c r="M21" i="6"/>
  <c r="AK98" i="9"/>
  <c r="AL98" i="9" s="1"/>
  <c r="AM98" i="9" s="1"/>
  <c r="AO98" i="9"/>
  <c r="L21" i="9"/>
  <c r="K53" i="9"/>
  <c r="AI137" i="10"/>
  <c r="AI148" i="10"/>
  <c r="AI153" i="10" s="1"/>
  <c r="AP28" i="10"/>
  <c r="AO161" i="16"/>
  <c r="N171" i="16"/>
  <c r="AO22" i="16"/>
  <c r="J52" i="4"/>
  <c r="K27" i="4"/>
  <c r="J31" i="4"/>
  <c r="L31" i="17"/>
  <c r="M31" i="17" s="1"/>
  <c r="N31" i="17" s="1"/>
  <c r="O31" i="17" s="1"/>
  <c r="Y20" i="17"/>
  <c r="M85" i="5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AO30" i="5"/>
  <c r="J56" i="13"/>
  <c r="L14" i="13"/>
  <c r="AO97" i="14"/>
  <c r="AO92" i="14"/>
  <c r="AE56" i="14"/>
  <c r="AF23" i="14"/>
  <c r="AO32" i="8"/>
  <c r="AP32" i="8"/>
  <c r="R161" i="19"/>
  <c r="Y61" i="19"/>
  <c r="L33" i="19"/>
  <c r="K67" i="19"/>
  <c r="Q15" i="19"/>
  <c r="AL12" i="19"/>
  <c r="AL59" i="19" s="1"/>
  <c r="AK59" i="19"/>
  <c r="J51" i="6"/>
  <c r="K76" i="6"/>
  <c r="J91" i="6"/>
  <c r="J45" i="6"/>
  <c r="T50" i="6"/>
  <c r="J52" i="9"/>
  <c r="J34" i="9"/>
  <c r="K20" i="9"/>
  <c r="K10" i="9"/>
  <c r="J17" i="9"/>
  <c r="J56" i="9"/>
  <c r="K23" i="10"/>
  <c r="J55" i="10"/>
  <c r="N14" i="10"/>
  <c r="R13" i="10"/>
  <c r="Q59" i="10"/>
  <c r="AJ95" i="16"/>
  <c r="AK95" i="16" s="1"/>
  <c r="AL95" i="16" s="1"/>
  <c r="AM95" i="16" s="1"/>
  <c r="AO95" i="16"/>
  <c r="AK92" i="16"/>
  <c r="AL92" i="16" s="1"/>
  <c r="AM92" i="16" s="1"/>
  <c r="AM61" i="16" s="1"/>
  <c r="K66" i="16"/>
  <c r="L32" i="16"/>
  <c r="L28" i="4"/>
  <c r="K53" i="4"/>
  <c r="P28" i="17"/>
  <c r="Q28" i="17" s="1"/>
  <c r="R28" i="17" s="1"/>
  <c r="S28" i="17" s="1"/>
  <c r="AP28" i="17"/>
  <c r="K32" i="11"/>
  <c r="J66" i="11"/>
  <c r="AF171" i="12"/>
  <c r="X171" i="12"/>
  <c r="P171" i="12"/>
  <c r="AH147" i="12"/>
  <c r="AP98" i="12"/>
  <c r="AO93" i="12"/>
  <c r="AP93" i="12"/>
  <c r="AJ93" i="12"/>
  <c r="AK93" i="12" s="1"/>
  <c r="AL93" i="12" s="1"/>
  <c r="AM93" i="12" s="1"/>
  <c r="L99" i="12"/>
  <c r="Q61" i="12"/>
  <c r="J34" i="12"/>
  <c r="M62" i="12"/>
  <c r="K13" i="12"/>
  <c r="K17" i="12"/>
  <c r="AM171" i="13"/>
  <c r="AD171" i="13"/>
  <c r="P162" i="13"/>
  <c r="P171" i="13" s="1"/>
  <c r="P147" i="13"/>
  <c r="AO92" i="13"/>
  <c r="L99" i="13"/>
  <c r="AD61" i="13"/>
  <c r="K55" i="13"/>
  <c r="J53" i="13"/>
  <c r="J69" i="13" s="1"/>
  <c r="J81" i="13" s="1"/>
  <c r="K20" i="13"/>
  <c r="AM147" i="14"/>
  <c r="AM162" i="14"/>
  <c r="AM171" i="14" s="1"/>
  <c r="AP90" i="14"/>
  <c r="AJ89" i="14"/>
  <c r="AK89" i="14" s="1"/>
  <c r="AL89" i="14" s="1"/>
  <c r="AM89" i="14" s="1"/>
  <c r="I69" i="14"/>
  <c r="I81" i="14" s="1"/>
  <c r="AD61" i="14"/>
  <c r="K31" i="14"/>
  <c r="J65" i="14"/>
  <c r="J17" i="14"/>
  <c r="AF12" i="14"/>
  <c r="AE59" i="14"/>
  <c r="AO89" i="8"/>
  <c r="AO85" i="8"/>
  <c r="S175" i="19"/>
  <c r="S161" i="19"/>
  <c r="AL97" i="19"/>
  <c r="AM97" i="19" s="1"/>
  <c r="AM66" i="19" s="1"/>
  <c r="AK66" i="19"/>
  <c r="AO97" i="19"/>
  <c r="AP97" i="19"/>
  <c r="AK84" i="19"/>
  <c r="N27" i="19"/>
  <c r="O27" i="19" s="1"/>
  <c r="P27" i="19" s="1"/>
  <c r="Q27" i="19" s="1"/>
  <c r="R27" i="19" s="1"/>
  <c r="S27" i="19" s="1"/>
  <c r="K53" i="19"/>
  <c r="L20" i="19"/>
  <c r="AA14" i="19"/>
  <c r="AA61" i="19" s="1"/>
  <c r="AC154" i="9"/>
  <c r="U154" i="9"/>
  <c r="M154" i="9"/>
  <c r="AK138" i="9"/>
  <c r="AK149" i="9"/>
  <c r="AK154" i="9" s="1"/>
  <c r="AE138" i="9"/>
  <c r="AE148" i="9"/>
  <c r="M23" i="9"/>
  <c r="L55" i="9"/>
  <c r="AJ86" i="10"/>
  <c r="AK86" i="10" s="1"/>
  <c r="AL86" i="10" s="1"/>
  <c r="AM86" i="10" s="1"/>
  <c r="AO86" i="10"/>
  <c r="AE55" i="10"/>
  <c r="AF23" i="10"/>
  <c r="AO163" i="16"/>
  <c r="AP43" i="16" s="1"/>
  <c r="AL96" i="16"/>
  <c r="AM96" i="16" s="1"/>
  <c r="AP96" i="16"/>
  <c r="K14" i="16"/>
  <c r="J61" i="16"/>
  <c r="R88" i="2"/>
  <c r="M30" i="4"/>
  <c r="L56" i="4"/>
  <c r="K43" i="4"/>
  <c r="L19" i="4"/>
  <c r="Z166" i="17"/>
  <c r="Z155" i="17"/>
  <c r="K33" i="17"/>
  <c r="J67" i="17"/>
  <c r="Q15" i="17"/>
  <c r="M13" i="17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AI13" i="17" s="1"/>
  <c r="AJ13" i="17" s="1"/>
  <c r="L60" i="17"/>
  <c r="P88" i="5"/>
  <c r="AP88" i="5"/>
  <c r="AJ90" i="19"/>
  <c r="AK90" i="19" s="1"/>
  <c r="AL90" i="19" s="1"/>
  <c r="AM90" i="19" s="1"/>
  <c r="AM59" i="19" s="1"/>
  <c r="AP90" i="19"/>
  <c r="AO90" i="19"/>
  <c r="M86" i="19"/>
  <c r="K32" i="19"/>
  <c r="M23" i="19"/>
  <c r="L56" i="19"/>
  <c r="AI59" i="19"/>
  <c r="P10" i="19"/>
  <c r="O57" i="19"/>
  <c r="AA154" i="9"/>
  <c r="S154" i="9"/>
  <c r="AK94" i="9"/>
  <c r="AJ62" i="9"/>
  <c r="N84" i="9"/>
  <c r="AO82" i="9"/>
  <c r="AQ67" i="10"/>
  <c r="AP67" i="10"/>
  <c r="J65" i="10"/>
  <c r="J53" i="10"/>
  <c r="K21" i="10"/>
  <c r="AJ63" i="16"/>
  <c r="AK94" i="16"/>
  <c r="M21" i="16"/>
  <c r="L54" i="16"/>
  <c r="AP16" i="16"/>
  <c r="AO16" i="16"/>
  <c r="M16" i="16"/>
  <c r="O10" i="16"/>
  <c r="AE88" i="2"/>
  <c r="BZ57" i="2"/>
  <c r="BS57" i="2"/>
  <c r="BY57" i="2"/>
  <c r="CI46" i="2"/>
  <c r="F137" i="2" s="1"/>
  <c r="K54" i="4"/>
  <c r="L14" i="4"/>
  <c r="O12" i="4"/>
  <c r="N49" i="4"/>
  <c r="L11" i="4"/>
  <c r="K48" i="4"/>
  <c r="M84" i="17"/>
  <c r="AL31" i="17"/>
  <c r="AK65" i="17"/>
  <c r="AC61" i="17"/>
  <c r="AD14" i="17"/>
  <c r="K60" i="17"/>
  <c r="AQ60" i="17" s="1"/>
  <c r="AO60" i="17" s="1"/>
  <c r="AP60" i="17" s="1"/>
  <c r="J17" i="17"/>
  <c r="K12" i="17"/>
  <c r="L54" i="5"/>
  <c r="M27" i="5"/>
  <c r="O49" i="7"/>
  <c r="P80" i="7"/>
  <c r="AO28" i="12"/>
  <c r="AC162" i="13"/>
  <c r="AC171" i="13" s="1"/>
  <c r="AP91" i="13"/>
  <c r="AO95" i="14"/>
  <c r="AO87" i="14"/>
  <c r="AJ62" i="14"/>
  <c r="AQ62" i="14" s="1"/>
  <c r="AO62" i="14" s="1"/>
  <c r="AP62" i="14" s="1"/>
  <c r="K65" i="14"/>
  <c r="AP31" i="8"/>
  <c r="AO139" i="19"/>
  <c r="AO151" i="19" s="1"/>
  <c r="AO129" i="19" s="1"/>
  <c r="L151" i="19"/>
  <c r="AJ94" i="19"/>
  <c r="AI63" i="19"/>
  <c r="AP85" i="19"/>
  <c r="J66" i="19"/>
  <c r="AO16" i="19"/>
  <c r="J49" i="6"/>
  <c r="K20" i="6"/>
  <c r="J33" i="6"/>
  <c r="AJ154" i="9"/>
  <c r="AJ138" i="9"/>
  <c r="AP96" i="9"/>
  <c r="AJ88" i="9"/>
  <c r="AO88" i="9" s="1"/>
  <c r="AP88" i="9"/>
  <c r="AP22" i="9"/>
  <c r="AM153" i="10"/>
  <c r="AE153" i="10"/>
  <c r="O153" i="10"/>
  <c r="AO153" i="10" s="1"/>
  <c r="AJ91" i="10"/>
  <c r="AO48" i="10"/>
  <c r="AO116" i="10" s="1"/>
  <c r="J34" i="10"/>
  <c r="K11" i="10"/>
  <c r="L147" i="16"/>
  <c r="L163" i="16"/>
  <c r="L171" i="16" s="1"/>
  <c r="AK89" i="16"/>
  <c r="M86" i="16"/>
  <c r="AF11" i="16"/>
  <c r="AQ34" i="2"/>
  <c r="AW58" i="2"/>
  <c r="AD26" i="4"/>
  <c r="AC51" i="4"/>
  <c r="K16" i="4"/>
  <c r="K55" i="4"/>
  <c r="L15" i="4"/>
  <c r="K49" i="4"/>
  <c r="R168" i="17"/>
  <c r="R157" i="17"/>
  <c r="R169" i="17" s="1"/>
  <c r="X152" i="17"/>
  <c r="X163" i="17"/>
  <c r="P163" i="17"/>
  <c r="P152" i="17"/>
  <c r="M29" i="5"/>
  <c r="L56" i="5"/>
  <c r="J52" i="5"/>
  <c r="K13" i="5"/>
  <c r="J17" i="5"/>
  <c r="AP42" i="15"/>
  <c r="L64" i="15"/>
  <c r="M30" i="15"/>
  <c r="AO22" i="8"/>
  <c r="V158" i="19"/>
  <c r="V169" i="19"/>
  <c r="AO89" i="19"/>
  <c r="AL66" i="19"/>
  <c r="J64" i="19"/>
  <c r="K30" i="19"/>
  <c r="K34" i="19" s="1"/>
  <c r="N12" i="19"/>
  <c r="M59" i="19"/>
  <c r="AJ85" i="9"/>
  <c r="AK85" i="9" s="1"/>
  <c r="L11" i="9"/>
  <c r="K54" i="9"/>
  <c r="AK153" i="10"/>
  <c r="AO147" i="10"/>
  <c r="AP42" i="10" s="1"/>
  <c r="AO90" i="10"/>
  <c r="AP90" i="10"/>
  <c r="AJ87" i="10"/>
  <c r="L99" i="16"/>
  <c r="M84" i="16"/>
  <c r="AO102" i="4"/>
  <c r="AP57" i="4"/>
  <c r="Y172" i="17"/>
  <c r="K166" i="17"/>
  <c r="K155" i="17"/>
  <c r="M164" i="17"/>
  <c r="M172" i="17" s="1"/>
  <c r="M148" i="17"/>
  <c r="AM32" i="17"/>
  <c r="L79" i="7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O79" i="7"/>
  <c r="AP79" i="7"/>
  <c r="K48" i="7"/>
  <c r="J55" i="12"/>
  <c r="AI99" i="13"/>
  <c r="AO168" i="14"/>
  <c r="AD59" i="14"/>
  <c r="J56" i="14"/>
  <c r="K94" i="8"/>
  <c r="L94" i="8" s="1"/>
  <c r="M94" i="8" s="1"/>
  <c r="AO94" i="8"/>
  <c r="L92" i="8"/>
  <c r="K59" i="8"/>
  <c r="L16" i="8"/>
  <c r="AM181" i="19"/>
  <c r="AD181" i="19"/>
  <c r="P176" i="19"/>
  <c r="P162" i="19"/>
  <c r="I173" i="19"/>
  <c r="I160" i="19"/>
  <c r="L162" i="19"/>
  <c r="L176" i="19"/>
  <c r="AI99" i="19"/>
  <c r="Z20" i="19"/>
  <c r="K13" i="19"/>
  <c r="K11" i="19"/>
  <c r="J17" i="19"/>
  <c r="K86" i="6"/>
  <c r="J55" i="6"/>
  <c r="K83" i="6"/>
  <c r="J52" i="6"/>
  <c r="L16" i="6"/>
  <c r="K58" i="6"/>
  <c r="O154" i="9"/>
  <c r="AO48" i="9"/>
  <c r="AO117" i="9" s="1"/>
  <c r="AO151" i="10"/>
  <c r="AA153" i="10"/>
  <c r="AL148" i="10"/>
  <c r="AL153" i="10" s="1"/>
  <c r="AL94" i="10"/>
  <c r="L33" i="10"/>
  <c r="K66" i="10"/>
  <c r="AG20" i="10"/>
  <c r="K10" i="10"/>
  <c r="J56" i="10"/>
  <c r="AK84" i="16"/>
  <c r="J68" i="16"/>
  <c r="AO49" i="16"/>
  <c r="AI56" i="16"/>
  <c r="AJ23" i="16"/>
  <c r="AF20" i="16"/>
  <c r="AD14" i="16"/>
  <c r="AC61" i="16"/>
  <c r="F88" i="2"/>
  <c r="AH38" i="2"/>
  <c r="AH79" i="2"/>
  <c r="AT20" i="2"/>
  <c r="AT61" i="2"/>
  <c r="BY46" i="2"/>
  <c r="L49" i="4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P23" i="4"/>
  <c r="AO23" i="4"/>
  <c r="AB155" i="17"/>
  <c r="AB156" i="17" s="1"/>
  <c r="AL62" i="17"/>
  <c r="AQ62" i="17" s="1"/>
  <c r="AO62" i="17" s="1"/>
  <c r="AP62" i="17" s="1"/>
  <c r="AM93" i="17"/>
  <c r="AO93" i="17" s="1"/>
  <c r="AO27" i="17"/>
  <c r="M11" i="17"/>
  <c r="N11" i="17" s="1"/>
  <c r="O11" i="17" s="1"/>
  <c r="P11" i="17" s="1"/>
  <c r="Q11" i="17" s="1"/>
  <c r="R11" i="17" s="1"/>
  <c r="S11" i="17" s="1"/>
  <c r="T11" i="17" s="1"/>
  <c r="U11" i="17" s="1"/>
  <c r="L55" i="17"/>
  <c r="AL91" i="15"/>
  <c r="AO91" i="15" s="1"/>
  <c r="L96" i="8"/>
  <c r="K60" i="8"/>
  <c r="AP89" i="8"/>
  <c r="AG59" i="19"/>
  <c r="K54" i="19"/>
  <c r="X154" i="9"/>
  <c r="AO135" i="9"/>
  <c r="M99" i="9"/>
  <c r="Z153" i="10"/>
  <c r="AC153" i="10"/>
  <c r="U153" i="10"/>
  <c r="AD137" i="10"/>
  <c r="AD148" i="10"/>
  <c r="AD153" i="10" s="1"/>
  <c r="AL61" i="10"/>
  <c r="AM92" i="10"/>
  <c r="AM61" i="10" s="1"/>
  <c r="J64" i="10"/>
  <c r="K31" i="10"/>
  <c r="AO96" i="16"/>
  <c r="AO85" i="16"/>
  <c r="J66" i="16"/>
  <c r="AJ97" i="17"/>
  <c r="AO16" i="17"/>
  <c r="U81" i="5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O81" i="5"/>
  <c r="Y159" i="19"/>
  <c r="Y160" i="19" s="1"/>
  <c r="Y172" i="19"/>
  <c r="AO95" i="19"/>
  <c r="AO91" i="19"/>
  <c r="AP127" i="19"/>
  <c r="AQ62" i="19"/>
  <c r="AO62" i="19" s="1"/>
  <c r="AP62" i="19" s="1"/>
  <c r="AO49" i="19"/>
  <c r="AP16" i="19"/>
  <c r="AC61" i="19"/>
  <c r="AD14" i="19"/>
  <c r="J59" i="19"/>
  <c r="N23" i="6"/>
  <c r="AD151" i="9"/>
  <c r="AO151" i="9" s="1"/>
  <c r="AP45" i="9" s="1"/>
  <c r="AO133" i="9"/>
  <c r="AD149" i="9"/>
  <c r="AD154" i="9" s="1"/>
  <c r="AJ95" i="9"/>
  <c r="AJ99" i="9" s="1"/>
  <c r="AJ93" i="9"/>
  <c r="AI61" i="9"/>
  <c r="AL89" i="9"/>
  <c r="AM89" i="9" s="1"/>
  <c r="L33" i="9"/>
  <c r="K66" i="9"/>
  <c r="J64" i="9"/>
  <c r="K31" i="9"/>
  <c r="M153" i="10"/>
  <c r="AJ97" i="10"/>
  <c r="AJ58" i="10"/>
  <c r="AK89" i="10"/>
  <c r="AL83" i="10"/>
  <c r="O83" i="10"/>
  <c r="K22" i="10"/>
  <c r="AJ98" i="16"/>
  <c r="N57" i="16"/>
  <c r="J64" i="16"/>
  <c r="K30" i="16"/>
  <c r="K56" i="16"/>
  <c r="L23" i="16"/>
  <c r="AW18" i="2"/>
  <c r="AW59" i="2"/>
  <c r="CH46" i="2"/>
  <c r="D137" i="2" s="1"/>
  <c r="L26" i="4"/>
  <c r="K51" i="4"/>
  <c r="N44" i="4"/>
  <c r="O20" i="4"/>
  <c r="Q172" i="17"/>
  <c r="AJ84" i="17"/>
  <c r="AI99" i="17"/>
  <c r="K12" i="11"/>
  <c r="J17" i="11"/>
  <c r="J59" i="11"/>
  <c r="AO96" i="19"/>
  <c r="AM64" i="19"/>
  <c r="AP27" i="19"/>
  <c r="K90" i="6"/>
  <c r="K77" i="6"/>
  <c r="Z154" i="9"/>
  <c r="R154" i="9"/>
  <c r="L33" i="16"/>
  <c r="K67" i="16"/>
  <c r="K31" i="16"/>
  <c r="K27" i="16"/>
  <c r="J62" i="16"/>
  <c r="AE12" i="16"/>
  <c r="AD59" i="16"/>
  <c r="K12" i="16"/>
  <c r="J59" i="16"/>
  <c r="AP96" i="4"/>
  <c r="N24" i="4"/>
  <c r="M21" i="4"/>
  <c r="L47" i="4"/>
  <c r="L16" i="4"/>
  <c r="AM164" i="17"/>
  <c r="AM172" i="17" s="1"/>
  <c r="AM148" i="17"/>
  <c r="AO139" i="17"/>
  <c r="L148" i="17"/>
  <c r="L163" i="17"/>
  <c r="K64" i="17"/>
  <c r="L30" i="17"/>
  <c r="AO87" i="5"/>
  <c r="M82" i="5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P81" i="5"/>
  <c r="AO120" i="5"/>
  <c r="AP60" i="5"/>
  <c r="P23" i="5"/>
  <c r="AP87" i="8"/>
  <c r="J50" i="8"/>
  <c r="K169" i="19"/>
  <c r="K159" i="19"/>
  <c r="R14" i="19"/>
  <c r="Q61" i="19"/>
  <c r="K89" i="6"/>
  <c r="J56" i="6"/>
  <c r="K87" i="6"/>
  <c r="K22" i="6"/>
  <c r="J47" i="6"/>
  <c r="V154" i="9"/>
  <c r="AD138" i="9"/>
  <c r="AO138" i="9" s="1"/>
  <c r="AF150" i="9"/>
  <c r="AF154" i="9" s="1"/>
  <c r="AO134" i="9"/>
  <c r="AO96" i="9"/>
  <c r="AO92" i="9"/>
  <c r="J66" i="9"/>
  <c r="L13" i="9"/>
  <c r="K59" i="9"/>
  <c r="Q153" i="10"/>
  <c r="AO92" i="10"/>
  <c r="M85" i="10"/>
  <c r="N85" i="10" s="1"/>
  <c r="N98" i="10" s="1"/>
  <c r="L98" i="10"/>
  <c r="I68" i="10"/>
  <c r="I80" i="10" s="1"/>
  <c r="J63" i="10"/>
  <c r="K20" i="10"/>
  <c r="L20" i="16"/>
  <c r="Q15" i="16"/>
  <c r="X61" i="16"/>
  <c r="Y14" i="16"/>
  <c r="BJ88" i="2"/>
  <c r="CE56" i="2"/>
  <c r="CE88" i="2" s="1"/>
  <c r="D140" i="2" s="1"/>
  <c r="L29" i="4"/>
  <c r="M29" i="4" s="1"/>
  <c r="N29" i="4" s="1"/>
  <c r="O29" i="4" s="1"/>
  <c r="P29" i="4" s="1"/>
  <c r="Q29" i="4" s="1"/>
  <c r="R29" i="4" s="1"/>
  <c r="S29" i="4" s="1"/>
  <c r="T29" i="4" s="1"/>
  <c r="AP29" i="4"/>
  <c r="N13" i="4"/>
  <c r="T167" i="17"/>
  <c r="T156" i="17"/>
  <c r="K22" i="17"/>
  <c r="J34" i="17"/>
  <c r="AP87" i="5"/>
  <c r="L83" i="5"/>
  <c r="AJ88" i="11"/>
  <c r="AK88" i="11" s="1"/>
  <c r="AL88" i="11" s="1"/>
  <c r="AO88" i="11"/>
  <c r="AI99" i="11"/>
  <c r="L20" i="11"/>
  <c r="K53" i="11"/>
  <c r="Q162" i="19"/>
  <c r="Q176" i="19"/>
  <c r="AO93" i="19"/>
  <c r="J48" i="6"/>
  <c r="AF153" i="10"/>
  <c r="AJ88" i="10"/>
  <c r="AO87" i="16"/>
  <c r="I69" i="16"/>
  <c r="I81" i="16" s="1"/>
  <c r="L15" i="16"/>
  <c r="J60" i="16"/>
  <c r="K13" i="16"/>
  <c r="L46" i="4"/>
  <c r="L25" i="4"/>
  <c r="K50" i="4"/>
  <c r="U46" i="4"/>
  <c r="V22" i="4"/>
  <c r="M44" i="4"/>
  <c r="AB43" i="4"/>
  <c r="AC19" i="4"/>
  <c r="AF172" i="17"/>
  <c r="AO91" i="17"/>
  <c r="AP68" i="17"/>
  <c r="AQ68" i="17"/>
  <c r="K23" i="17"/>
  <c r="J56" i="17"/>
  <c r="K55" i="17"/>
  <c r="M57" i="17"/>
  <c r="N10" i="17"/>
  <c r="K90" i="5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J59" i="5"/>
  <c r="AJ65" i="15"/>
  <c r="AK31" i="15"/>
  <c r="AP68" i="11"/>
  <c r="AQ68" i="11"/>
  <c r="I61" i="6"/>
  <c r="I73" i="6" s="1"/>
  <c r="L15" i="6"/>
  <c r="K17" i="6"/>
  <c r="AH154" i="9"/>
  <c r="AH138" i="9"/>
  <c r="AP98" i="9"/>
  <c r="AO87" i="9"/>
  <c r="AJ95" i="10"/>
  <c r="M98" i="10"/>
  <c r="AJ61" i="10"/>
  <c r="O171" i="16"/>
  <c r="AO93" i="16"/>
  <c r="AO88" i="16"/>
  <c r="AJ85" i="16"/>
  <c r="AK85" i="16" s="1"/>
  <c r="AL85" i="16" s="1"/>
  <c r="J17" i="16"/>
  <c r="K11" i="16"/>
  <c r="J55" i="16"/>
  <c r="AB17" i="2"/>
  <c r="AB58" i="2"/>
  <c r="Y16" i="2"/>
  <c r="CB15" i="2"/>
  <c r="AO96" i="4"/>
  <c r="N22" i="4"/>
  <c r="M46" i="4"/>
  <c r="K21" i="17"/>
  <c r="K20" i="17"/>
  <c r="J53" i="17"/>
  <c r="M76" i="5"/>
  <c r="I61" i="5"/>
  <c r="I73" i="5" s="1"/>
  <c r="O16" i="5"/>
  <c r="N58" i="5"/>
  <c r="K15" i="5"/>
  <c r="AP68" i="15"/>
  <c r="AQ68" i="15"/>
  <c r="L13" i="15"/>
  <c r="K60" i="15"/>
  <c r="AO87" i="19"/>
  <c r="L57" i="19"/>
  <c r="J57" i="6"/>
  <c r="AJ153" i="10"/>
  <c r="AI61" i="10"/>
  <c r="AQ61" i="10" s="1"/>
  <c r="AO61" i="10" s="1"/>
  <c r="AP61" i="10" s="1"/>
  <c r="AO168" i="16"/>
  <c r="K171" i="16"/>
  <c r="M163" i="16"/>
  <c r="M171" i="16" s="1"/>
  <c r="M147" i="16"/>
  <c r="AO147" i="16" s="1"/>
  <c r="AO127" i="16" s="1"/>
  <c r="AP87" i="16"/>
  <c r="BY130" i="2"/>
  <c r="D142" i="2" s="1"/>
  <c r="AT59" i="2"/>
  <c r="L88" i="2"/>
  <c r="BS15" i="2"/>
  <c r="V153" i="17"/>
  <c r="V154" i="17" s="1"/>
  <c r="V164" i="17"/>
  <c r="AL96" i="17"/>
  <c r="AJ63" i="17"/>
  <c r="AK94" i="17"/>
  <c r="AK88" i="17"/>
  <c r="L86" i="5"/>
  <c r="L32" i="5"/>
  <c r="L147" i="15"/>
  <c r="L163" i="15"/>
  <c r="AK94" i="11"/>
  <c r="AJ63" i="11"/>
  <c r="AJ172" i="17"/>
  <c r="L165" i="17"/>
  <c r="L154" i="17"/>
  <c r="AO148" i="17"/>
  <c r="AO129" i="17" s="1"/>
  <c r="AJ89" i="17"/>
  <c r="I69" i="17"/>
  <c r="I81" i="17" s="1"/>
  <c r="K48" i="5"/>
  <c r="L79" i="5"/>
  <c r="L91" i="5" s="1"/>
  <c r="L77" i="5"/>
  <c r="M11" i="5"/>
  <c r="M49" i="5"/>
  <c r="N10" i="5"/>
  <c r="AO97" i="11"/>
  <c r="AJ97" i="11"/>
  <c r="AK97" i="11" s="1"/>
  <c r="AL97" i="11" s="1"/>
  <c r="AM97" i="11" s="1"/>
  <c r="J68" i="11"/>
  <c r="AO49" i="11"/>
  <c r="AO117" i="11" s="1"/>
  <c r="W22" i="1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AO22" i="11"/>
  <c r="AP22" i="11"/>
  <c r="AO90" i="7"/>
  <c r="K59" i="7"/>
  <c r="L90" i="7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O97" i="16"/>
  <c r="D98" i="2"/>
  <c r="AO29" i="4"/>
  <c r="AD172" i="17"/>
  <c r="R153" i="17"/>
  <c r="R164" i="17"/>
  <c r="R172" i="17"/>
  <c r="I153" i="17"/>
  <c r="I164" i="17"/>
  <c r="AO140" i="17"/>
  <c r="AO92" i="17"/>
  <c r="AJ90" i="17"/>
  <c r="M86" i="17"/>
  <c r="K32" i="17"/>
  <c r="J66" i="17"/>
  <c r="AM17" i="17"/>
  <c r="AM62" i="17"/>
  <c r="K14" i="17"/>
  <c r="AP11" i="17"/>
  <c r="AO11" i="17"/>
  <c r="AO26" i="5"/>
  <c r="M171" i="15"/>
  <c r="AL84" i="15"/>
  <c r="M30" i="11"/>
  <c r="L64" i="11"/>
  <c r="K54" i="11"/>
  <c r="L21" i="11"/>
  <c r="AG14" i="11"/>
  <c r="AF61" i="11"/>
  <c r="N153" i="17"/>
  <c r="N154" i="17" s="1"/>
  <c r="N164" i="17"/>
  <c r="AP93" i="17"/>
  <c r="AJ87" i="17"/>
  <c r="AK87" i="17" s="1"/>
  <c r="AL87" i="17" s="1"/>
  <c r="AM87" i="17" s="1"/>
  <c r="AP112" i="5"/>
  <c r="L49" i="5"/>
  <c r="AO168" i="15"/>
  <c r="K171" i="15"/>
  <c r="L14" i="15"/>
  <c r="K61" i="15"/>
  <c r="N23" i="11"/>
  <c r="O23" i="11" s="1"/>
  <c r="P23" i="11" s="1"/>
  <c r="M56" i="11"/>
  <c r="J56" i="4"/>
  <c r="J48" i="4"/>
  <c r="J58" i="4" s="1"/>
  <c r="J70" i="4" s="1"/>
  <c r="AP98" i="17"/>
  <c r="AF23" i="17"/>
  <c r="K89" i="5"/>
  <c r="AP89" i="5" s="1"/>
  <c r="AO89" i="5"/>
  <c r="AP85" i="5"/>
  <c r="K31" i="5"/>
  <c r="J58" i="5"/>
  <c r="AO24" i="5"/>
  <c r="K22" i="5"/>
  <c r="J47" i="5"/>
  <c r="AK88" i="15"/>
  <c r="L99" i="15"/>
  <c r="M86" i="15"/>
  <c r="AO86" i="11"/>
  <c r="AP86" i="11"/>
  <c r="M86" i="11"/>
  <c r="N86" i="11" s="1"/>
  <c r="N10" i="11"/>
  <c r="M57" i="11"/>
  <c r="AL55" i="17"/>
  <c r="AM28" i="17"/>
  <c r="AM55" i="17" s="1"/>
  <c r="T20" i="17"/>
  <c r="R14" i="17"/>
  <c r="Q61" i="17"/>
  <c r="AO88" i="5"/>
  <c r="AP80" i="5"/>
  <c r="AO80" i="5"/>
  <c r="J45" i="5"/>
  <c r="J91" i="5"/>
  <c r="AK92" i="15"/>
  <c r="R15" i="15"/>
  <c r="L12" i="15"/>
  <c r="AO153" i="11"/>
  <c r="AP45" i="11" s="1"/>
  <c r="AG151" i="11"/>
  <c r="AG157" i="11" s="1"/>
  <c r="AG139" i="11"/>
  <c r="AO139" i="11" s="1"/>
  <c r="K53" i="7"/>
  <c r="L84" i="7"/>
  <c r="J54" i="5"/>
  <c r="K28" i="5"/>
  <c r="AO98" i="15"/>
  <c r="AP98" i="15"/>
  <c r="AK98" i="15"/>
  <c r="AL98" i="15" s="1"/>
  <c r="AM98" i="15" s="1"/>
  <c r="AK96" i="15"/>
  <c r="AL96" i="15" s="1"/>
  <c r="AM96" i="15" s="1"/>
  <c r="AO96" i="15"/>
  <c r="AO90" i="15"/>
  <c r="J69" i="15"/>
  <c r="J81" i="15" s="1"/>
  <c r="P32" i="15"/>
  <c r="O66" i="15"/>
  <c r="AO28" i="15"/>
  <c r="O28" i="15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L27" i="15"/>
  <c r="O31" i="11"/>
  <c r="P31" i="11" s="1"/>
  <c r="Q31" i="11" s="1"/>
  <c r="R31" i="11" s="1"/>
  <c r="S31" i="11" s="1"/>
  <c r="T31" i="11" s="1"/>
  <c r="U31" i="11" s="1"/>
  <c r="V31" i="11" s="1"/>
  <c r="W31" i="11" s="1"/>
  <c r="X31" i="11" s="1"/>
  <c r="Y31" i="11" s="1"/>
  <c r="Z31" i="11" s="1"/>
  <c r="AA31" i="11" s="1"/>
  <c r="O13" i="11"/>
  <c r="N60" i="11"/>
  <c r="P88" i="7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O88" i="7"/>
  <c r="AP16" i="17"/>
  <c r="AP30" i="5"/>
  <c r="AM62" i="15"/>
  <c r="K62" i="15"/>
  <c r="AL95" i="11"/>
  <c r="AM95" i="11" s="1"/>
  <c r="AP95" i="11"/>
  <c r="AO95" i="11"/>
  <c r="AL89" i="11"/>
  <c r="AP109" i="5"/>
  <c r="K26" i="5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P26" i="5"/>
  <c r="J53" i="5"/>
  <c r="L48" i="5"/>
  <c r="K21" i="5"/>
  <c r="J46" i="5"/>
  <c r="K20" i="5"/>
  <c r="L14" i="5"/>
  <c r="K53" i="5"/>
  <c r="L12" i="5"/>
  <c r="AO167" i="15"/>
  <c r="AP45" i="15" s="1"/>
  <c r="AM171" i="15"/>
  <c r="O171" i="15"/>
  <c r="AO97" i="15"/>
  <c r="AK95" i="15"/>
  <c r="AJ64" i="15"/>
  <c r="AO93" i="15"/>
  <c r="AJ93" i="15"/>
  <c r="AK93" i="15" s="1"/>
  <c r="AL93" i="15" s="1"/>
  <c r="AM93" i="15" s="1"/>
  <c r="AG20" i="15"/>
  <c r="AL31" i="11"/>
  <c r="AI30" i="11"/>
  <c r="AH64" i="11"/>
  <c r="K53" i="15"/>
  <c r="L20" i="15"/>
  <c r="K11" i="15"/>
  <c r="J17" i="15"/>
  <c r="AO154" i="11"/>
  <c r="AO152" i="11"/>
  <c r="AP44" i="11" s="1"/>
  <c r="N28" i="1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AE28" i="11" s="1"/>
  <c r="AF28" i="11" s="1"/>
  <c r="AO28" i="11"/>
  <c r="AP28" i="11"/>
  <c r="J51" i="7"/>
  <c r="K82" i="7"/>
  <c r="J91" i="7"/>
  <c r="N23" i="7"/>
  <c r="AI63" i="15"/>
  <c r="I69" i="15"/>
  <c r="I81" i="15" s="1"/>
  <c r="AH23" i="15"/>
  <c r="J60" i="15"/>
  <c r="AK157" i="11"/>
  <c r="AC157" i="11"/>
  <c r="U157" i="11"/>
  <c r="M157" i="11"/>
  <c r="AP91" i="11"/>
  <c r="AO91" i="11"/>
  <c r="I69" i="11"/>
  <c r="I81" i="11" s="1"/>
  <c r="AO147" i="15"/>
  <c r="AO127" i="15" s="1"/>
  <c r="AO49" i="15"/>
  <c r="K32" i="15"/>
  <c r="J66" i="15"/>
  <c r="M23" i="15"/>
  <c r="K54" i="15"/>
  <c r="L21" i="15"/>
  <c r="Y157" i="11"/>
  <c r="Q157" i="11"/>
  <c r="AI157" i="11"/>
  <c r="AK90" i="11"/>
  <c r="AL90" i="11" s="1"/>
  <c r="AM90" i="11" s="1"/>
  <c r="AP90" i="11"/>
  <c r="R61" i="11"/>
  <c r="S14" i="11"/>
  <c r="K86" i="7"/>
  <c r="J55" i="7"/>
  <c r="M78" i="7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I61" i="7"/>
  <c r="I73" i="7" s="1"/>
  <c r="Y14" i="15"/>
  <c r="X61" i="15"/>
  <c r="AE157" i="11"/>
  <c r="AJ87" i="11"/>
  <c r="AK87" i="11" s="1"/>
  <c r="AL87" i="11" s="1"/>
  <c r="AM87" i="11" s="1"/>
  <c r="AO87" i="11"/>
  <c r="AK85" i="11"/>
  <c r="N76" i="7"/>
  <c r="K22" i="7"/>
  <c r="J47" i="7"/>
  <c r="J33" i="7"/>
  <c r="AP96" i="15"/>
  <c r="AP89" i="15"/>
  <c r="AO89" i="15"/>
  <c r="K64" i="15"/>
  <c r="J34" i="15"/>
  <c r="AH151" i="11"/>
  <c r="AH157" i="11" s="1"/>
  <c r="AO150" i="11"/>
  <c r="AP42" i="11" s="1"/>
  <c r="AO133" i="11"/>
  <c r="AJ96" i="11"/>
  <c r="M67" i="11"/>
  <c r="N33" i="11"/>
  <c r="AE56" i="11"/>
  <c r="AF23" i="11"/>
  <c r="N14" i="11"/>
  <c r="M61" i="11"/>
  <c r="J54" i="7"/>
  <c r="K85" i="7"/>
  <c r="O50" i="7"/>
  <c r="P81" i="7"/>
  <c r="AO22" i="15"/>
  <c r="AP22" i="15"/>
  <c r="M10" i="15"/>
  <c r="AL157" i="11"/>
  <c r="M21" i="7"/>
  <c r="AO16" i="15"/>
  <c r="AE14" i="15"/>
  <c r="AD61" i="15"/>
  <c r="AO156" i="11"/>
  <c r="AJ93" i="11"/>
  <c r="J34" i="11"/>
  <c r="R16" i="11"/>
  <c r="Q62" i="11"/>
  <c r="L55" i="11"/>
  <c r="M11" i="11"/>
  <c r="K89" i="7"/>
  <c r="AO89" i="7"/>
  <c r="AP89" i="7"/>
  <c r="AP88" i="7"/>
  <c r="L77" i="7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O77" i="7"/>
  <c r="K91" i="7"/>
  <c r="M31" i="7"/>
  <c r="L30" i="7"/>
  <c r="AP85" i="15"/>
  <c r="K33" i="15"/>
  <c r="J67" i="15"/>
  <c r="L15" i="15"/>
  <c r="AF157" i="11"/>
  <c r="X157" i="11"/>
  <c r="P157" i="11"/>
  <c r="AO157" i="11" s="1"/>
  <c r="K64" i="11"/>
  <c r="L56" i="11"/>
  <c r="L61" i="11"/>
  <c r="J56" i="7"/>
  <c r="K87" i="7"/>
  <c r="J53" i="7"/>
  <c r="K16" i="7"/>
  <c r="J58" i="7"/>
  <c r="K31" i="15"/>
  <c r="AP28" i="15"/>
  <c r="J59" i="15"/>
  <c r="AP98" i="11"/>
  <c r="AO92" i="11"/>
  <c r="L15" i="11"/>
  <c r="J61" i="7"/>
  <c r="J73" i="7" s="1"/>
  <c r="L32" i="7"/>
  <c r="J46" i="7"/>
  <c r="AO83" i="7"/>
  <c r="AP83" i="7"/>
  <c r="N50" i="7"/>
  <c r="K15" i="7"/>
  <c r="J57" i="7"/>
  <c r="J59" i="7"/>
  <c r="AP90" i="7"/>
  <c r="N49" i="7"/>
  <c r="AP60" i="7"/>
  <c r="AO120" i="7"/>
  <c r="J48" i="7"/>
  <c r="K20" i="7"/>
  <c r="J52" i="7"/>
  <c r="K13" i="7"/>
  <c r="AQ51" i="6" l="1"/>
  <c r="AO51" i="6" s="1"/>
  <c r="AP51" i="6" s="1"/>
  <c r="AP93" i="13"/>
  <c r="AP89" i="6"/>
  <c r="P13" i="11"/>
  <c r="O60" i="11"/>
  <c r="CB16" i="2"/>
  <c r="CD16" i="2" s="1"/>
  <c r="BR16" i="2"/>
  <c r="Y17" i="2"/>
  <c r="CC16" i="2"/>
  <c r="AK98" i="16"/>
  <c r="AL98" i="16" s="1"/>
  <c r="AM98" i="16" s="1"/>
  <c r="L31" i="9"/>
  <c r="K64" i="9"/>
  <c r="AA20" i="19"/>
  <c r="AP48" i="10"/>
  <c r="AP116" i="10" s="1"/>
  <c r="L11" i="10"/>
  <c r="K54" i="10"/>
  <c r="AK62" i="9"/>
  <c r="AL94" i="9"/>
  <c r="N86" i="19"/>
  <c r="AP86" i="19"/>
  <c r="R162" i="19"/>
  <c r="R176" i="19"/>
  <c r="L53" i="9"/>
  <c r="M21" i="9"/>
  <c r="W164" i="17"/>
  <c r="W153" i="17"/>
  <c r="W154" i="17" s="1"/>
  <c r="M15" i="19"/>
  <c r="L65" i="19"/>
  <c r="O21" i="19"/>
  <c r="N54" i="19"/>
  <c r="O95" i="8"/>
  <c r="P95" i="8" s="1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M59" i="8" s="1"/>
  <c r="AO95" i="8"/>
  <c r="P56" i="14"/>
  <c r="Q23" i="14"/>
  <c r="K65" i="15"/>
  <c r="L31" i="15"/>
  <c r="M31" i="15" s="1"/>
  <c r="N31" i="15" s="1"/>
  <c r="O31" i="15" s="1"/>
  <c r="K47" i="5"/>
  <c r="L22" i="5"/>
  <c r="Z167" i="17"/>
  <c r="Z156" i="17"/>
  <c r="L14" i="16"/>
  <c r="K61" i="16"/>
  <c r="S176" i="19"/>
  <c r="S162" i="19"/>
  <c r="N60" i="10"/>
  <c r="O14" i="10"/>
  <c r="U161" i="19"/>
  <c r="U175" i="19"/>
  <c r="AN60" i="2"/>
  <c r="AN19" i="2"/>
  <c r="X43" i="4"/>
  <c r="M99" i="11"/>
  <c r="N84" i="11"/>
  <c r="AJ63" i="14"/>
  <c r="AK94" i="14"/>
  <c r="K54" i="6"/>
  <c r="L85" i="6"/>
  <c r="P33" i="8"/>
  <c r="P15" i="12"/>
  <c r="O65" i="12"/>
  <c r="P10" i="14"/>
  <c r="O57" i="14"/>
  <c r="M32" i="12"/>
  <c r="L66" i="12"/>
  <c r="N48" i="8"/>
  <c r="O11" i="8"/>
  <c r="K47" i="7"/>
  <c r="L22" i="7"/>
  <c r="P66" i="15"/>
  <c r="Q32" i="15"/>
  <c r="L14" i="17"/>
  <c r="K61" i="17"/>
  <c r="I165" i="17"/>
  <c r="I154" i="17"/>
  <c r="M25" i="4"/>
  <c r="L50" i="4"/>
  <c r="L13" i="16"/>
  <c r="K60" i="16"/>
  <c r="M20" i="11"/>
  <c r="L34" i="11"/>
  <c r="L53" i="11"/>
  <c r="M83" i="5"/>
  <c r="T157" i="17"/>
  <c r="T169" i="17" s="1"/>
  <c r="T172" i="17" s="1"/>
  <c r="T168" i="17"/>
  <c r="K47" i="6"/>
  <c r="L22" i="6"/>
  <c r="K59" i="16"/>
  <c r="L12" i="16"/>
  <c r="N84" i="16"/>
  <c r="M99" i="16"/>
  <c r="P164" i="17"/>
  <c r="P153" i="17"/>
  <c r="P154" i="17" s="1"/>
  <c r="M11" i="4"/>
  <c r="L48" i="4"/>
  <c r="L32" i="11"/>
  <c r="K66" i="11"/>
  <c r="AP92" i="16"/>
  <c r="L20" i="9"/>
  <c r="K34" i="9"/>
  <c r="K52" i="9"/>
  <c r="L27" i="4"/>
  <c r="K52" i="4"/>
  <c r="L31" i="13"/>
  <c r="AK90" i="12"/>
  <c r="K65" i="13"/>
  <c r="J153" i="17"/>
  <c r="J164" i="17"/>
  <c r="U32" i="14"/>
  <c r="T66" i="14"/>
  <c r="N61" i="11"/>
  <c r="AO78" i="7"/>
  <c r="AL95" i="15"/>
  <c r="N86" i="17"/>
  <c r="AO86" i="17" s="1"/>
  <c r="O10" i="17"/>
  <c r="N57" i="17"/>
  <c r="K34" i="11"/>
  <c r="L22" i="10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O22" i="10"/>
  <c r="M16" i="6"/>
  <c r="AP94" i="8"/>
  <c r="Q80" i="7"/>
  <c r="P49" i="7"/>
  <c r="K31" i="4"/>
  <c r="AP86" i="10"/>
  <c r="AJ99" i="19"/>
  <c r="J61" i="6"/>
  <c r="J73" i="6" s="1"/>
  <c r="AO85" i="5"/>
  <c r="J69" i="19"/>
  <c r="J81" i="19" s="1"/>
  <c r="AP42" i="12"/>
  <c r="AP49" i="12" s="1"/>
  <c r="AP122" i="12" s="1"/>
  <c r="O99" i="15"/>
  <c r="P84" i="15"/>
  <c r="AP97" i="9"/>
  <c r="AK64" i="14"/>
  <c r="AL30" i="14"/>
  <c r="AK97" i="12"/>
  <c r="AP78" i="5"/>
  <c r="M86" i="5"/>
  <c r="O22" i="4"/>
  <c r="N46" i="4"/>
  <c r="AO92" i="16"/>
  <c r="O13" i="4"/>
  <c r="AO90" i="6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K59" i="6"/>
  <c r="AP91" i="15"/>
  <c r="AK99" i="16"/>
  <c r="AL84" i="16"/>
  <c r="M11" i="9"/>
  <c r="L54" i="9"/>
  <c r="P12" i="4"/>
  <c r="J68" i="10"/>
  <c r="J80" i="10" s="1"/>
  <c r="M56" i="19"/>
  <c r="N23" i="19"/>
  <c r="AP89" i="14"/>
  <c r="L23" i="10"/>
  <c r="K55" i="10"/>
  <c r="L61" i="13"/>
  <c r="M14" i="13"/>
  <c r="K61" i="14"/>
  <c r="L14" i="14"/>
  <c r="Y23" i="6"/>
  <c r="N10" i="13"/>
  <c r="M57" i="13"/>
  <c r="AO97" i="9"/>
  <c r="O175" i="19"/>
  <c r="O161" i="19"/>
  <c r="AP86" i="14"/>
  <c r="L49" i="8"/>
  <c r="M23" i="8"/>
  <c r="AO151" i="11"/>
  <c r="AP43" i="11" s="1"/>
  <c r="AP49" i="11" s="1"/>
  <c r="AP117" i="11" s="1"/>
  <c r="AF56" i="17"/>
  <c r="AG23" i="17"/>
  <c r="K91" i="5"/>
  <c r="L171" i="15"/>
  <c r="AO163" i="15"/>
  <c r="L22" i="17"/>
  <c r="M22" i="17" s="1"/>
  <c r="N22" i="17" s="1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O22" i="17"/>
  <c r="M45" i="4"/>
  <c r="N21" i="4"/>
  <c r="AT62" i="2"/>
  <c r="AT21" i="2"/>
  <c r="AG20" i="16"/>
  <c r="AH20" i="10"/>
  <c r="L59" i="8"/>
  <c r="M16" i="8"/>
  <c r="AL85" i="9"/>
  <c r="N21" i="16"/>
  <c r="M54" i="16"/>
  <c r="AP95" i="16"/>
  <c r="L76" i="6"/>
  <c r="K91" i="6"/>
  <c r="M33" i="13"/>
  <c r="L67" i="13"/>
  <c r="X175" i="19"/>
  <c r="X161" i="19"/>
  <c r="K55" i="8"/>
  <c r="L91" i="8"/>
  <c r="P60" i="13"/>
  <c r="Q13" i="13"/>
  <c r="AL65" i="12"/>
  <c r="K67" i="14"/>
  <c r="L33" i="14"/>
  <c r="S153" i="17"/>
  <c r="S164" i="17"/>
  <c r="S172" i="17" s="1"/>
  <c r="W159" i="19"/>
  <c r="W160" i="19" s="1"/>
  <c r="W172" i="19"/>
  <c r="AK65" i="14"/>
  <c r="T61" i="12"/>
  <c r="U14" i="12"/>
  <c r="L46" i="8"/>
  <c r="L34" i="8"/>
  <c r="M20" i="8"/>
  <c r="L16" i="7"/>
  <c r="K58" i="7"/>
  <c r="M30" i="7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P30" i="7"/>
  <c r="L46" i="7"/>
  <c r="K55" i="15"/>
  <c r="K69" i="15" s="1"/>
  <c r="K81" i="15" s="1"/>
  <c r="L11" i="15"/>
  <c r="K17" i="15"/>
  <c r="AO31" i="11"/>
  <c r="M12" i="15"/>
  <c r="L59" i="15"/>
  <c r="J61" i="5"/>
  <c r="J73" i="5" s="1"/>
  <c r="AJ99" i="15"/>
  <c r="L31" i="5"/>
  <c r="K58" i="5"/>
  <c r="AG61" i="11"/>
  <c r="AH14" i="11"/>
  <c r="AL88" i="17"/>
  <c r="AP88" i="17" s="1"/>
  <c r="AO163" i="17"/>
  <c r="L60" i="15"/>
  <c r="M13" i="15"/>
  <c r="P16" i="5"/>
  <c r="O58" i="5"/>
  <c r="J69" i="17"/>
  <c r="J81" i="17" s="1"/>
  <c r="V46" i="4"/>
  <c r="W22" i="4"/>
  <c r="AK88" i="10"/>
  <c r="AP22" i="17"/>
  <c r="R15" i="16"/>
  <c r="K173" i="19"/>
  <c r="K160" i="19"/>
  <c r="AO82" i="5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P24" i="4"/>
  <c r="K62" i="16"/>
  <c r="L27" i="16"/>
  <c r="AK97" i="10"/>
  <c r="AL97" i="10" s="1"/>
  <c r="AM97" i="10" s="1"/>
  <c r="AO97" i="10"/>
  <c r="M33" i="9"/>
  <c r="L66" i="9"/>
  <c r="Y161" i="19"/>
  <c r="Y175" i="19"/>
  <c r="AJ56" i="16"/>
  <c r="AK23" i="16"/>
  <c r="I161" i="19"/>
  <c r="I175" i="19"/>
  <c r="AK87" i="10"/>
  <c r="AJ63" i="19"/>
  <c r="AK94" i="19"/>
  <c r="N27" i="5"/>
  <c r="M54" i="5"/>
  <c r="AP13" i="17"/>
  <c r="L54" i="4"/>
  <c r="M14" i="4"/>
  <c r="L33" i="17"/>
  <c r="K67" i="17"/>
  <c r="K58" i="4"/>
  <c r="K70" i="4" s="1"/>
  <c r="L31" i="14"/>
  <c r="N21" i="6"/>
  <c r="AK91" i="14"/>
  <c r="AL91" i="14" s="1"/>
  <c r="AO91" i="14"/>
  <c r="O164" i="17"/>
  <c r="O153" i="17"/>
  <c r="O154" i="17" s="1"/>
  <c r="O10" i="4"/>
  <c r="N47" i="4"/>
  <c r="Q15" i="14"/>
  <c r="CF15" i="2"/>
  <c r="AF23" i="9"/>
  <c r="AE55" i="9"/>
  <c r="L84" i="6"/>
  <c r="K53" i="6"/>
  <c r="M161" i="19"/>
  <c r="M175" i="19"/>
  <c r="AP42" i="13"/>
  <c r="AP49" i="13" s="1"/>
  <c r="AP122" i="13" s="1"/>
  <c r="AO171" i="13"/>
  <c r="AP127" i="13" s="1"/>
  <c r="AP31" i="12"/>
  <c r="L15" i="8"/>
  <c r="K58" i="8"/>
  <c r="AG61" i="14"/>
  <c r="AH14" i="14"/>
  <c r="AK88" i="14"/>
  <c r="K34" i="12"/>
  <c r="K53" i="12"/>
  <c r="L20" i="12"/>
  <c r="AP87" i="12"/>
  <c r="N162" i="19"/>
  <c r="N176" i="19"/>
  <c r="AF61" i="13"/>
  <c r="AG14" i="13"/>
  <c r="AJ99" i="12"/>
  <c r="AA166" i="17"/>
  <c r="AA155" i="17"/>
  <c r="AA156" i="17" s="1"/>
  <c r="AG56" i="19"/>
  <c r="AH23" i="19"/>
  <c r="O84" i="14"/>
  <c r="N99" i="14"/>
  <c r="L12" i="13"/>
  <c r="K59" i="13"/>
  <c r="AP88" i="13"/>
  <c r="AM65" i="14"/>
  <c r="M23" i="13"/>
  <c r="L56" i="13"/>
  <c r="O84" i="13"/>
  <c r="N99" i="13"/>
  <c r="K17" i="7"/>
  <c r="L13" i="7"/>
  <c r="K52" i="7"/>
  <c r="Q81" i="7"/>
  <c r="P50" i="7"/>
  <c r="T14" i="11"/>
  <c r="S61" i="11"/>
  <c r="AJ63" i="9"/>
  <c r="AK95" i="9"/>
  <c r="K59" i="17"/>
  <c r="L12" i="17"/>
  <c r="L65" i="11"/>
  <c r="M15" i="11"/>
  <c r="M21" i="15"/>
  <c r="L54" i="15"/>
  <c r="AM31" i="11"/>
  <c r="AP31" i="11"/>
  <c r="AL92" i="15"/>
  <c r="AL99" i="15" s="1"/>
  <c r="O10" i="5"/>
  <c r="N49" i="5"/>
  <c r="AM96" i="17"/>
  <c r="AP96" i="17"/>
  <c r="AP92" i="10"/>
  <c r="P20" i="4"/>
  <c r="O44" i="4"/>
  <c r="D135" i="2"/>
  <c r="AQ35" i="2"/>
  <c r="AQ76" i="2"/>
  <c r="AO148" i="10"/>
  <c r="AP43" i="10" s="1"/>
  <c r="AE154" i="9"/>
  <c r="AO154" i="9" s="1"/>
  <c r="AO148" i="9"/>
  <c r="AP42" i="9" s="1"/>
  <c r="AK53" i="19"/>
  <c r="AL84" i="19"/>
  <c r="AK99" i="19"/>
  <c r="AG12" i="14"/>
  <c r="AF59" i="14"/>
  <c r="AM94" i="15"/>
  <c r="AL63" i="15"/>
  <c r="CC56" i="2"/>
  <c r="P78" i="6"/>
  <c r="L83" i="8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O83" i="8"/>
  <c r="Y61" i="14"/>
  <c r="Z14" i="14"/>
  <c r="AK98" i="13"/>
  <c r="K34" i="14"/>
  <c r="K53" i="14"/>
  <c r="L20" i="14"/>
  <c r="AJ99" i="13"/>
  <c r="M32" i="10"/>
  <c r="L65" i="10"/>
  <c r="AO92" i="19"/>
  <c r="L15" i="7"/>
  <c r="K57" i="7"/>
  <c r="L87" i="7"/>
  <c r="K56" i="7"/>
  <c r="L85" i="7"/>
  <c r="K54" i="7"/>
  <c r="AK63" i="11"/>
  <c r="AL94" i="11"/>
  <c r="AO96" i="17"/>
  <c r="L15" i="5"/>
  <c r="K57" i="5"/>
  <c r="Y61" i="16"/>
  <c r="Z14" i="16"/>
  <c r="L77" i="6"/>
  <c r="K46" i="6"/>
  <c r="AW60" i="2"/>
  <c r="AW19" i="2"/>
  <c r="AP89" i="9"/>
  <c r="L55" i="4"/>
  <c r="M15" i="4"/>
  <c r="R15" i="19"/>
  <c r="Q65" i="19"/>
  <c r="M52" i="8"/>
  <c r="N88" i="8"/>
  <c r="L21" i="8"/>
  <c r="K47" i="8"/>
  <c r="K53" i="8"/>
  <c r="K17" i="8"/>
  <c r="L13" i="8"/>
  <c r="S62" i="13"/>
  <c r="T16" i="13"/>
  <c r="M30" i="10"/>
  <c r="L63" i="10"/>
  <c r="AP84" i="5"/>
  <c r="L79" i="6"/>
  <c r="K48" i="6"/>
  <c r="AO98" i="14"/>
  <c r="AM65" i="12"/>
  <c r="M30" i="12"/>
  <c r="L64" i="12"/>
  <c r="N10" i="15"/>
  <c r="M57" i="15"/>
  <c r="AG23" i="11"/>
  <c r="AF56" i="11"/>
  <c r="O76" i="7"/>
  <c r="AP78" i="7"/>
  <c r="D99" i="2"/>
  <c r="AB18" i="2"/>
  <c r="AB59" i="2"/>
  <c r="K55" i="16"/>
  <c r="K17" i="16"/>
  <c r="L11" i="16"/>
  <c r="AL31" i="15"/>
  <c r="AK65" i="15"/>
  <c r="AF12" i="16"/>
  <c r="AE59" i="16"/>
  <c r="AP22" i="10"/>
  <c r="AB167" i="17"/>
  <c r="AB157" i="17"/>
  <c r="AB169" i="17" s="1"/>
  <c r="N30" i="15"/>
  <c r="M64" i="15"/>
  <c r="N86" i="16"/>
  <c r="AO86" i="16" s="1"/>
  <c r="L43" i="4"/>
  <c r="M19" i="4"/>
  <c r="AP92" i="19"/>
  <c r="Q66" i="13"/>
  <c r="R32" i="13"/>
  <c r="N84" i="19"/>
  <c r="M99" i="19"/>
  <c r="AF59" i="15"/>
  <c r="AG12" i="15"/>
  <c r="AE59" i="17"/>
  <c r="AF12" i="17"/>
  <c r="N33" i="12"/>
  <c r="M67" i="12"/>
  <c r="M82" i="6"/>
  <c r="M51" i="6" s="1"/>
  <c r="L51" i="6"/>
  <c r="M21" i="13"/>
  <c r="L54" i="13"/>
  <c r="N10" i="12"/>
  <c r="M57" i="12"/>
  <c r="AK93" i="13"/>
  <c r="AL93" i="13" s="1"/>
  <c r="AM93" i="13" s="1"/>
  <c r="AO93" i="13"/>
  <c r="AL65" i="13"/>
  <c r="AM31" i="13"/>
  <c r="AM65" i="13" s="1"/>
  <c r="AP77" i="7"/>
  <c r="N21" i="7"/>
  <c r="M46" i="7"/>
  <c r="AH20" i="15"/>
  <c r="K45" i="5"/>
  <c r="L20" i="5"/>
  <c r="K33" i="5"/>
  <c r="M27" i="15"/>
  <c r="L62" i="15"/>
  <c r="U20" i="17"/>
  <c r="O10" i="11"/>
  <c r="N57" i="11"/>
  <c r="N30" i="11"/>
  <c r="M64" i="11"/>
  <c r="V155" i="17"/>
  <c r="V166" i="17"/>
  <c r="L20" i="10"/>
  <c r="K34" i="10"/>
  <c r="K52" i="10"/>
  <c r="L89" i="6"/>
  <c r="M89" i="6" s="1"/>
  <c r="AP82" i="5"/>
  <c r="K17" i="11"/>
  <c r="L12" i="11"/>
  <c r="K59" i="11"/>
  <c r="K64" i="10"/>
  <c r="L31" i="10"/>
  <c r="L177" i="19"/>
  <c r="L163" i="19"/>
  <c r="L178" i="19" s="1"/>
  <c r="X164" i="17"/>
  <c r="X153" i="17"/>
  <c r="X154" i="17" s="1"/>
  <c r="K33" i="6"/>
  <c r="K45" i="6"/>
  <c r="K61" i="6" s="1"/>
  <c r="K73" i="6" s="1"/>
  <c r="L20" i="6"/>
  <c r="P10" i="16"/>
  <c r="O57" i="16"/>
  <c r="N99" i="9"/>
  <c r="O84" i="9"/>
  <c r="AO84" i="5"/>
  <c r="N50" i="8"/>
  <c r="O86" i="8"/>
  <c r="AP95" i="13"/>
  <c r="BR57" i="2"/>
  <c r="L32" i="9"/>
  <c r="K65" i="9"/>
  <c r="L60" i="14"/>
  <c r="M13" i="14"/>
  <c r="M15" i="17"/>
  <c r="L65" i="17"/>
  <c r="AJ62" i="10"/>
  <c r="AK93" i="10"/>
  <c r="M14" i="12"/>
  <c r="L61" i="12"/>
  <c r="AO88" i="13"/>
  <c r="AM94" i="13"/>
  <c r="AL63" i="13"/>
  <c r="AO147" i="14"/>
  <c r="AO127" i="14" s="1"/>
  <c r="AO88" i="12"/>
  <c r="L59" i="7"/>
  <c r="M32" i="7"/>
  <c r="N67" i="11"/>
  <c r="O33" i="11"/>
  <c r="AL85" i="11"/>
  <c r="AP85" i="11"/>
  <c r="Y61" i="15"/>
  <c r="Z14" i="15"/>
  <c r="L86" i="7"/>
  <c r="K55" i="7"/>
  <c r="M56" i="15"/>
  <c r="N23" i="15"/>
  <c r="AI23" i="15"/>
  <c r="AH56" i="15"/>
  <c r="O23" i="7"/>
  <c r="N48" i="7"/>
  <c r="AO90" i="11"/>
  <c r="N11" i="11"/>
  <c r="M55" i="11"/>
  <c r="AK93" i="11"/>
  <c r="AJ99" i="11"/>
  <c r="AK64" i="15"/>
  <c r="AP93" i="15"/>
  <c r="M84" i="7"/>
  <c r="L53" i="7"/>
  <c r="AL88" i="15"/>
  <c r="AO88" i="15" s="1"/>
  <c r="AP88" i="15"/>
  <c r="M14" i="15"/>
  <c r="L61" i="15"/>
  <c r="AP87" i="17"/>
  <c r="AK99" i="15"/>
  <c r="AP97" i="11"/>
  <c r="N11" i="5"/>
  <c r="M50" i="5"/>
  <c r="K59" i="5"/>
  <c r="AP85" i="16"/>
  <c r="L17" i="6"/>
  <c r="L57" i="6"/>
  <c r="M15" i="6"/>
  <c r="AP90" i="5"/>
  <c r="AQ55" i="17"/>
  <c r="AO55" i="17" s="1"/>
  <c r="AP55" i="17" s="1"/>
  <c r="M15" i="16"/>
  <c r="Q163" i="19"/>
  <c r="Q178" i="19" s="1"/>
  <c r="Q181" i="19" s="1"/>
  <c r="Q177" i="19"/>
  <c r="AP88" i="11"/>
  <c r="AO28" i="17"/>
  <c r="AP85" i="10"/>
  <c r="L59" i="9"/>
  <c r="M13" i="9"/>
  <c r="Q23" i="5"/>
  <c r="AO24" i="4"/>
  <c r="AJ99" i="17"/>
  <c r="AK84" i="17"/>
  <c r="L51" i="4"/>
  <c r="M26" i="4"/>
  <c r="AP97" i="10"/>
  <c r="AK93" i="9"/>
  <c r="AK99" i="9" s="1"/>
  <c r="AJ61" i="9"/>
  <c r="O23" i="6"/>
  <c r="AP28" i="19"/>
  <c r="AK97" i="17"/>
  <c r="M33" i="10"/>
  <c r="L66" i="10"/>
  <c r="L83" i="6"/>
  <c r="K52" i="6"/>
  <c r="K60" i="19"/>
  <c r="L13" i="19"/>
  <c r="AE26" i="4"/>
  <c r="AD51" i="4"/>
  <c r="AG11" i="16"/>
  <c r="AK91" i="10"/>
  <c r="AO13" i="17"/>
  <c r="AK63" i="16"/>
  <c r="AL94" i="16"/>
  <c r="L32" i="19"/>
  <c r="K66" i="19"/>
  <c r="AG23" i="10"/>
  <c r="AF55" i="10"/>
  <c r="N23" i="9"/>
  <c r="M55" i="9"/>
  <c r="AO27" i="19"/>
  <c r="M28" i="4"/>
  <c r="L53" i="4"/>
  <c r="M32" i="16"/>
  <c r="L66" i="16"/>
  <c r="R59" i="10"/>
  <c r="S13" i="10"/>
  <c r="L10" i="9"/>
  <c r="K56" i="9"/>
  <c r="K17" i="9"/>
  <c r="L67" i="19"/>
  <c r="M33" i="19"/>
  <c r="AG23" i="14"/>
  <c r="AF56" i="14"/>
  <c r="AP91" i="14"/>
  <c r="M30" i="13"/>
  <c r="L64" i="13"/>
  <c r="O90" i="8"/>
  <c r="N54" i="8"/>
  <c r="L171" i="13"/>
  <c r="AO163" i="13"/>
  <c r="AP43" i="13" s="1"/>
  <c r="J69" i="12"/>
  <c r="J81" i="12" s="1"/>
  <c r="AP90" i="16"/>
  <c r="AO84" i="10"/>
  <c r="AL65" i="14"/>
  <c r="M54" i="14"/>
  <c r="N21" i="14"/>
  <c r="AO87" i="12"/>
  <c r="AB23" i="5"/>
  <c r="AL64" i="17"/>
  <c r="AM95" i="17"/>
  <c r="AP22" i="16"/>
  <c r="M32" i="6"/>
  <c r="L59" i="6"/>
  <c r="AH171" i="12"/>
  <c r="AO163" i="12"/>
  <c r="AP43" i="12" s="1"/>
  <c r="AP96" i="14"/>
  <c r="AO149" i="9"/>
  <c r="AP43" i="9" s="1"/>
  <c r="N15" i="13"/>
  <c r="AP28" i="13"/>
  <c r="AF20" i="12"/>
  <c r="M55" i="13"/>
  <c r="N11" i="13"/>
  <c r="T14" i="13"/>
  <c r="S61" i="13"/>
  <c r="M12" i="14"/>
  <c r="L59" i="14"/>
  <c r="AO89" i="14"/>
  <c r="N31" i="7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M12" i="5"/>
  <c r="L51" i="5"/>
  <c r="K54" i="17"/>
  <c r="L21" i="17"/>
  <c r="L53" i="16"/>
  <c r="M20" i="16"/>
  <c r="L56" i="16"/>
  <c r="M23" i="16"/>
  <c r="K64" i="19"/>
  <c r="L30" i="19"/>
  <c r="AK65" i="19"/>
  <c r="AL31" i="19"/>
  <c r="AO169" i="19"/>
  <c r="AF23" i="13"/>
  <c r="AE56" i="13"/>
  <c r="R62" i="11"/>
  <c r="S16" i="11"/>
  <c r="K34" i="15"/>
  <c r="AP25" i="5"/>
  <c r="M79" i="5"/>
  <c r="L155" i="17"/>
  <c r="L166" i="17"/>
  <c r="AO90" i="5"/>
  <c r="AC43" i="4"/>
  <c r="AD19" i="4"/>
  <c r="R61" i="19"/>
  <c r="S14" i="19"/>
  <c r="J69" i="11"/>
  <c r="J81" i="11" s="1"/>
  <c r="L60" i="8"/>
  <c r="M96" i="8"/>
  <c r="K17" i="10"/>
  <c r="L10" i="10"/>
  <c r="K56" i="10"/>
  <c r="L86" i="6"/>
  <c r="K55" i="6"/>
  <c r="CC57" i="2"/>
  <c r="CB57" i="2" s="1"/>
  <c r="C99" i="2" s="1"/>
  <c r="L21" i="10"/>
  <c r="K53" i="10"/>
  <c r="R15" i="17"/>
  <c r="N30" i="4"/>
  <c r="M56" i="4"/>
  <c r="AP42" i="16"/>
  <c r="AP49" i="16" s="1"/>
  <c r="AP122" i="16" s="1"/>
  <c r="AO171" i="16"/>
  <c r="AP127" i="16" s="1"/>
  <c r="AA161" i="19"/>
  <c r="AA162" i="19" s="1"/>
  <c r="AA175" i="19"/>
  <c r="AA55" i="16"/>
  <c r="AB28" i="16"/>
  <c r="O84" i="12"/>
  <c r="N99" i="12"/>
  <c r="AL30" i="13"/>
  <c r="AK64" i="13"/>
  <c r="AF14" i="15"/>
  <c r="AE61" i="15"/>
  <c r="AP87" i="11"/>
  <c r="M14" i="5"/>
  <c r="L53" i="5"/>
  <c r="K55" i="5"/>
  <c r="L28" i="5"/>
  <c r="N166" i="17"/>
  <c r="N155" i="17"/>
  <c r="J69" i="16"/>
  <c r="J81" i="16" s="1"/>
  <c r="K56" i="17"/>
  <c r="L23" i="17"/>
  <c r="K56" i="6"/>
  <c r="L87" i="6"/>
  <c r="M33" i="16"/>
  <c r="L67" i="16"/>
  <c r="AE14" i="19"/>
  <c r="AD61" i="19"/>
  <c r="AE14" i="16"/>
  <c r="AD61" i="16"/>
  <c r="L13" i="5"/>
  <c r="K52" i="5"/>
  <c r="AM31" i="17"/>
  <c r="AL65" i="17"/>
  <c r="M20" i="19"/>
  <c r="L34" i="19"/>
  <c r="L53" i="19"/>
  <c r="AL31" i="16"/>
  <c r="AK65" i="16"/>
  <c r="Y50" i="6"/>
  <c r="Z81" i="6"/>
  <c r="AK58" i="2"/>
  <c r="AK17" i="2"/>
  <c r="CE16" i="2"/>
  <c r="M82" i="8"/>
  <c r="K34" i="8"/>
  <c r="K45" i="7"/>
  <c r="L20" i="7"/>
  <c r="K33" i="7"/>
  <c r="AK96" i="11"/>
  <c r="AK99" i="11" s="1"/>
  <c r="S14" i="17"/>
  <c r="R61" i="17"/>
  <c r="N86" i="15"/>
  <c r="N99" i="15" s="1"/>
  <c r="M99" i="15"/>
  <c r="AK90" i="17"/>
  <c r="AL90" i="17" s="1"/>
  <c r="AM90" i="17" s="1"/>
  <c r="AM59" i="17" s="1"/>
  <c r="N76" i="5"/>
  <c r="L30" i="16"/>
  <c r="K64" i="16"/>
  <c r="AL89" i="10"/>
  <c r="AK58" i="10"/>
  <c r="AO89" i="9"/>
  <c r="K17" i="19"/>
  <c r="K55" i="19"/>
  <c r="K69" i="19" s="1"/>
  <c r="K81" i="19" s="1"/>
  <c r="L11" i="19"/>
  <c r="AP85" i="14"/>
  <c r="P65" i="19"/>
  <c r="AP42" i="14"/>
  <c r="AP49" i="14" s="1"/>
  <c r="AP122" i="14" s="1"/>
  <c r="AO171" i="14"/>
  <c r="AP127" i="14" s="1"/>
  <c r="R62" i="12"/>
  <c r="S16" i="12"/>
  <c r="M14" i="9"/>
  <c r="L60" i="9"/>
  <c r="AF61" i="12"/>
  <c r="AG14" i="12"/>
  <c r="K97" i="8"/>
  <c r="Q30" i="14"/>
  <c r="P64" i="14"/>
  <c r="AK65" i="12"/>
  <c r="M93" i="8"/>
  <c r="L57" i="8"/>
  <c r="L48" i="7"/>
  <c r="M15" i="15"/>
  <c r="L65" i="15"/>
  <c r="M48" i="7"/>
  <c r="K17" i="5"/>
  <c r="P56" i="11"/>
  <c r="Q23" i="11"/>
  <c r="AP90" i="6"/>
  <c r="AJ99" i="16"/>
  <c r="AL89" i="16"/>
  <c r="AM89" i="16" s="1"/>
  <c r="AO89" i="16"/>
  <c r="M99" i="17"/>
  <c r="N84" i="17"/>
  <c r="J68" i="9"/>
  <c r="J80" i="9" s="1"/>
  <c r="Z20" i="17"/>
  <c r="L14" i="19"/>
  <c r="K61" i="19"/>
  <c r="AJ98" i="10"/>
  <c r="AI53" i="14"/>
  <c r="AJ20" i="14"/>
  <c r="L33" i="15"/>
  <c r="K67" i="15"/>
  <c r="AO31" i="7"/>
  <c r="K66" i="15"/>
  <c r="K51" i="7"/>
  <c r="L82" i="7"/>
  <c r="M20" i="15"/>
  <c r="L53" i="15"/>
  <c r="AI64" i="11"/>
  <c r="AJ30" i="11"/>
  <c r="L21" i="5"/>
  <c r="K46" i="5"/>
  <c r="AM89" i="11"/>
  <c r="AO89" i="11" s="1"/>
  <c r="AP89" i="11"/>
  <c r="S15" i="15"/>
  <c r="AO87" i="17"/>
  <c r="M21" i="11"/>
  <c r="L54" i="11"/>
  <c r="L32" i="17"/>
  <c r="K66" i="17"/>
  <c r="M77" i="5"/>
  <c r="AK89" i="17"/>
  <c r="AL89" i="17" s="1"/>
  <c r="AM89" i="17" s="1"/>
  <c r="M32" i="5"/>
  <c r="L59" i="5"/>
  <c r="AK63" i="17"/>
  <c r="AL94" i="17"/>
  <c r="K34" i="17"/>
  <c r="K53" i="17"/>
  <c r="L20" i="17"/>
  <c r="CD15" i="2"/>
  <c r="AK95" i="10"/>
  <c r="AL95" i="10" s="1"/>
  <c r="AM95" i="10" s="1"/>
  <c r="K17" i="17"/>
  <c r="K34" i="16"/>
  <c r="AO85" i="10"/>
  <c r="M30" i="17"/>
  <c r="L64" i="17"/>
  <c r="L31" i="16"/>
  <c r="K65" i="16"/>
  <c r="AP98" i="16"/>
  <c r="P83" i="10"/>
  <c r="O98" i="10"/>
  <c r="AH39" i="2"/>
  <c r="AH80" i="2"/>
  <c r="AM94" i="10"/>
  <c r="AP94" i="10" s="1"/>
  <c r="AO94" i="10"/>
  <c r="AO150" i="9"/>
  <c r="AP44" i="9" s="1"/>
  <c r="P177" i="19"/>
  <c r="P181" i="19" s="1"/>
  <c r="P163" i="19"/>
  <c r="P178" i="19" s="1"/>
  <c r="M92" i="8"/>
  <c r="L56" i="8"/>
  <c r="K167" i="17"/>
  <c r="K156" i="17"/>
  <c r="N59" i="19"/>
  <c r="O12" i="19"/>
  <c r="V159" i="19"/>
  <c r="V160" i="19" s="1"/>
  <c r="V172" i="19"/>
  <c r="N29" i="5"/>
  <c r="M56" i="5"/>
  <c r="AD61" i="17"/>
  <c r="AE14" i="17"/>
  <c r="Q10" i="19"/>
  <c r="P57" i="19"/>
  <c r="AO86" i="19"/>
  <c r="K53" i="13"/>
  <c r="K69" i="13" s="1"/>
  <c r="K81" i="13" s="1"/>
  <c r="L20" i="13"/>
  <c r="K34" i="13"/>
  <c r="L13" i="12"/>
  <c r="K60" i="12"/>
  <c r="AO82" i="6"/>
  <c r="O65" i="17"/>
  <c r="P31" i="17"/>
  <c r="L11" i="14"/>
  <c r="K17" i="14"/>
  <c r="K55" i="14"/>
  <c r="AB80" i="6"/>
  <c r="AA49" i="6"/>
  <c r="AL84" i="14"/>
  <c r="N21" i="12"/>
  <c r="M54" i="12"/>
  <c r="J172" i="19"/>
  <c r="J159" i="19"/>
  <c r="AP95" i="8"/>
  <c r="AO90" i="16"/>
  <c r="J62" i="8"/>
  <c r="J74" i="8" s="1"/>
  <c r="AO31" i="12"/>
  <c r="AO25" i="5"/>
  <c r="U155" i="17"/>
  <c r="U166" i="17"/>
  <c r="BC17" i="2"/>
  <c r="BC58" i="2"/>
  <c r="BS58" i="2" s="1"/>
  <c r="AP67" i="9"/>
  <c r="AQ67" i="9"/>
  <c r="Z177" i="19"/>
  <c r="Z163" i="19"/>
  <c r="Z178" i="19" s="1"/>
  <c r="Z181" i="19" s="1"/>
  <c r="M23" i="12"/>
  <c r="L56" i="12"/>
  <c r="AP88" i="12"/>
  <c r="S61" i="14"/>
  <c r="T14" i="14"/>
  <c r="AH23" i="12"/>
  <c r="AG56" i="12"/>
  <c r="L59" i="12"/>
  <c r="M12" i="12"/>
  <c r="AE20" i="13"/>
  <c r="M55" i="12"/>
  <c r="N11" i="12"/>
  <c r="AO96" i="12"/>
  <c r="AK94" i="12"/>
  <c r="AJ63" i="12"/>
  <c r="AP88" i="10" l="1"/>
  <c r="AQ63" i="13"/>
  <c r="AO63" i="13" s="1"/>
  <c r="AP63" i="13" s="1"/>
  <c r="M54" i="9"/>
  <c r="N11" i="9"/>
  <c r="M27" i="4"/>
  <c r="M31" i="4" s="1"/>
  <c r="L52" i="4"/>
  <c r="M14" i="17"/>
  <c r="L61" i="17"/>
  <c r="P11" i="8"/>
  <c r="O48" i="8"/>
  <c r="N99" i="11"/>
  <c r="O84" i="11"/>
  <c r="O54" i="19"/>
  <c r="P21" i="19"/>
  <c r="CF16" i="2"/>
  <c r="M56" i="12"/>
  <c r="N23" i="12"/>
  <c r="O23" i="12" s="1"/>
  <c r="P23" i="12" s="1"/>
  <c r="K157" i="17"/>
  <c r="K169" i="17" s="1"/>
  <c r="K168" i="17"/>
  <c r="K172" i="17" s="1"/>
  <c r="M31" i="16"/>
  <c r="N31" i="16" s="1"/>
  <c r="O31" i="16" s="1"/>
  <c r="K69" i="11"/>
  <c r="K81" i="11" s="1"/>
  <c r="AP95" i="10"/>
  <c r="AA20" i="17"/>
  <c r="AM99" i="16"/>
  <c r="AK59" i="2"/>
  <c r="AK18" i="2"/>
  <c r="M13" i="5"/>
  <c r="L52" i="5"/>
  <c r="N96" i="8"/>
  <c r="M60" i="8"/>
  <c r="T16" i="11"/>
  <c r="S62" i="11"/>
  <c r="N23" i="16"/>
  <c r="M56" i="16"/>
  <c r="AG20" i="12"/>
  <c r="N54" i="14"/>
  <c r="O21" i="14"/>
  <c r="AH23" i="10"/>
  <c r="AG55" i="10"/>
  <c r="AM94" i="16"/>
  <c r="AM63" i="16" s="1"/>
  <c r="AL63" i="16"/>
  <c r="AP94" i="16"/>
  <c r="M66" i="10"/>
  <c r="N33" i="10"/>
  <c r="O11" i="11"/>
  <c r="N55" i="11"/>
  <c r="L55" i="7"/>
  <c r="M86" i="7"/>
  <c r="AM63" i="13"/>
  <c r="AO94" i="13"/>
  <c r="N15" i="17"/>
  <c r="M65" i="17"/>
  <c r="P84" i="9"/>
  <c r="O99" i="9"/>
  <c r="M12" i="11"/>
  <c r="L59" i="11"/>
  <c r="L17" i="11"/>
  <c r="L34" i="10"/>
  <c r="L52" i="10"/>
  <c r="M20" i="10"/>
  <c r="K62" i="8"/>
  <c r="K74" i="8" s="1"/>
  <c r="AG12" i="17"/>
  <c r="AF59" i="17"/>
  <c r="L58" i="4"/>
  <c r="L70" i="4" s="1"/>
  <c r="S15" i="19"/>
  <c r="R65" i="19"/>
  <c r="AL98" i="13"/>
  <c r="M13" i="7"/>
  <c r="L17" i="7"/>
  <c r="L52" i="7"/>
  <c r="AH61" i="14"/>
  <c r="AI14" i="14"/>
  <c r="M84" i="6"/>
  <c r="L53" i="6"/>
  <c r="P10" i="4"/>
  <c r="O47" i="4"/>
  <c r="O21" i="6"/>
  <c r="N54" i="5"/>
  <c r="O27" i="5"/>
  <c r="Y162" i="19"/>
  <c r="Y176" i="19"/>
  <c r="S15" i="16"/>
  <c r="M59" i="15"/>
  <c r="N12" i="15"/>
  <c r="N33" i="13"/>
  <c r="M67" i="13"/>
  <c r="AO85" i="9"/>
  <c r="P13" i="4"/>
  <c r="AM95" i="15"/>
  <c r="AO95" i="15" s="1"/>
  <c r="AL64" i="15"/>
  <c r="J154" i="17"/>
  <c r="J165" i="17"/>
  <c r="K68" i="9"/>
  <c r="K80" i="9" s="1"/>
  <c r="N11" i="4"/>
  <c r="M48" i="4"/>
  <c r="M16" i="4"/>
  <c r="L59" i="16"/>
  <c r="M12" i="16"/>
  <c r="M13" i="16"/>
  <c r="L60" i="16"/>
  <c r="R32" i="15"/>
  <c r="Q66" i="15"/>
  <c r="Q15" i="12"/>
  <c r="P65" i="12"/>
  <c r="U162" i="19"/>
  <c r="U176" i="19"/>
  <c r="BS17" i="2"/>
  <c r="D101" i="2" s="1"/>
  <c r="CC17" i="2"/>
  <c r="CB17" i="2"/>
  <c r="BR17" i="2"/>
  <c r="Y18" i="2"/>
  <c r="N54" i="12"/>
  <c r="O21" i="12"/>
  <c r="AL63" i="17"/>
  <c r="AM94" i="17"/>
  <c r="N77" i="5"/>
  <c r="T15" i="15"/>
  <c r="AK30" i="11"/>
  <c r="AJ64" i="11"/>
  <c r="AJ53" i="14"/>
  <c r="AK20" i="14"/>
  <c r="N15" i="15"/>
  <c r="M65" i="15"/>
  <c r="R30" i="14"/>
  <c r="Q64" i="14"/>
  <c r="AM89" i="10"/>
  <c r="AM58" i="10" s="1"/>
  <c r="AL58" i="10"/>
  <c r="AQ58" i="10" s="1"/>
  <c r="AO58" i="10" s="1"/>
  <c r="AP58" i="10" s="1"/>
  <c r="AO90" i="17"/>
  <c r="S61" i="17"/>
  <c r="T14" i="17"/>
  <c r="BR58" i="2"/>
  <c r="N20" i="19"/>
  <c r="M67" i="16"/>
  <c r="N33" i="16"/>
  <c r="AG14" i="15"/>
  <c r="AF61" i="15"/>
  <c r="O30" i="4"/>
  <c r="N56" i="4"/>
  <c r="AO164" i="17"/>
  <c r="M59" i="14"/>
  <c r="N12" i="14"/>
  <c r="N28" i="4"/>
  <c r="M53" i="4"/>
  <c r="AQ63" i="16"/>
  <c r="AO63" i="16" s="1"/>
  <c r="AP63" i="16" s="1"/>
  <c r="AH11" i="16"/>
  <c r="M57" i="6"/>
  <c r="M17" i="6"/>
  <c r="N15" i="6"/>
  <c r="N50" i="5"/>
  <c r="O11" i="5"/>
  <c r="AO30" i="7"/>
  <c r="P23" i="7"/>
  <c r="O48" i="7"/>
  <c r="AA14" i="15"/>
  <c r="AA61" i="15" s="1"/>
  <c r="Z61" i="15"/>
  <c r="N32" i="7"/>
  <c r="M59" i="7"/>
  <c r="M60" i="14"/>
  <c r="N13" i="14"/>
  <c r="O50" i="8"/>
  <c r="P86" i="8"/>
  <c r="X155" i="17"/>
  <c r="X166" i="17"/>
  <c r="M54" i="13"/>
  <c r="N21" i="13"/>
  <c r="S32" i="13"/>
  <c r="R66" i="13"/>
  <c r="AB172" i="17"/>
  <c r="M11" i="16"/>
  <c r="L17" i="16"/>
  <c r="L55" i="16"/>
  <c r="L69" i="16" s="1"/>
  <c r="L81" i="16" s="1"/>
  <c r="M15" i="5"/>
  <c r="L57" i="5"/>
  <c r="AA14" i="14"/>
  <c r="AA61" i="14" s="1"/>
  <c r="Z61" i="14"/>
  <c r="AP48" i="9"/>
  <c r="AP117" i="9" s="1"/>
  <c r="G135" i="2"/>
  <c r="M12" i="17"/>
  <c r="L59" i="17"/>
  <c r="L17" i="17"/>
  <c r="M12" i="13"/>
  <c r="L59" i="13"/>
  <c r="L17" i="13"/>
  <c r="O166" i="17"/>
  <c r="O155" i="17"/>
  <c r="L67" i="17"/>
  <c r="M33" i="17"/>
  <c r="AK63" i="19"/>
  <c r="AL94" i="19"/>
  <c r="I162" i="19"/>
  <c r="I176" i="19"/>
  <c r="Q16" i="5"/>
  <c r="R16" i="5" s="1"/>
  <c r="P58" i="5"/>
  <c r="V14" i="12"/>
  <c r="U61" i="12"/>
  <c r="M33" i="14"/>
  <c r="L67" i="14"/>
  <c r="M91" i="8"/>
  <c r="L55" i="8"/>
  <c r="AH20" i="16"/>
  <c r="M49" i="8"/>
  <c r="N23" i="8"/>
  <c r="AL99" i="16"/>
  <c r="Q84" i="15"/>
  <c r="P99" i="15"/>
  <c r="R80" i="7"/>
  <c r="Q49" i="7"/>
  <c r="P166" i="17"/>
  <c r="P155" i="17"/>
  <c r="N83" i="5"/>
  <c r="Q33" i="8"/>
  <c r="O60" i="10"/>
  <c r="P14" i="10"/>
  <c r="N15" i="19"/>
  <c r="M65" i="19"/>
  <c r="AB20" i="19"/>
  <c r="BS16" i="2"/>
  <c r="L17" i="5"/>
  <c r="AP89" i="10"/>
  <c r="AP82" i="6"/>
  <c r="AL94" i="12"/>
  <c r="AK63" i="12"/>
  <c r="M21" i="5"/>
  <c r="L46" i="5"/>
  <c r="L67" i="15"/>
  <c r="M33" i="15"/>
  <c r="O76" i="5"/>
  <c r="AG23" i="13"/>
  <c r="AF56" i="13"/>
  <c r="M67" i="19"/>
  <c r="N33" i="19"/>
  <c r="K61" i="5"/>
  <c r="K73" i="5" s="1"/>
  <c r="N57" i="12"/>
  <c r="O10" i="12"/>
  <c r="AW61" i="2"/>
  <c r="AW20" i="2"/>
  <c r="AL53" i="19"/>
  <c r="AL99" i="19"/>
  <c r="AA167" i="17"/>
  <c r="AA172" i="17" s="1"/>
  <c r="AA157" i="17"/>
  <c r="AA169" i="17" s="1"/>
  <c r="AL88" i="14"/>
  <c r="AO88" i="14" s="1"/>
  <c r="N54" i="16"/>
  <c r="O21" i="16"/>
  <c r="Z157" i="17"/>
  <c r="Z169" i="17" s="1"/>
  <c r="Z172" i="17" s="1"/>
  <c r="Z168" i="17"/>
  <c r="O11" i="12"/>
  <c r="N55" i="12"/>
  <c r="AM31" i="19"/>
  <c r="AM65" i="19" s="1"/>
  <c r="AL65" i="19"/>
  <c r="N20" i="16"/>
  <c r="M53" i="16"/>
  <c r="M13" i="19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AJ13" i="19" s="1"/>
  <c r="L60" i="19"/>
  <c r="AQ60" i="19" s="1"/>
  <c r="AO60" i="19" s="1"/>
  <c r="AP60" i="19" s="1"/>
  <c r="AO13" i="19"/>
  <c r="R23" i="5"/>
  <c r="V167" i="17"/>
  <c r="V156" i="17"/>
  <c r="P76" i="7"/>
  <c r="L34" i="12"/>
  <c r="M20" i="12"/>
  <c r="L53" i="12"/>
  <c r="L69" i="11"/>
  <c r="L81" i="11" s="1"/>
  <c r="N32" i="12"/>
  <c r="M66" i="12"/>
  <c r="R23" i="14"/>
  <c r="Q56" i="14"/>
  <c r="AI23" i="12"/>
  <c r="AH56" i="12"/>
  <c r="L55" i="14"/>
  <c r="M11" i="14"/>
  <c r="L17" i="14"/>
  <c r="N56" i="5"/>
  <c r="O29" i="5"/>
  <c r="L34" i="17"/>
  <c r="M20" i="17"/>
  <c r="L53" i="17"/>
  <c r="AP31" i="19"/>
  <c r="L17" i="9"/>
  <c r="L56" i="9"/>
  <c r="M10" i="9"/>
  <c r="AE51" i="4"/>
  <c r="AF26" i="4"/>
  <c r="AL97" i="17"/>
  <c r="AK66" i="17"/>
  <c r="AI56" i="15"/>
  <c r="AJ23" i="15"/>
  <c r="N27" i="15"/>
  <c r="M62" i="15"/>
  <c r="K69" i="16"/>
  <c r="K81" i="16" s="1"/>
  <c r="M63" i="10"/>
  <c r="N30" i="10"/>
  <c r="M77" i="6"/>
  <c r="L46" i="6"/>
  <c r="M56" i="13"/>
  <c r="N23" i="13"/>
  <c r="O23" i="13" s="1"/>
  <c r="P23" i="13" s="1"/>
  <c r="U14" i="14"/>
  <c r="U61" i="14" s="1"/>
  <c r="T61" i="14"/>
  <c r="Q83" i="10"/>
  <c r="P98" i="10"/>
  <c r="AM65" i="17"/>
  <c r="AM30" i="13"/>
  <c r="AM64" i="13" s="1"/>
  <c r="AL64" i="13"/>
  <c r="O15" i="13"/>
  <c r="N26" i="4"/>
  <c r="M51" i="4"/>
  <c r="N15" i="16"/>
  <c r="N65" i="16" s="1"/>
  <c r="M65" i="16"/>
  <c r="AO85" i="11"/>
  <c r="N14" i="12"/>
  <c r="M61" i="12"/>
  <c r="P57" i="16"/>
  <c r="Q10" i="16"/>
  <c r="L181" i="19"/>
  <c r="AO89" i="6"/>
  <c r="N64" i="11"/>
  <c r="O30" i="11"/>
  <c r="AF59" i="16"/>
  <c r="AG12" i="16"/>
  <c r="CE17" i="2"/>
  <c r="M21" i="8"/>
  <c r="M34" i="8" s="1"/>
  <c r="L47" i="8"/>
  <c r="AA14" i="16"/>
  <c r="AA61" i="16" s="1"/>
  <c r="Z61" i="16"/>
  <c r="L34" i="14"/>
  <c r="L53" i="14"/>
  <c r="L69" i="14" s="1"/>
  <c r="L81" i="14" s="1"/>
  <c r="M20" i="14"/>
  <c r="Q20" i="4"/>
  <c r="P44" i="4"/>
  <c r="P10" i="5"/>
  <c r="O49" i="5"/>
  <c r="N21" i="15"/>
  <c r="M54" i="15"/>
  <c r="M15" i="8"/>
  <c r="L58" i="8"/>
  <c r="AP85" i="9"/>
  <c r="X22" i="4"/>
  <c r="W46" i="4"/>
  <c r="L91" i="6"/>
  <c r="M76" i="6"/>
  <c r="O49" i="4"/>
  <c r="O46" i="4"/>
  <c r="P22" i="4"/>
  <c r="AL97" i="12"/>
  <c r="AO171" i="12"/>
  <c r="AP127" i="12" s="1"/>
  <c r="P10" i="17"/>
  <c r="O57" i="17"/>
  <c r="O84" i="16"/>
  <c r="N99" i="16"/>
  <c r="L47" i="6"/>
  <c r="M22" i="6"/>
  <c r="M53" i="11"/>
  <c r="N20" i="11"/>
  <c r="I155" i="17"/>
  <c r="I166" i="17"/>
  <c r="M22" i="5"/>
  <c r="L47" i="5"/>
  <c r="N21" i="9"/>
  <c r="M53" i="9"/>
  <c r="M31" i="9"/>
  <c r="L64" i="9"/>
  <c r="AP90" i="17"/>
  <c r="M59" i="12"/>
  <c r="N12" i="12"/>
  <c r="N21" i="11"/>
  <c r="M54" i="11"/>
  <c r="L51" i="7"/>
  <c r="M82" i="7"/>
  <c r="L91" i="7"/>
  <c r="M23" i="17"/>
  <c r="L56" i="17"/>
  <c r="AC28" i="16"/>
  <c r="AB55" i="16"/>
  <c r="M21" i="17"/>
  <c r="L54" i="17"/>
  <c r="F99" i="2"/>
  <c r="N15" i="11"/>
  <c r="M65" i="11"/>
  <c r="M27" i="16"/>
  <c r="L62" i="16"/>
  <c r="AI14" i="11"/>
  <c r="AH61" i="11"/>
  <c r="M14" i="14"/>
  <c r="L61" i="14"/>
  <c r="O23" i="19"/>
  <c r="P23" i="19" s="1"/>
  <c r="R177" i="19"/>
  <c r="R181" i="19" s="1"/>
  <c r="R163" i="19"/>
  <c r="R178" i="19" s="1"/>
  <c r="R23" i="11"/>
  <c r="Q56" i="11"/>
  <c r="L45" i="7"/>
  <c r="L33" i="7"/>
  <c r="M20" i="7"/>
  <c r="AA81" i="6"/>
  <c r="Z50" i="6"/>
  <c r="AF14" i="16"/>
  <c r="AE61" i="16"/>
  <c r="AA163" i="19"/>
  <c r="AA178" i="19" s="1"/>
  <c r="AA176" i="19"/>
  <c r="AA181" i="19" s="1"/>
  <c r="M64" i="12"/>
  <c r="N30" i="12"/>
  <c r="M87" i="7"/>
  <c r="L56" i="7"/>
  <c r="AH14" i="13"/>
  <c r="AG61" i="13"/>
  <c r="AG23" i="9"/>
  <c r="AF55" i="9"/>
  <c r="M59" i="8"/>
  <c r="N16" i="8"/>
  <c r="AT63" i="2"/>
  <c r="AT22" i="2"/>
  <c r="L34" i="9"/>
  <c r="M20" i="9"/>
  <c r="L52" i="9"/>
  <c r="L47" i="7"/>
  <c r="M22" i="7"/>
  <c r="M13" i="12"/>
  <c r="L60" i="12"/>
  <c r="L17" i="12"/>
  <c r="M32" i="17"/>
  <c r="L66" i="17"/>
  <c r="AH14" i="12"/>
  <c r="AG61" i="12"/>
  <c r="M11" i="19"/>
  <c r="L55" i="19"/>
  <c r="L17" i="19"/>
  <c r="K61" i="7"/>
  <c r="K73" i="7" s="1"/>
  <c r="L156" i="17"/>
  <c r="L167" i="17"/>
  <c r="M59" i="9"/>
  <c r="N13" i="9"/>
  <c r="AL63" i="11"/>
  <c r="AM94" i="11"/>
  <c r="AO94" i="11"/>
  <c r="AM63" i="15"/>
  <c r="AQ63" i="15" s="1"/>
  <c r="AO63" i="15" s="1"/>
  <c r="AP63" i="15" s="1"/>
  <c r="AP94" i="15"/>
  <c r="U14" i="11"/>
  <c r="T61" i="11"/>
  <c r="O99" i="14"/>
  <c r="P84" i="14"/>
  <c r="K69" i="12"/>
  <c r="K81" i="12" s="1"/>
  <c r="N33" i="9"/>
  <c r="M66" i="9"/>
  <c r="M31" i="5"/>
  <c r="M58" i="5" s="1"/>
  <c r="L58" i="5"/>
  <c r="AK99" i="12"/>
  <c r="N57" i="13"/>
  <c r="O10" i="13"/>
  <c r="AL90" i="12"/>
  <c r="AL62" i="9"/>
  <c r="AM94" i="9"/>
  <c r="J173" i="19"/>
  <c r="AO173" i="19" s="1"/>
  <c r="J160" i="19"/>
  <c r="N30" i="17"/>
  <c r="M64" i="17"/>
  <c r="M30" i="16"/>
  <c r="L64" i="16"/>
  <c r="AL96" i="11"/>
  <c r="AK65" i="11"/>
  <c r="N167" i="17"/>
  <c r="N156" i="17"/>
  <c r="S61" i="19"/>
  <c r="T14" i="19"/>
  <c r="L64" i="19"/>
  <c r="M30" i="19"/>
  <c r="N12" i="5"/>
  <c r="M51" i="5"/>
  <c r="O11" i="13"/>
  <c r="N55" i="13"/>
  <c r="T13" i="10"/>
  <c r="S59" i="10"/>
  <c r="M32" i="9"/>
  <c r="L65" i="9"/>
  <c r="AO172" i="19"/>
  <c r="AP43" i="19" s="1"/>
  <c r="Q31" i="17"/>
  <c r="P65" i="17"/>
  <c r="L53" i="13"/>
  <c r="M20" i="13"/>
  <c r="L34" i="13"/>
  <c r="R10" i="19"/>
  <c r="Q57" i="19"/>
  <c r="V175" i="19"/>
  <c r="V161" i="19"/>
  <c r="M59" i="5"/>
  <c r="N32" i="5"/>
  <c r="L34" i="15"/>
  <c r="O84" i="17"/>
  <c r="N99" i="17"/>
  <c r="AO86" i="15"/>
  <c r="L97" i="8"/>
  <c r="AM31" i="16"/>
  <c r="AM65" i="16" s="1"/>
  <c r="AL65" i="16"/>
  <c r="AO94" i="15"/>
  <c r="L17" i="10"/>
  <c r="M10" i="10"/>
  <c r="L56" i="10"/>
  <c r="N79" i="5"/>
  <c r="M48" i="5"/>
  <c r="L34" i="16"/>
  <c r="AP31" i="7"/>
  <c r="AK99" i="13"/>
  <c r="M59" i="6"/>
  <c r="N32" i="6"/>
  <c r="AC23" i="5"/>
  <c r="M64" i="13"/>
  <c r="N30" i="13"/>
  <c r="L66" i="19"/>
  <c r="AQ66" i="19" s="1"/>
  <c r="AO66" i="19" s="1"/>
  <c r="AP66" i="19" s="1"/>
  <c r="M32" i="19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AE32" i="19" s="1"/>
  <c r="AF32" i="19" s="1"/>
  <c r="AG32" i="19" s="1"/>
  <c r="AH32" i="19" s="1"/>
  <c r="AI32" i="19" s="1"/>
  <c r="AJ32" i="19" s="1"/>
  <c r="AP32" i="19"/>
  <c r="AO32" i="19"/>
  <c r="AL93" i="11"/>
  <c r="O23" i="15"/>
  <c r="AL93" i="10"/>
  <c r="AK62" i="10"/>
  <c r="L45" i="6"/>
  <c r="L33" i="6"/>
  <c r="M20" i="6"/>
  <c r="M31" i="10"/>
  <c r="L64" i="10"/>
  <c r="K68" i="10"/>
  <c r="K80" i="10" s="1"/>
  <c r="O33" i="12"/>
  <c r="N67" i="12"/>
  <c r="BZ59" i="2"/>
  <c r="BS59" i="2"/>
  <c r="BR59" i="2"/>
  <c r="AG56" i="11"/>
  <c r="AH23" i="11"/>
  <c r="T62" i="13"/>
  <c r="U16" i="13"/>
  <c r="N52" i="8"/>
  <c r="O88" i="8"/>
  <c r="BZ58" i="2"/>
  <c r="K69" i="14"/>
  <c r="K81" i="14" s="1"/>
  <c r="AG59" i="14"/>
  <c r="AH12" i="14"/>
  <c r="AL95" i="9"/>
  <c r="AK63" i="9"/>
  <c r="AI23" i="19"/>
  <c r="AH56" i="19"/>
  <c r="AO31" i="19"/>
  <c r="R15" i="14"/>
  <c r="AK56" i="16"/>
  <c r="AL23" i="16"/>
  <c r="K161" i="19"/>
  <c r="K175" i="19"/>
  <c r="AO88" i="17"/>
  <c r="M16" i="7"/>
  <c r="L58" i="7"/>
  <c r="O21" i="4"/>
  <c r="N45" i="4"/>
  <c r="AH23" i="17"/>
  <c r="AG56" i="17"/>
  <c r="O162" i="19"/>
  <c r="O176" i="19"/>
  <c r="Z23" i="6"/>
  <c r="M23" i="10"/>
  <c r="L55" i="10"/>
  <c r="N86" i="5"/>
  <c r="M58" i="6"/>
  <c r="N16" i="6"/>
  <c r="AP86" i="17"/>
  <c r="M31" i="13"/>
  <c r="L65" i="13"/>
  <c r="M32" i="11"/>
  <c r="L66" i="11"/>
  <c r="AO165" i="17"/>
  <c r="Q10" i="14"/>
  <c r="P57" i="14"/>
  <c r="AK63" i="14"/>
  <c r="AL94" i="14"/>
  <c r="AL99" i="14" s="1"/>
  <c r="AN20" i="2"/>
  <c r="AN61" i="2"/>
  <c r="AO98" i="16"/>
  <c r="AO95" i="10"/>
  <c r="AL99" i="13"/>
  <c r="S62" i="12"/>
  <c r="T16" i="12"/>
  <c r="N32" i="16"/>
  <c r="M66" i="16"/>
  <c r="AL91" i="10"/>
  <c r="AM91" i="10" s="1"/>
  <c r="N14" i="15"/>
  <c r="N61" i="15" s="1"/>
  <c r="M61" i="15"/>
  <c r="P10" i="11"/>
  <c r="O57" i="11"/>
  <c r="N19" i="4"/>
  <c r="M43" i="4"/>
  <c r="AM31" i="15"/>
  <c r="AM65" i="15" s="1"/>
  <c r="AL65" i="15"/>
  <c r="O10" i="15"/>
  <c r="N57" i="15"/>
  <c r="L17" i="8"/>
  <c r="M13" i="8"/>
  <c r="L53" i="8"/>
  <c r="L62" i="8" s="1"/>
  <c r="L74" i="8" s="1"/>
  <c r="M85" i="7"/>
  <c r="L54" i="7"/>
  <c r="CB56" i="2"/>
  <c r="AQ36" i="2"/>
  <c r="AQ77" i="2"/>
  <c r="AM92" i="15"/>
  <c r="AP92" i="15"/>
  <c r="BC59" i="2"/>
  <c r="BC18" i="2"/>
  <c r="S15" i="17"/>
  <c r="AM64" i="17"/>
  <c r="AO95" i="17"/>
  <c r="AP95" i="17"/>
  <c r="AK61" i="9"/>
  <c r="AL93" i="9"/>
  <c r="AH53" i="15"/>
  <c r="AI20" i="15"/>
  <c r="N32" i="10"/>
  <c r="M65" i="10"/>
  <c r="AL88" i="10"/>
  <c r="AM88" i="10" s="1"/>
  <c r="AO88" i="10"/>
  <c r="N13" i="15"/>
  <c r="M60" i="15"/>
  <c r="AP43" i="15"/>
  <c r="AP49" i="15" s="1"/>
  <c r="AP122" i="15" s="1"/>
  <c r="AO171" i="15"/>
  <c r="AP127" i="15" s="1"/>
  <c r="M61" i="13"/>
  <c r="N14" i="13"/>
  <c r="N61" i="13" s="1"/>
  <c r="N25" i="4"/>
  <c r="M50" i="4"/>
  <c r="W155" i="17"/>
  <c r="W166" i="17"/>
  <c r="AP89" i="16"/>
  <c r="L56" i="6"/>
  <c r="M87" i="6"/>
  <c r="M86" i="6"/>
  <c r="L55" i="6"/>
  <c r="U14" i="13"/>
  <c r="T61" i="13"/>
  <c r="L65" i="16"/>
  <c r="M53" i="7"/>
  <c r="N84" i="7"/>
  <c r="AH12" i="15"/>
  <c r="AG59" i="15"/>
  <c r="AP86" i="16"/>
  <c r="N15" i="4"/>
  <c r="M55" i="4"/>
  <c r="N14" i="4"/>
  <c r="M54" i="4"/>
  <c r="X162" i="19"/>
  <c r="X176" i="19"/>
  <c r="P49" i="4"/>
  <c r="Q12" i="4"/>
  <c r="M85" i="6"/>
  <c r="L54" i="6"/>
  <c r="S163" i="19"/>
  <c r="S178" i="19" s="1"/>
  <c r="S181" i="19" s="1"/>
  <c r="S177" i="19"/>
  <c r="U156" i="17"/>
  <c r="U167" i="17"/>
  <c r="AK99" i="14"/>
  <c r="K69" i="17"/>
  <c r="K81" i="17" s="1"/>
  <c r="AQ55" i="19"/>
  <c r="AO55" i="19" s="1"/>
  <c r="AP55" i="19" s="1"/>
  <c r="AP86" i="15"/>
  <c r="AE61" i="19"/>
  <c r="AF14" i="19"/>
  <c r="N14" i="5"/>
  <c r="M53" i="5"/>
  <c r="AF20" i="13"/>
  <c r="AC80" i="6"/>
  <c r="AB49" i="6"/>
  <c r="AF14" i="17"/>
  <c r="AE61" i="17"/>
  <c r="O59" i="19"/>
  <c r="P12" i="19"/>
  <c r="M56" i="8"/>
  <c r="N92" i="8"/>
  <c r="AH81" i="2"/>
  <c r="AH40" i="2"/>
  <c r="AP89" i="17"/>
  <c r="M53" i="15"/>
  <c r="N20" i="15"/>
  <c r="L61" i="19"/>
  <c r="M14" i="19"/>
  <c r="M57" i="8"/>
  <c r="N93" i="8"/>
  <c r="M60" i="9"/>
  <c r="N14" i="9"/>
  <c r="M91" i="5"/>
  <c r="N82" i="8"/>
  <c r="L55" i="5"/>
  <c r="M28" i="5"/>
  <c r="P84" i="12"/>
  <c r="O99" i="12"/>
  <c r="M21" i="10"/>
  <c r="L53" i="10"/>
  <c r="AE19" i="4"/>
  <c r="AD43" i="4"/>
  <c r="O54" i="8"/>
  <c r="P90" i="8"/>
  <c r="AG56" i="14"/>
  <c r="AH23" i="14"/>
  <c r="O23" i="9"/>
  <c r="P23" i="9" s="1"/>
  <c r="AO94" i="9"/>
  <c r="AP91" i="10"/>
  <c r="L52" i="6"/>
  <c r="M83" i="6"/>
  <c r="P23" i="6"/>
  <c r="AK53" i="17"/>
  <c r="AK99" i="17"/>
  <c r="AL84" i="17"/>
  <c r="P33" i="11"/>
  <c r="O67" i="11"/>
  <c r="AP94" i="13"/>
  <c r="L33" i="5"/>
  <c r="L45" i="5"/>
  <c r="M20" i="5"/>
  <c r="O21" i="7"/>
  <c r="N46" i="7"/>
  <c r="O84" i="19"/>
  <c r="N99" i="19"/>
  <c r="L31" i="4"/>
  <c r="O30" i="15"/>
  <c r="N64" i="15"/>
  <c r="AB19" i="2"/>
  <c r="AB60" i="2"/>
  <c r="CE18" i="2"/>
  <c r="M79" i="6"/>
  <c r="L48" i="6"/>
  <c r="L57" i="7"/>
  <c r="M15" i="7"/>
  <c r="Q78" i="6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Q50" i="7"/>
  <c r="R81" i="7"/>
  <c r="P84" i="13"/>
  <c r="O99" i="13"/>
  <c r="N163" i="19"/>
  <c r="N178" i="19" s="1"/>
  <c r="N181" i="19" s="1"/>
  <c r="N177" i="19"/>
  <c r="AP88" i="14"/>
  <c r="M162" i="19"/>
  <c r="M176" i="19"/>
  <c r="M31" i="14"/>
  <c r="L65" i="14"/>
  <c r="AL87" i="10"/>
  <c r="AO87" i="10" s="1"/>
  <c r="AK98" i="10"/>
  <c r="L55" i="15"/>
  <c r="L69" i="15" s="1"/>
  <c r="L81" i="15" s="1"/>
  <c r="M11" i="15"/>
  <c r="L17" i="15"/>
  <c r="N20" i="8"/>
  <c r="M46" i="8"/>
  <c r="W161" i="19"/>
  <c r="W175" i="19"/>
  <c r="R13" i="13"/>
  <c r="Q60" i="13"/>
  <c r="AH52" i="10"/>
  <c r="AI20" i="10"/>
  <c r="AM30" i="14"/>
  <c r="AM64" i="14" s="1"/>
  <c r="AL64" i="14"/>
  <c r="L58" i="6"/>
  <c r="V32" i="14"/>
  <c r="U66" i="14"/>
  <c r="BY58" i="2"/>
  <c r="M14" i="16"/>
  <c r="L61" i="16"/>
  <c r="P31" i="15"/>
  <c r="O65" i="15"/>
  <c r="L54" i="10"/>
  <c r="M11" i="10"/>
  <c r="P60" i="11"/>
  <c r="Q13" i="11"/>
  <c r="AP83" i="8"/>
  <c r="AO89" i="17"/>
  <c r="AO90" i="12" l="1"/>
  <c r="AP83" i="5"/>
  <c r="M55" i="6"/>
  <c r="N86" i="6"/>
  <c r="M66" i="11"/>
  <c r="N32" i="11"/>
  <c r="O163" i="19"/>
  <c r="O178" i="19" s="1"/>
  <c r="O177" i="19"/>
  <c r="AL63" i="9"/>
  <c r="AM95" i="9"/>
  <c r="AM63" i="9" s="1"/>
  <c r="AM93" i="10"/>
  <c r="AL62" i="10"/>
  <c r="M56" i="10"/>
  <c r="N10" i="10"/>
  <c r="M17" i="10"/>
  <c r="O12" i="5"/>
  <c r="N51" i="5"/>
  <c r="R49" i="7"/>
  <c r="S80" i="7"/>
  <c r="Q86" i="8"/>
  <c r="P50" i="8"/>
  <c r="N67" i="13"/>
  <c r="O33" i="13"/>
  <c r="S81" i="7"/>
  <c r="R50" i="7"/>
  <c r="P84" i="19"/>
  <c r="O99" i="19"/>
  <c r="N14" i="19"/>
  <c r="M61" i="19"/>
  <c r="N65" i="10"/>
  <c r="O32" i="10"/>
  <c r="AM61" i="15"/>
  <c r="AM99" i="15"/>
  <c r="AM96" i="11"/>
  <c r="AO96" i="11"/>
  <c r="AL65" i="11"/>
  <c r="I156" i="17"/>
  <c r="I167" i="17"/>
  <c r="AL99" i="11"/>
  <c r="AI56" i="12"/>
  <c r="AJ23" i="12"/>
  <c r="V168" i="17"/>
  <c r="V172" i="17" s="1"/>
  <c r="V157" i="17"/>
  <c r="V169" i="17" s="1"/>
  <c r="O54" i="16"/>
  <c r="P21" i="16"/>
  <c r="AI23" i="10"/>
  <c r="AH55" i="10"/>
  <c r="Q21" i="19"/>
  <c r="P54" i="19"/>
  <c r="P67" i="11"/>
  <c r="Q33" i="11"/>
  <c r="P88" i="8"/>
  <c r="O52" i="8"/>
  <c r="P23" i="15"/>
  <c r="J175" i="19"/>
  <c r="AO175" i="19" s="1"/>
  <c r="J161" i="19"/>
  <c r="P99" i="14"/>
  <c r="Q84" i="14"/>
  <c r="N21" i="17"/>
  <c r="M54" i="17"/>
  <c r="N59" i="12"/>
  <c r="O12" i="12"/>
  <c r="AH12" i="16"/>
  <c r="AG59" i="16"/>
  <c r="P29" i="5"/>
  <c r="O56" i="5"/>
  <c r="L69" i="12"/>
  <c r="L81" i="12" s="1"/>
  <c r="O91" i="5"/>
  <c r="P76" i="5"/>
  <c r="AC20" i="19"/>
  <c r="O23" i="8"/>
  <c r="N49" i="8"/>
  <c r="M67" i="17"/>
  <c r="N33" i="17"/>
  <c r="N59" i="14"/>
  <c r="O12" i="14"/>
  <c r="AH14" i="15"/>
  <c r="AG61" i="15"/>
  <c r="T61" i="17"/>
  <c r="U14" i="17"/>
  <c r="U61" i="17" s="1"/>
  <c r="S30" i="14"/>
  <c r="R64" i="14"/>
  <c r="S32" i="15"/>
  <c r="R66" i="15"/>
  <c r="Q13" i="4"/>
  <c r="Y177" i="19"/>
  <c r="Y163" i="19"/>
  <c r="Y178" i="19" s="1"/>
  <c r="Y181" i="19" s="1"/>
  <c r="O33" i="10"/>
  <c r="N66" i="10"/>
  <c r="M61" i="17"/>
  <c r="N14" i="17"/>
  <c r="AP87" i="10"/>
  <c r="Q23" i="6"/>
  <c r="P99" i="12"/>
  <c r="Q84" i="12"/>
  <c r="N97" i="8"/>
  <c r="O82" i="8"/>
  <c r="AH41" i="2"/>
  <c r="AH82" i="2"/>
  <c r="O14" i="5"/>
  <c r="N53" i="5"/>
  <c r="N85" i="6"/>
  <c r="M54" i="6"/>
  <c r="AM98" i="10"/>
  <c r="AQ78" i="2"/>
  <c r="AQ37" i="2"/>
  <c r="N66" i="16"/>
  <c r="O32" i="16"/>
  <c r="K162" i="19"/>
  <c r="K176" i="19"/>
  <c r="AI12" i="14"/>
  <c r="AH59" i="14"/>
  <c r="N20" i="6"/>
  <c r="M45" i="6"/>
  <c r="M33" i="6"/>
  <c r="AD23" i="5"/>
  <c r="V176" i="19"/>
  <c r="V162" i="19"/>
  <c r="N32" i="9"/>
  <c r="M65" i="9"/>
  <c r="U14" i="19"/>
  <c r="U61" i="19" s="1"/>
  <c r="T61" i="19"/>
  <c r="M64" i="16"/>
  <c r="N30" i="16"/>
  <c r="N59" i="8"/>
  <c r="O16" i="8"/>
  <c r="AF61" i="16"/>
  <c r="AG14" i="16"/>
  <c r="Q23" i="19"/>
  <c r="P56" i="19"/>
  <c r="AJ14" i="11"/>
  <c r="AI61" i="11"/>
  <c r="M34" i="11"/>
  <c r="P84" i="16"/>
  <c r="O99" i="16"/>
  <c r="O21" i="15"/>
  <c r="N54" i="15"/>
  <c r="Q57" i="16"/>
  <c r="R10" i="16"/>
  <c r="P56" i="13"/>
  <c r="Q23" i="13"/>
  <c r="AM97" i="17"/>
  <c r="AM99" i="17" s="1"/>
  <c r="AL66" i="17"/>
  <c r="S23" i="14"/>
  <c r="R56" i="14"/>
  <c r="M34" i="12"/>
  <c r="M53" i="12"/>
  <c r="M69" i="12" s="1"/>
  <c r="M81" i="12" s="1"/>
  <c r="N20" i="12"/>
  <c r="M34" i="16"/>
  <c r="AW62" i="2"/>
  <c r="AW21" i="2"/>
  <c r="N91" i="5"/>
  <c r="Q99" i="15"/>
  <c r="R84" i="15"/>
  <c r="S16" i="5"/>
  <c r="R58" i="5"/>
  <c r="N54" i="13"/>
  <c r="O21" i="13"/>
  <c r="O15" i="6"/>
  <c r="N17" i="6"/>
  <c r="N57" i="6"/>
  <c r="AL30" i="11"/>
  <c r="AK64" i="11"/>
  <c r="O54" i="12"/>
  <c r="P21" i="12"/>
  <c r="O11" i="4"/>
  <c r="N48" i="4"/>
  <c r="N16" i="4"/>
  <c r="M53" i="6"/>
  <c r="N84" i="6"/>
  <c r="AB20" i="17"/>
  <c r="P84" i="11"/>
  <c r="O99" i="11"/>
  <c r="AP78" i="6"/>
  <c r="N11" i="10"/>
  <c r="M54" i="10"/>
  <c r="P99" i="13"/>
  <c r="Q84" i="13"/>
  <c r="N53" i="7"/>
  <c r="O84" i="7"/>
  <c r="O86" i="5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R31" i="17"/>
  <c r="Q65" i="17"/>
  <c r="AT64" i="2"/>
  <c r="AT23" i="2"/>
  <c r="R20" i="4"/>
  <c r="Q44" i="4"/>
  <c r="N63" i="10"/>
  <c r="O30" i="10"/>
  <c r="M17" i="9"/>
  <c r="M56" i="9"/>
  <c r="N10" i="9"/>
  <c r="Q76" i="7"/>
  <c r="T32" i="13"/>
  <c r="S66" i="13"/>
  <c r="AI11" i="16"/>
  <c r="P30" i="4"/>
  <c r="O56" i="4"/>
  <c r="AK53" i="14"/>
  <c r="AL20" i="14"/>
  <c r="S65" i="19"/>
  <c r="T15" i="19"/>
  <c r="P99" i="9"/>
  <c r="Q84" i="9"/>
  <c r="M57" i="7"/>
  <c r="N15" i="7"/>
  <c r="L61" i="5"/>
  <c r="L73" i="5" s="1"/>
  <c r="N21" i="10"/>
  <c r="M53" i="10"/>
  <c r="Q12" i="19"/>
  <c r="P59" i="19"/>
  <c r="AG20" i="13"/>
  <c r="W156" i="17"/>
  <c r="W167" i="17"/>
  <c r="N30" i="19"/>
  <c r="M64" i="19"/>
  <c r="M60" i="12"/>
  <c r="N13" i="12"/>
  <c r="N17" i="12" s="1"/>
  <c r="L61" i="7"/>
  <c r="L73" i="7" s="1"/>
  <c r="N54" i="11"/>
  <c r="O21" i="11"/>
  <c r="M34" i="14"/>
  <c r="M53" i="14"/>
  <c r="N20" i="14"/>
  <c r="O26" i="4"/>
  <c r="N51" i="4"/>
  <c r="R33" i="8"/>
  <c r="P21" i="6"/>
  <c r="M55" i="7"/>
  <c r="N86" i="7"/>
  <c r="AH20" i="12"/>
  <c r="AL61" i="9"/>
  <c r="AM93" i="9"/>
  <c r="N31" i="13"/>
  <c r="M65" i="13"/>
  <c r="AH56" i="17"/>
  <c r="AI23" i="17"/>
  <c r="L168" i="17"/>
  <c r="L157" i="17"/>
  <c r="L169" i="17" s="1"/>
  <c r="M56" i="7"/>
  <c r="N87" i="7"/>
  <c r="M55" i="8"/>
  <c r="N91" i="8"/>
  <c r="C98" i="2"/>
  <c r="AG26" i="4"/>
  <c r="AF51" i="4"/>
  <c r="N33" i="15"/>
  <c r="M67" i="15"/>
  <c r="O83" i="5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N67" i="16"/>
  <c r="O33" i="16"/>
  <c r="AJ14" i="14"/>
  <c r="AI61" i="14"/>
  <c r="AH12" i="17"/>
  <c r="AG59" i="17"/>
  <c r="N65" i="17"/>
  <c r="N13" i="5"/>
  <c r="M52" i="5"/>
  <c r="N27" i="4"/>
  <c r="M52" i="4"/>
  <c r="Q31" i="15"/>
  <c r="P65" i="15"/>
  <c r="CC58" i="2"/>
  <c r="AJ20" i="10"/>
  <c r="AI52" i="10"/>
  <c r="N11" i="15"/>
  <c r="M55" i="15"/>
  <c r="M17" i="15"/>
  <c r="AO92" i="15"/>
  <c r="Q23" i="9"/>
  <c r="P55" i="9"/>
  <c r="N28" i="5"/>
  <c r="M55" i="5"/>
  <c r="O93" i="8"/>
  <c r="N57" i="8"/>
  <c r="N53" i="15"/>
  <c r="N34" i="15"/>
  <c r="O20" i="15"/>
  <c r="O92" i="8"/>
  <c r="N56" i="8"/>
  <c r="U157" i="17"/>
  <c r="U169" i="17" s="1"/>
  <c r="U168" i="17"/>
  <c r="O14" i="4"/>
  <c r="N54" i="4"/>
  <c r="AH59" i="15"/>
  <c r="AI12" i="15"/>
  <c r="O25" i="4"/>
  <c r="N50" i="4"/>
  <c r="L69" i="19"/>
  <c r="L81" i="19" s="1"/>
  <c r="AN62" i="2"/>
  <c r="AN21" i="2"/>
  <c r="O16" i="6"/>
  <c r="N58" i="6"/>
  <c r="AA23" i="6"/>
  <c r="O45" i="4"/>
  <c r="P21" i="4"/>
  <c r="U62" i="13"/>
  <c r="V16" i="13"/>
  <c r="BY59" i="2"/>
  <c r="L61" i="6"/>
  <c r="L73" i="6" s="1"/>
  <c r="AM93" i="11"/>
  <c r="AO93" i="11"/>
  <c r="O79" i="5"/>
  <c r="N48" i="5"/>
  <c r="L69" i="13"/>
  <c r="L81" i="13" s="1"/>
  <c r="P11" i="13"/>
  <c r="O55" i="13"/>
  <c r="N168" i="17"/>
  <c r="N157" i="17"/>
  <c r="N169" i="17" s="1"/>
  <c r="N172" i="17" s="1"/>
  <c r="V14" i="11"/>
  <c r="U61" i="11"/>
  <c r="O13" i="9"/>
  <c r="N59" i="9"/>
  <c r="N32" i="17"/>
  <c r="M52" i="9"/>
  <c r="N20" i="9"/>
  <c r="M34" i="9"/>
  <c r="N64" i="12"/>
  <c r="O30" i="12"/>
  <c r="S23" i="11"/>
  <c r="R56" i="11"/>
  <c r="M62" i="16"/>
  <c r="N27" i="16"/>
  <c r="N82" i="7"/>
  <c r="M51" i="7"/>
  <c r="M91" i="7"/>
  <c r="N53" i="9"/>
  <c r="O21" i="9"/>
  <c r="Q10" i="17"/>
  <c r="P57" i="17"/>
  <c r="P15" i="13"/>
  <c r="Q98" i="10"/>
  <c r="R83" i="10"/>
  <c r="L69" i="17"/>
  <c r="L81" i="17" s="1"/>
  <c r="N53" i="16"/>
  <c r="O20" i="16"/>
  <c r="O33" i="19"/>
  <c r="N67" i="19"/>
  <c r="N65" i="19"/>
  <c r="P156" i="17"/>
  <c r="P167" i="17"/>
  <c r="AH53" i="16"/>
  <c r="AI20" i="16"/>
  <c r="N33" i="14"/>
  <c r="M67" i="14"/>
  <c r="I163" i="19"/>
  <c r="I178" i="19" s="1"/>
  <c r="I177" i="19"/>
  <c r="N11" i="16"/>
  <c r="M55" i="16"/>
  <c r="M17" i="16"/>
  <c r="P48" i="7"/>
  <c r="Q23" i="7"/>
  <c r="N53" i="4"/>
  <c r="O28" i="4"/>
  <c r="AO89" i="10"/>
  <c r="N65" i="15"/>
  <c r="BR18" i="2"/>
  <c r="CB18" i="2"/>
  <c r="CD18" i="2" s="1"/>
  <c r="CC18" i="2"/>
  <c r="CF18" i="2" s="1"/>
  <c r="Y19" i="2"/>
  <c r="BS18" i="2"/>
  <c r="U163" i="19"/>
  <c r="U178" i="19" s="1"/>
  <c r="U181" i="19" s="1"/>
  <c r="U177" i="19"/>
  <c r="O12" i="15"/>
  <c r="N59" i="15"/>
  <c r="O54" i="5"/>
  <c r="P27" i="5"/>
  <c r="AM98" i="13"/>
  <c r="AO98" i="13" s="1"/>
  <c r="O55" i="11"/>
  <c r="P11" i="11"/>
  <c r="AO94" i="16"/>
  <c r="P21" i="14"/>
  <c r="O54" i="14"/>
  <c r="O23" i="16"/>
  <c r="AK60" i="2"/>
  <c r="BZ60" i="2" s="1"/>
  <c r="AK19" i="2"/>
  <c r="Q23" i="12"/>
  <c r="P56" i="12"/>
  <c r="AP13" i="19"/>
  <c r="W32" i="14"/>
  <c r="V66" i="14"/>
  <c r="M33" i="5"/>
  <c r="N20" i="5"/>
  <c r="M45" i="5"/>
  <c r="P54" i="8"/>
  <c r="Q90" i="8"/>
  <c r="Q10" i="11"/>
  <c r="P57" i="11"/>
  <c r="N16" i="7"/>
  <c r="M58" i="7"/>
  <c r="R57" i="19"/>
  <c r="S10" i="19"/>
  <c r="AI14" i="13"/>
  <c r="AH61" i="13"/>
  <c r="N76" i="6"/>
  <c r="M91" i="6"/>
  <c r="M47" i="8"/>
  <c r="M62" i="8" s="1"/>
  <c r="M74" i="8" s="1"/>
  <c r="N21" i="8"/>
  <c r="AH23" i="13"/>
  <c r="AG56" i="13"/>
  <c r="N15" i="5"/>
  <c r="M57" i="5"/>
  <c r="O32" i="7"/>
  <c r="N59" i="7"/>
  <c r="AM63" i="17"/>
  <c r="AQ63" i="17" s="1"/>
  <c r="AO63" i="17" s="1"/>
  <c r="AP63" i="17" s="1"/>
  <c r="AP94" i="17"/>
  <c r="AO94" i="17"/>
  <c r="L68" i="10"/>
  <c r="L80" i="10" s="1"/>
  <c r="M163" i="19"/>
  <c r="M178" i="19" s="1"/>
  <c r="M181" i="19" s="1"/>
  <c r="M177" i="19"/>
  <c r="N87" i="6"/>
  <c r="M56" i="6"/>
  <c r="N60" i="15"/>
  <c r="O13" i="15"/>
  <c r="M53" i="8"/>
  <c r="N13" i="8"/>
  <c r="M17" i="8"/>
  <c r="M64" i="10"/>
  <c r="N31" i="10"/>
  <c r="N64" i="17"/>
  <c r="O30" i="17"/>
  <c r="AM63" i="11"/>
  <c r="AQ63" i="11" s="1"/>
  <c r="AO63" i="11" s="1"/>
  <c r="AP63" i="11" s="1"/>
  <c r="AP94" i="11"/>
  <c r="AI14" i="12"/>
  <c r="AH61" i="12"/>
  <c r="N23" i="17"/>
  <c r="M56" i="17"/>
  <c r="AM97" i="12"/>
  <c r="AP97" i="12"/>
  <c r="M58" i="8"/>
  <c r="N15" i="8"/>
  <c r="D100" i="2"/>
  <c r="P11" i="5"/>
  <c r="O50" i="5"/>
  <c r="M17" i="12"/>
  <c r="X163" i="19"/>
  <c r="X178" i="19" s="1"/>
  <c r="X181" i="19" s="1"/>
  <c r="X177" i="19"/>
  <c r="Q57" i="14"/>
  <c r="R10" i="14"/>
  <c r="O57" i="13"/>
  <c r="P10" i="13"/>
  <c r="M64" i="9"/>
  <c r="N31" i="9"/>
  <c r="P46" i="4"/>
  <c r="Q22" i="4"/>
  <c r="S13" i="13"/>
  <c r="R60" i="13"/>
  <c r="AB61" i="2"/>
  <c r="AB20" i="2"/>
  <c r="AG14" i="19"/>
  <c r="AF61" i="19"/>
  <c r="AJ20" i="15"/>
  <c r="AI53" i="15"/>
  <c r="BC60" i="2"/>
  <c r="BC19" i="2"/>
  <c r="N31" i="4"/>
  <c r="O19" i="4"/>
  <c r="N43" i="4"/>
  <c r="M55" i="10"/>
  <c r="N23" i="10"/>
  <c r="AM23" i="16"/>
  <c r="AM56" i="16" s="1"/>
  <c r="AL56" i="16"/>
  <c r="O67" i="12"/>
  <c r="P33" i="12"/>
  <c r="M34" i="13"/>
  <c r="M53" i="13"/>
  <c r="N20" i="13"/>
  <c r="AM62" i="9"/>
  <c r="AQ62" i="9" s="1"/>
  <c r="AO62" i="9" s="1"/>
  <c r="AP62" i="9" s="1"/>
  <c r="AP94" i="9"/>
  <c r="N66" i="9"/>
  <c r="O33" i="9"/>
  <c r="L68" i="9"/>
  <c r="L80" i="9" s="1"/>
  <c r="O55" i="12"/>
  <c r="P11" i="12"/>
  <c r="AL63" i="12"/>
  <c r="AM94" i="12"/>
  <c r="N60" i="14"/>
  <c r="O13" i="14"/>
  <c r="AP43" i="17"/>
  <c r="Q60" i="11"/>
  <c r="R13" i="11"/>
  <c r="W176" i="19"/>
  <c r="W162" i="19"/>
  <c r="P30" i="15"/>
  <c r="O64" i="15"/>
  <c r="P21" i="7"/>
  <c r="O46" i="7"/>
  <c r="N83" i="6"/>
  <c r="M52" i="6"/>
  <c r="AH56" i="14"/>
  <c r="AI23" i="14"/>
  <c r="M69" i="15"/>
  <c r="M81" i="15" s="1"/>
  <c r="AO91" i="10"/>
  <c r="AM94" i="14"/>
  <c r="AL63" i="14"/>
  <c r="AP94" i="14"/>
  <c r="AO94" i="14"/>
  <c r="AI56" i="19"/>
  <c r="AJ23" i="19"/>
  <c r="AP93" i="10"/>
  <c r="N59" i="6"/>
  <c r="O32" i="6"/>
  <c r="M17" i="5"/>
  <c r="AP31" i="5"/>
  <c r="AG55" i="9"/>
  <c r="AH23" i="9"/>
  <c r="AB81" i="6"/>
  <c r="AA50" i="6"/>
  <c r="AD28" i="16"/>
  <c r="AC55" i="16"/>
  <c r="Q10" i="5"/>
  <c r="P49" i="5"/>
  <c r="P30" i="11"/>
  <c r="O64" i="11"/>
  <c r="O27" i="15"/>
  <c r="N62" i="15"/>
  <c r="M34" i="17"/>
  <c r="N20" i="17"/>
  <c r="N11" i="14"/>
  <c r="M55" i="14"/>
  <c r="M17" i="14"/>
  <c r="O32" i="12"/>
  <c r="N66" i="12"/>
  <c r="S23" i="5"/>
  <c r="P60" i="10"/>
  <c r="Q14" i="10"/>
  <c r="N12" i="17"/>
  <c r="M59" i="17"/>
  <c r="M17" i="17"/>
  <c r="X167" i="17"/>
  <c r="X156" i="17"/>
  <c r="M34" i="19"/>
  <c r="N12" i="16"/>
  <c r="M59" i="16"/>
  <c r="J155" i="17"/>
  <c r="J166" i="17"/>
  <c r="AO166" i="17" s="1"/>
  <c r="AL99" i="9"/>
  <c r="M59" i="11"/>
  <c r="M69" i="11" s="1"/>
  <c r="M81" i="11" s="1"/>
  <c r="N12" i="11"/>
  <c r="M17" i="11"/>
  <c r="S15" i="14"/>
  <c r="U13" i="10"/>
  <c r="T59" i="10"/>
  <c r="AM64" i="15"/>
  <c r="AP95" i="15"/>
  <c r="M52" i="7"/>
  <c r="N13" i="7"/>
  <c r="M17" i="7"/>
  <c r="O96" i="8"/>
  <c r="N60" i="8"/>
  <c r="O20" i="8"/>
  <c r="N46" i="8"/>
  <c r="N60" i="9"/>
  <c r="O14" i="9"/>
  <c r="O15" i="4"/>
  <c r="N55" i="4"/>
  <c r="P84" i="17"/>
  <c r="O99" i="17"/>
  <c r="M47" i="7"/>
  <c r="N22" i="7"/>
  <c r="N12" i="13"/>
  <c r="M59" i="13"/>
  <c r="M17" i="13"/>
  <c r="AL98" i="10"/>
  <c r="M97" i="8"/>
  <c r="AG14" i="17"/>
  <c r="AF61" i="17"/>
  <c r="V14" i="13"/>
  <c r="U61" i="13"/>
  <c r="AQ53" i="19"/>
  <c r="O20" i="11"/>
  <c r="N34" i="11"/>
  <c r="N53" i="11"/>
  <c r="Y22" i="4"/>
  <c r="X46" i="4"/>
  <c r="O167" i="17"/>
  <c r="O156" i="17"/>
  <c r="U15" i="15"/>
  <c r="N13" i="16"/>
  <c r="M60" i="16"/>
  <c r="M69" i="16" s="1"/>
  <c r="M81" i="16" s="1"/>
  <c r="M61" i="16"/>
  <c r="N14" i="16"/>
  <c r="N61" i="16" s="1"/>
  <c r="N31" i="14"/>
  <c r="M65" i="14"/>
  <c r="AO78" i="6"/>
  <c r="N79" i="6"/>
  <c r="M48" i="6"/>
  <c r="AL53" i="17"/>
  <c r="AQ53" i="17" s="1"/>
  <c r="AL99" i="17"/>
  <c r="AF19" i="4"/>
  <c r="AE43" i="4"/>
  <c r="M34" i="15"/>
  <c r="AC49" i="6"/>
  <c r="AD80" i="6"/>
  <c r="R12" i="4"/>
  <c r="Q49" i="4"/>
  <c r="T15" i="17"/>
  <c r="M54" i="7"/>
  <c r="N85" i="7"/>
  <c r="O57" i="15"/>
  <c r="P10" i="15"/>
  <c r="T62" i="12"/>
  <c r="U16" i="12"/>
  <c r="AP86" i="5"/>
  <c r="AI23" i="11"/>
  <c r="AH56" i="11"/>
  <c r="N64" i="13"/>
  <c r="O30" i="13"/>
  <c r="O32" i="5"/>
  <c r="N59" i="5"/>
  <c r="AM90" i="12"/>
  <c r="AP90" i="12"/>
  <c r="AL99" i="12"/>
  <c r="AO31" i="5"/>
  <c r="N11" i="19"/>
  <c r="M17" i="19"/>
  <c r="M33" i="7"/>
  <c r="M45" i="7"/>
  <c r="N20" i="7"/>
  <c r="N14" i="14"/>
  <c r="M61" i="14"/>
  <c r="O15" i="11"/>
  <c r="N65" i="11"/>
  <c r="M47" i="5"/>
  <c r="N22" i="5"/>
  <c r="N22" i="6"/>
  <c r="M47" i="6"/>
  <c r="N61" i="12"/>
  <c r="N77" i="6"/>
  <c r="M46" i="6"/>
  <c r="AJ56" i="15"/>
  <c r="AK23" i="15"/>
  <c r="P10" i="12"/>
  <c r="O57" i="12"/>
  <c r="N21" i="5"/>
  <c r="M46" i="5"/>
  <c r="W14" i="12"/>
  <c r="V61" i="12"/>
  <c r="AL63" i="19"/>
  <c r="AM94" i="19"/>
  <c r="AP94" i="19"/>
  <c r="O20" i="19"/>
  <c r="N34" i="19"/>
  <c r="O77" i="5"/>
  <c r="CD17" i="2"/>
  <c r="CF17" i="2" s="1"/>
  <c r="Q65" i="12"/>
  <c r="R15" i="12"/>
  <c r="T15" i="16"/>
  <c r="Q10" i="4"/>
  <c r="P47" i="4"/>
  <c r="M52" i="10"/>
  <c r="N20" i="10"/>
  <c r="M34" i="10"/>
  <c r="AO93" i="9"/>
  <c r="U16" i="11"/>
  <c r="T62" i="11"/>
  <c r="P31" i="16"/>
  <c r="O65" i="16"/>
  <c r="Q11" i="8"/>
  <c r="P48" i="8"/>
  <c r="O11" i="9"/>
  <c r="N54" i="9"/>
  <c r="AO53" i="17" l="1"/>
  <c r="O20" i="10"/>
  <c r="N52" i="10"/>
  <c r="N34" i="10"/>
  <c r="Q54" i="8"/>
  <c r="R90" i="8"/>
  <c r="R31" i="15"/>
  <c r="Q65" i="15"/>
  <c r="AI20" i="12"/>
  <c r="O54" i="11"/>
  <c r="P21" i="11"/>
  <c r="R84" i="9"/>
  <c r="Q99" i="9"/>
  <c r="R44" i="4"/>
  <c r="S20" i="4"/>
  <c r="V163" i="19"/>
  <c r="V178" i="19" s="1"/>
  <c r="V181" i="19" s="1"/>
  <c r="V177" i="19"/>
  <c r="P14" i="5"/>
  <c r="O53" i="5"/>
  <c r="R13" i="4"/>
  <c r="P23" i="8"/>
  <c r="O49" i="8"/>
  <c r="P56" i="5"/>
  <c r="Q29" i="5"/>
  <c r="R84" i="14"/>
  <c r="Q99" i="14"/>
  <c r="R33" i="11"/>
  <c r="Q67" i="11"/>
  <c r="N61" i="19"/>
  <c r="O32" i="11"/>
  <c r="N66" i="11"/>
  <c r="M68" i="10"/>
  <c r="M80" i="10" s="1"/>
  <c r="N33" i="7"/>
  <c r="N45" i="7"/>
  <c r="O20" i="7"/>
  <c r="P20" i="8"/>
  <c r="O46" i="8"/>
  <c r="O34" i="8"/>
  <c r="N55" i="14"/>
  <c r="O11" i="14"/>
  <c r="N17" i="14"/>
  <c r="P64" i="11"/>
  <c r="Q30" i="11"/>
  <c r="AQ63" i="14"/>
  <c r="AO63" i="14" s="1"/>
  <c r="AP63" i="14" s="1"/>
  <c r="P13" i="14"/>
  <c r="O60" i="14"/>
  <c r="O66" i="9"/>
  <c r="P33" i="9"/>
  <c r="AH14" i="19"/>
  <c r="AG61" i="19"/>
  <c r="R22" i="4"/>
  <c r="Q46" i="4"/>
  <c r="W66" i="14"/>
  <c r="X32" i="14"/>
  <c r="P54" i="5"/>
  <c r="Q27" i="5"/>
  <c r="O32" i="17"/>
  <c r="P55" i="13"/>
  <c r="Q11" i="13"/>
  <c r="R23" i="9"/>
  <c r="Q55" i="9"/>
  <c r="AI12" i="17"/>
  <c r="AH59" i="17"/>
  <c r="S33" i="8"/>
  <c r="N56" i="9"/>
  <c r="O10" i="9"/>
  <c r="N17" i="9"/>
  <c r="P99" i="11"/>
  <c r="Q84" i="11"/>
  <c r="AK14" i="11"/>
  <c r="AJ61" i="11"/>
  <c r="AI59" i="14"/>
  <c r="AJ12" i="14"/>
  <c r="R23" i="6"/>
  <c r="AH61" i="15"/>
  <c r="AI14" i="15"/>
  <c r="AP95" i="9"/>
  <c r="W61" i="12"/>
  <c r="X14" i="12"/>
  <c r="N47" i="5"/>
  <c r="O22" i="5"/>
  <c r="M61" i="7"/>
  <c r="M73" i="7" s="1"/>
  <c r="AM59" i="12"/>
  <c r="AM99" i="12"/>
  <c r="AF43" i="4"/>
  <c r="AG19" i="4"/>
  <c r="O79" i="6"/>
  <c r="N48" i="6"/>
  <c r="V15" i="15"/>
  <c r="AH14" i="17"/>
  <c r="AG61" i="17"/>
  <c r="N34" i="8"/>
  <c r="T15" i="14"/>
  <c r="O20" i="17"/>
  <c r="N34" i="17"/>
  <c r="W163" i="19"/>
  <c r="W178" i="19" s="1"/>
  <c r="W177" i="19"/>
  <c r="P67" i="12"/>
  <c r="Q33" i="12"/>
  <c r="O31" i="4"/>
  <c r="O43" i="4"/>
  <c r="P19" i="4"/>
  <c r="AM66" i="12"/>
  <c r="AO97" i="12"/>
  <c r="O64" i="17"/>
  <c r="P30" i="17"/>
  <c r="N53" i="8"/>
  <c r="O13" i="8"/>
  <c r="N17" i="8"/>
  <c r="O59" i="7"/>
  <c r="P32" i="7"/>
  <c r="N91" i="6"/>
  <c r="O76" i="6"/>
  <c r="O53" i="9"/>
  <c r="P21" i="9"/>
  <c r="T23" i="11"/>
  <c r="S56" i="11"/>
  <c r="CC59" i="2"/>
  <c r="CB59" i="2" s="1"/>
  <c r="C101" i="2" s="1"/>
  <c r="F101" i="2" s="1"/>
  <c r="U172" i="17"/>
  <c r="AC20" i="17"/>
  <c r="AW22" i="2"/>
  <c r="AW63" i="2"/>
  <c r="S56" i="14"/>
  <c r="T23" i="14"/>
  <c r="O30" i="16"/>
  <c r="N64" i="16"/>
  <c r="N34" i="16"/>
  <c r="AH42" i="2"/>
  <c r="AH83" i="2"/>
  <c r="P12" i="14"/>
  <c r="O59" i="14"/>
  <c r="AJ56" i="12"/>
  <c r="AK23" i="12"/>
  <c r="AM65" i="11"/>
  <c r="AP96" i="11"/>
  <c r="P12" i="5"/>
  <c r="O51" i="5"/>
  <c r="AO95" i="9"/>
  <c r="N55" i="6"/>
  <c r="O86" i="6"/>
  <c r="Q31" i="16"/>
  <c r="P65" i="16"/>
  <c r="N17" i="7"/>
  <c r="N52" i="7"/>
  <c r="O13" i="7"/>
  <c r="O12" i="11"/>
  <c r="N59" i="11"/>
  <c r="N69" i="11" s="1"/>
  <c r="N81" i="11" s="1"/>
  <c r="N17" i="11"/>
  <c r="AE28" i="16"/>
  <c r="AD55" i="16"/>
  <c r="P64" i="15"/>
  <c r="Q30" i="15"/>
  <c r="O55" i="4"/>
  <c r="P15" i="4"/>
  <c r="AM63" i="12"/>
  <c r="AP94" i="12"/>
  <c r="AO94" i="12"/>
  <c r="M61" i="5"/>
  <c r="M73" i="5" s="1"/>
  <c r="P30" i="12"/>
  <c r="O64" i="12"/>
  <c r="W16" i="13"/>
  <c r="V62" i="13"/>
  <c r="O86" i="7"/>
  <c r="N55" i="7"/>
  <c r="N60" i="12"/>
  <c r="O13" i="12"/>
  <c r="Q99" i="13"/>
  <c r="R84" i="13"/>
  <c r="AE23" i="5"/>
  <c r="AL23" i="15"/>
  <c r="AK56" i="15"/>
  <c r="BS61" i="2"/>
  <c r="P13" i="15"/>
  <c r="O60" i="15"/>
  <c r="O15" i="5"/>
  <c r="N57" i="5"/>
  <c r="P25" i="4"/>
  <c r="O50" i="4"/>
  <c r="O57" i="8"/>
  <c r="P93" i="8"/>
  <c r="CB58" i="2"/>
  <c r="P26" i="4"/>
  <c r="O51" i="4"/>
  <c r="P30" i="10"/>
  <c r="O63" i="10"/>
  <c r="AM66" i="17"/>
  <c r="AO97" i="17"/>
  <c r="AP97" i="17"/>
  <c r="O66" i="16"/>
  <c r="P32" i="16"/>
  <c r="P82" i="8"/>
  <c r="P77" i="5"/>
  <c r="U15" i="17"/>
  <c r="AD49" i="6"/>
  <c r="AE80" i="6"/>
  <c r="O60" i="9"/>
  <c r="P14" i="9"/>
  <c r="P96" i="8"/>
  <c r="O60" i="8"/>
  <c r="X157" i="17"/>
  <c r="X169" i="17" s="1"/>
  <c r="X172" i="17" s="1"/>
  <c r="X168" i="17"/>
  <c r="R10" i="5"/>
  <c r="AI23" i="9"/>
  <c r="AH55" i="9"/>
  <c r="AI56" i="14"/>
  <c r="AJ23" i="14"/>
  <c r="Q11" i="12"/>
  <c r="P55" i="12"/>
  <c r="N67" i="14"/>
  <c r="O33" i="14"/>
  <c r="V61" i="11"/>
  <c r="W14" i="11"/>
  <c r="P79" i="5"/>
  <c r="O48" i="5"/>
  <c r="P16" i="6"/>
  <c r="O58" i="6"/>
  <c r="AJ12" i="15"/>
  <c r="AI59" i="15"/>
  <c r="O13" i="5"/>
  <c r="N52" i="5"/>
  <c r="N17" i="5"/>
  <c r="P33" i="16"/>
  <c r="O67" i="16"/>
  <c r="AG51" i="4"/>
  <c r="AH26" i="4"/>
  <c r="O87" i="7"/>
  <c r="N56" i="7"/>
  <c r="O31" i="13"/>
  <c r="N65" i="13"/>
  <c r="O20" i="14"/>
  <c r="N53" i="14"/>
  <c r="N34" i="14"/>
  <c r="R12" i="19"/>
  <c r="Q59" i="19"/>
  <c r="S31" i="17"/>
  <c r="R65" i="17"/>
  <c r="T16" i="5"/>
  <c r="S58" i="5"/>
  <c r="Q56" i="13"/>
  <c r="R23" i="13"/>
  <c r="M61" i="6"/>
  <c r="M73" i="6" s="1"/>
  <c r="BS60" i="2"/>
  <c r="S64" i="14"/>
  <c r="T30" i="14"/>
  <c r="Q23" i="15"/>
  <c r="P56" i="15"/>
  <c r="AI55" i="10"/>
  <c r="AJ23" i="10"/>
  <c r="P20" i="19"/>
  <c r="O87" i="6"/>
  <c r="N56" i="6"/>
  <c r="O54" i="9"/>
  <c r="P11" i="9"/>
  <c r="S12" i="4"/>
  <c r="R49" i="4"/>
  <c r="P13" i="9"/>
  <c r="O59" i="9"/>
  <c r="R23" i="19"/>
  <c r="Q56" i="19"/>
  <c r="BY60" i="2"/>
  <c r="T32" i="15"/>
  <c r="S66" i="15"/>
  <c r="R21" i="19"/>
  <c r="Q54" i="19"/>
  <c r="O168" i="17"/>
  <c r="O157" i="17"/>
  <c r="O169" i="17" s="1"/>
  <c r="O172" i="17" s="1"/>
  <c r="N47" i="7"/>
  <c r="O22" i="7"/>
  <c r="J156" i="17"/>
  <c r="J167" i="17"/>
  <c r="AQ63" i="12"/>
  <c r="AO63" i="12" s="1"/>
  <c r="AP63" i="12" s="1"/>
  <c r="BC20" i="2"/>
  <c r="BC61" i="2"/>
  <c r="N64" i="9"/>
  <c r="O31" i="9"/>
  <c r="O23" i="17"/>
  <c r="P23" i="17" s="1"/>
  <c r="P12" i="15"/>
  <c r="O59" i="15"/>
  <c r="BR60" i="2"/>
  <c r="Q50" i="8"/>
  <c r="R86" i="8"/>
  <c r="U15" i="16"/>
  <c r="O21" i="5"/>
  <c r="N46" i="5"/>
  <c r="P15" i="11"/>
  <c r="O65" i="11"/>
  <c r="O11" i="19"/>
  <c r="N17" i="19"/>
  <c r="P32" i="5"/>
  <c r="O59" i="5"/>
  <c r="U62" i="12"/>
  <c r="V16" i="12"/>
  <c r="AO53" i="19"/>
  <c r="R14" i="10"/>
  <c r="Q60" i="10"/>
  <c r="O66" i="12"/>
  <c r="P32" i="12"/>
  <c r="P27" i="15"/>
  <c r="O62" i="15"/>
  <c r="S13" i="11"/>
  <c r="R60" i="11"/>
  <c r="T13" i="13"/>
  <c r="S60" i="13"/>
  <c r="Q10" i="13"/>
  <c r="P57" i="13"/>
  <c r="M58" i="4"/>
  <c r="AI61" i="12"/>
  <c r="AJ14" i="12"/>
  <c r="O31" i="10"/>
  <c r="N64" i="10"/>
  <c r="AI23" i="13"/>
  <c r="AH56" i="13"/>
  <c r="R23" i="12"/>
  <c r="Q56" i="12"/>
  <c r="Q11" i="11"/>
  <c r="P55" i="11"/>
  <c r="O82" i="7"/>
  <c r="N51" i="7"/>
  <c r="N91" i="7"/>
  <c r="O20" i="9"/>
  <c r="N34" i="9"/>
  <c r="N52" i="9"/>
  <c r="AM61" i="9"/>
  <c r="AQ61" i="9" s="1"/>
  <c r="AO61" i="9" s="1"/>
  <c r="AP61" i="9" s="1"/>
  <c r="AM99" i="9"/>
  <c r="AP93" i="9"/>
  <c r="M69" i="14"/>
  <c r="M81" i="14" s="1"/>
  <c r="O30" i="19"/>
  <c r="O34" i="19" s="1"/>
  <c r="N64" i="19"/>
  <c r="T66" i="13"/>
  <c r="U32" i="13"/>
  <c r="O20" i="12"/>
  <c r="N34" i="12"/>
  <c r="N53" i="12"/>
  <c r="N69" i="12" s="1"/>
  <c r="N81" i="12" s="1"/>
  <c r="P99" i="16"/>
  <c r="Q84" i="16"/>
  <c r="M69" i="17"/>
  <c r="M81" i="17" s="1"/>
  <c r="S15" i="12"/>
  <c r="R65" i="12"/>
  <c r="Q10" i="12"/>
  <c r="P57" i="12"/>
  <c r="N61" i="14"/>
  <c r="P57" i="15"/>
  <c r="Q10" i="15"/>
  <c r="V16" i="11"/>
  <c r="U62" i="11"/>
  <c r="N54" i="7"/>
  <c r="O85" i="7"/>
  <c r="O12" i="17"/>
  <c r="N59" i="17"/>
  <c r="N17" i="17"/>
  <c r="AK23" i="19"/>
  <c r="AJ56" i="19"/>
  <c r="AB62" i="2"/>
  <c r="AB21" i="2"/>
  <c r="N58" i="7"/>
  <c r="O16" i="7"/>
  <c r="AK14" i="14"/>
  <c r="AJ61" i="14"/>
  <c r="AQ66" i="17"/>
  <c r="AO66" i="17" s="1"/>
  <c r="AP66" i="17" s="1"/>
  <c r="R10" i="4"/>
  <c r="Q47" i="4"/>
  <c r="P20" i="11"/>
  <c r="O53" i="11"/>
  <c r="O34" i="11"/>
  <c r="Q21" i="7"/>
  <c r="P46" i="7"/>
  <c r="P21" i="15"/>
  <c r="O54" i="15"/>
  <c r="P99" i="19"/>
  <c r="Q84" i="19"/>
  <c r="R11" i="8"/>
  <c r="Q48" i="8"/>
  <c r="O77" i="6"/>
  <c r="N46" i="6"/>
  <c r="O22" i="6"/>
  <c r="N47" i="6"/>
  <c r="O64" i="13"/>
  <c r="P30" i="13"/>
  <c r="O31" i="14"/>
  <c r="N65" i="14"/>
  <c r="P32" i="6"/>
  <c r="O59" i="6"/>
  <c r="M69" i="13"/>
  <c r="M81" i="13" s="1"/>
  <c r="AJ53" i="15"/>
  <c r="AK20" i="15"/>
  <c r="O15" i="8"/>
  <c r="N58" i="8"/>
  <c r="N47" i="8"/>
  <c r="N62" i="8" s="1"/>
  <c r="O21" i="8"/>
  <c r="S57" i="19"/>
  <c r="T10" i="19"/>
  <c r="AK20" i="2"/>
  <c r="AK61" i="2"/>
  <c r="BY61" i="2" s="1"/>
  <c r="CE19" i="2"/>
  <c r="R10" i="17"/>
  <c r="Q57" i="17"/>
  <c r="O11" i="15"/>
  <c r="N55" i="15"/>
  <c r="N17" i="15"/>
  <c r="F98" i="2"/>
  <c r="L172" i="17"/>
  <c r="P11" i="4"/>
  <c r="O48" i="4"/>
  <c r="O16" i="4"/>
  <c r="R53" i="15"/>
  <c r="R99" i="15"/>
  <c r="S84" i="15"/>
  <c r="AQ38" i="2"/>
  <c r="AQ79" i="2"/>
  <c r="N54" i="17"/>
  <c r="O21" i="17"/>
  <c r="Q88" i="8"/>
  <c r="P52" i="8"/>
  <c r="M69" i="19"/>
  <c r="M81" i="19" s="1"/>
  <c r="S50" i="7"/>
  <c r="T81" i="7"/>
  <c r="AM63" i="19"/>
  <c r="AQ63" i="19" s="1"/>
  <c r="AO63" i="19" s="1"/>
  <c r="AP63" i="19" s="1"/>
  <c r="AM99" i="19"/>
  <c r="AO94" i="19"/>
  <c r="AI56" i="11"/>
  <c r="AJ23" i="11"/>
  <c r="N60" i="16"/>
  <c r="O13" i="16"/>
  <c r="Y46" i="4"/>
  <c r="Z22" i="4"/>
  <c r="V61" i="13"/>
  <c r="W14" i="13"/>
  <c r="O12" i="13"/>
  <c r="N59" i="13"/>
  <c r="N17" i="13"/>
  <c r="P99" i="17"/>
  <c r="Q84" i="17"/>
  <c r="V13" i="10"/>
  <c r="U59" i="10"/>
  <c r="O12" i="16"/>
  <c r="N59" i="16"/>
  <c r="AC81" i="6"/>
  <c r="AB50" i="6"/>
  <c r="AM63" i="14"/>
  <c r="AM99" i="14"/>
  <c r="N52" i="6"/>
  <c r="O83" i="6"/>
  <c r="O20" i="13"/>
  <c r="N34" i="13"/>
  <c r="N53" i="13"/>
  <c r="N69" i="13" s="1"/>
  <c r="N81" i="13" s="1"/>
  <c r="O23" i="10"/>
  <c r="P23" i="10" s="1"/>
  <c r="S10" i="14"/>
  <c r="R57" i="14"/>
  <c r="Q11" i="5"/>
  <c r="P50" i="5"/>
  <c r="Q21" i="14"/>
  <c r="P54" i="14"/>
  <c r="R23" i="7"/>
  <c r="Q48" i="7"/>
  <c r="P157" i="17"/>
  <c r="P169" i="17" s="1"/>
  <c r="P168" i="17"/>
  <c r="P172" i="17" s="1"/>
  <c r="Q15" i="13"/>
  <c r="N62" i="16"/>
  <c r="O27" i="16"/>
  <c r="O34" i="16" s="1"/>
  <c r="M68" i="9"/>
  <c r="M80" i="9" s="1"/>
  <c r="AB23" i="6"/>
  <c r="P14" i="4"/>
  <c r="O54" i="4"/>
  <c r="P20" i="15"/>
  <c r="O53" i="15"/>
  <c r="O28" i="5"/>
  <c r="N55" i="5"/>
  <c r="O27" i="4"/>
  <c r="N52" i="4"/>
  <c r="N58" i="4" s="1"/>
  <c r="N70" i="4" s="1"/>
  <c r="O15" i="7"/>
  <c r="N57" i="7"/>
  <c r="AL53" i="14"/>
  <c r="AT24" i="2"/>
  <c r="AT65" i="2"/>
  <c r="P84" i="7"/>
  <c r="O53" i="7"/>
  <c r="O11" i="10"/>
  <c r="N54" i="10"/>
  <c r="AL64" i="11"/>
  <c r="AM30" i="11"/>
  <c r="AM64" i="11" s="1"/>
  <c r="R57" i="16"/>
  <c r="S10" i="16"/>
  <c r="P16" i="8"/>
  <c r="O59" i="8"/>
  <c r="O32" i="9"/>
  <c r="N65" i="9"/>
  <c r="N45" i="6"/>
  <c r="O20" i="6"/>
  <c r="N33" i="6"/>
  <c r="N54" i="6"/>
  <c r="O85" i="6"/>
  <c r="N61" i="17"/>
  <c r="N67" i="17"/>
  <c r="O33" i="17"/>
  <c r="P12" i="12"/>
  <c r="O59" i="12"/>
  <c r="AM62" i="10"/>
  <c r="AQ62" i="10" s="1"/>
  <c r="AO62" i="10" s="1"/>
  <c r="AP62" i="10" s="1"/>
  <c r="AO93" i="10"/>
  <c r="AQ63" i="9"/>
  <c r="AO63" i="9" s="1"/>
  <c r="AP63" i="9" s="1"/>
  <c r="AJ14" i="13"/>
  <c r="AI61" i="13"/>
  <c r="R10" i="11"/>
  <c r="Q57" i="11"/>
  <c r="N33" i="5"/>
  <c r="N45" i="5"/>
  <c r="O20" i="5"/>
  <c r="D102" i="2"/>
  <c r="O53" i="4"/>
  <c r="P28" i="4"/>
  <c r="AJ20" i="16"/>
  <c r="AI53" i="16"/>
  <c r="O67" i="19"/>
  <c r="P33" i="19"/>
  <c r="R98" i="10"/>
  <c r="S83" i="10"/>
  <c r="AP93" i="11"/>
  <c r="AM99" i="11"/>
  <c r="P45" i="4"/>
  <c r="Q21" i="4"/>
  <c r="AN22" i="2"/>
  <c r="AN63" i="2"/>
  <c r="AK20" i="10"/>
  <c r="AJ52" i="10"/>
  <c r="O33" i="15"/>
  <c r="N67" i="15"/>
  <c r="O91" i="8"/>
  <c r="N55" i="8"/>
  <c r="W168" i="17"/>
  <c r="W157" i="17"/>
  <c r="W169" i="17" s="1"/>
  <c r="W172" i="17" s="1"/>
  <c r="N53" i="10"/>
  <c r="O21" i="10"/>
  <c r="Q30" i="4"/>
  <c r="P56" i="4"/>
  <c r="R76" i="7"/>
  <c r="AO86" i="5"/>
  <c r="Q21" i="12"/>
  <c r="P54" i="12"/>
  <c r="O57" i="6"/>
  <c r="O17" i="6"/>
  <c r="P15" i="6"/>
  <c r="AH14" i="16"/>
  <c r="AG61" i="16"/>
  <c r="K177" i="19"/>
  <c r="K181" i="19" s="1"/>
  <c r="K163" i="19"/>
  <c r="K178" i="19" s="1"/>
  <c r="Q99" i="12"/>
  <c r="R84" i="12"/>
  <c r="O66" i="10"/>
  <c r="P33" i="10"/>
  <c r="AD20" i="19"/>
  <c r="AO167" i="17"/>
  <c r="S49" i="7"/>
  <c r="T80" i="7"/>
  <c r="O10" i="10"/>
  <c r="N56" i="10"/>
  <c r="N17" i="10"/>
  <c r="O181" i="19"/>
  <c r="P23" i="16"/>
  <c r="AP98" i="13"/>
  <c r="AM99" i="13"/>
  <c r="Y20" i="2"/>
  <c r="BS19" i="2"/>
  <c r="CC19" i="2"/>
  <c r="BR19" i="2"/>
  <c r="CB19" i="2"/>
  <c r="O11" i="16"/>
  <c r="N55" i="16"/>
  <c r="N69" i="16" s="1"/>
  <c r="N81" i="16" s="1"/>
  <c r="N17" i="16"/>
  <c r="P20" i="16"/>
  <c r="O53" i="16"/>
  <c r="P92" i="8"/>
  <c r="O56" i="8"/>
  <c r="AJ23" i="17"/>
  <c r="AI56" i="17"/>
  <c r="Q21" i="6"/>
  <c r="AH20" i="13"/>
  <c r="T65" i="19"/>
  <c r="U15" i="19"/>
  <c r="AJ11" i="16"/>
  <c r="O84" i="6"/>
  <c r="N53" i="6"/>
  <c r="P21" i="13"/>
  <c r="O54" i="13"/>
  <c r="P91" i="5"/>
  <c r="Q76" i="5"/>
  <c r="AI12" i="16"/>
  <c r="AH59" i="16"/>
  <c r="J162" i="19"/>
  <c r="J176" i="19"/>
  <c r="AO176" i="19" s="1"/>
  <c r="P54" i="16"/>
  <c r="Q21" i="16"/>
  <c r="I168" i="17"/>
  <c r="I157" i="17"/>
  <c r="I169" i="17" s="1"/>
  <c r="O65" i="10"/>
  <c r="P32" i="10"/>
  <c r="O67" i="13"/>
  <c r="P33" i="13"/>
  <c r="I181" i="19"/>
  <c r="CC61" i="2" l="1"/>
  <c r="R21" i="12"/>
  <c r="Q54" i="12"/>
  <c r="Q20" i="15"/>
  <c r="P53" i="15"/>
  <c r="R21" i="14"/>
  <c r="Q54" i="14"/>
  <c r="AK53" i="15"/>
  <c r="AL20" i="15"/>
  <c r="AL14" i="14"/>
  <c r="AK61" i="14"/>
  <c r="Q55" i="11"/>
  <c r="R11" i="11"/>
  <c r="P13" i="5"/>
  <c r="O52" i="5"/>
  <c r="Q82" i="8"/>
  <c r="P86" i="6"/>
  <c r="O55" i="6"/>
  <c r="Q12" i="14"/>
  <c r="P59" i="14"/>
  <c r="W15" i="15"/>
  <c r="R84" i="11"/>
  <c r="Q99" i="11"/>
  <c r="AJ12" i="17"/>
  <c r="AI59" i="17"/>
  <c r="S90" i="8"/>
  <c r="R54" i="8"/>
  <c r="AK11" i="16"/>
  <c r="R21" i="6"/>
  <c r="CC20" i="2"/>
  <c r="BS20" i="2"/>
  <c r="BR20" i="2"/>
  <c r="Y21" i="2"/>
  <c r="CB20" i="2"/>
  <c r="CD20" i="2" s="1"/>
  <c r="Q23" i="10"/>
  <c r="P55" i="10"/>
  <c r="W61" i="13"/>
  <c r="X14" i="13"/>
  <c r="S53" i="15"/>
  <c r="T84" i="15"/>
  <c r="S99" i="15"/>
  <c r="P48" i="4"/>
  <c r="Q11" i="4"/>
  <c r="P16" i="4"/>
  <c r="Q32" i="6"/>
  <c r="P59" i="6"/>
  <c r="P16" i="7"/>
  <c r="O58" i="7"/>
  <c r="AL23" i="19"/>
  <c r="AK56" i="19"/>
  <c r="W16" i="11"/>
  <c r="V62" i="11"/>
  <c r="T15" i="12"/>
  <c r="S65" i="12"/>
  <c r="O64" i="10"/>
  <c r="P31" i="10"/>
  <c r="S14" i="10"/>
  <c r="R60" i="10"/>
  <c r="W16" i="12"/>
  <c r="V62" i="12"/>
  <c r="P31" i="9"/>
  <c r="O64" i="9"/>
  <c r="Q11" i="9"/>
  <c r="P54" i="9"/>
  <c r="Q20" i="19"/>
  <c r="R23" i="15"/>
  <c r="Q56" i="15"/>
  <c r="O67" i="14"/>
  <c r="P33" i="14"/>
  <c r="Q30" i="10"/>
  <c r="P63" i="10"/>
  <c r="O57" i="5"/>
  <c r="P15" i="5"/>
  <c r="O60" i="12"/>
  <c r="P13" i="12"/>
  <c r="O17" i="12"/>
  <c r="P12" i="11"/>
  <c r="O59" i="11"/>
  <c r="O17" i="11"/>
  <c r="P76" i="6"/>
  <c r="O91" i="6"/>
  <c r="Q30" i="17"/>
  <c r="P64" i="17"/>
  <c r="P22" i="5"/>
  <c r="O47" i="5"/>
  <c r="AJ59" i="14"/>
  <c r="AK12" i="14"/>
  <c r="R11" i="13"/>
  <c r="Q55" i="13"/>
  <c r="P20" i="7"/>
  <c r="O33" i="7"/>
  <c r="O45" i="7"/>
  <c r="R99" i="14"/>
  <c r="R53" i="14"/>
  <c r="S84" i="14"/>
  <c r="P49" i="8"/>
  <c r="Q23" i="8"/>
  <c r="R21" i="16"/>
  <c r="Q54" i="16"/>
  <c r="R76" i="5"/>
  <c r="P54" i="13"/>
  <c r="Q21" i="13"/>
  <c r="P10" i="10"/>
  <c r="O17" i="10"/>
  <c r="O56" i="10"/>
  <c r="AH61" i="16"/>
  <c r="AI14" i="16"/>
  <c r="AL20" i="10"/>
  <c r="AK52" i="10"/>
  <c r="AK14" i="13"/>
  <c r="AJ61" i="13"/>
  <c r="Q12" i="12"/>
  <c r="P59" i="12"/>
  <c r="P85" i="6"/>
  <c r="O54" i="6"/>
  <c r="O65" i="9"/>
  <c r="P32" i="9"/>
  <c r="AT25" i="2"/>
  <c r="AT66" i="2"/>
  <c r="P27" i="4"/>
  <c r="O52" i="4"/>
  <c r="V59" i="10"/>
  <c r="W13" i="10"/>
  <c r="AJ56" i="11"/>
  <c r="AK23" i="11"/>
  <c r="T50" i="7"/>
  <c r="U81" i="7"/>
  <c r="Q52" i="8"/>
  <c r="R88" i="8"/>
  <c r="AK62" i="2"/>
  <c r="BZ62" i="2" s="1"/>
  <c r="AK21" i="2"/>
  <c r="P21" i="8"/>
  <c r="O47" i="8"/>
  <c r="P64" i="13"/>
  <c r="Q30" i="13"/>
  <c r="P77" i="6"/>
  <c r="O46" i="6"/>
  <c r="Q99" i="19"/>
  <c r="R84" i="19"/>
  <c r="R84" i="16"/>
  <c r="Q99" i="16"/>
  <c r="V32" i="13"/>
  <c r="U66" i="13"/>
  <c r="AJ61" i="12"/>
  <c r="AK14" i="12"/>
  <c r="T66" i="15"/>
  <c r="U32" i="15"/>
  <c r="U16" i="5"/>
  <c r="T58" i="5"/>
  <c r="S12" i="19"/>
  <c r="R59" i="19"/>
  <c r="P31" i="13"/>
  <c r="O65" i="13"/>
  <c r="Q79" i="5"/>
  <c r="P48" i="5"/>
  <c r="S10" i="5"/>
  <c r="R49" i="5"/>
  <c r="AM23" i="15"/>
  <c r="AM56" i="15" s="1"/>
  <c r="AL56" i="15"/>
  <c r="W62" i="13"/>
  <c r="X16" i="13"/>
  <c r="P55" i="4"/>
  <c r="Q15" i="4"/>
  <c r="O17" i="7"/>
  <c r="P13" i="7"/>
  <c r="O52" i="7"/>
  <c r="AK56" i="12"/>
  <c r="AL23" i="12"/>
  <c r="P79" i="6"/>
  <c r="O48" i="6"/>
  <c r="R27" i="5"/>
  <c r="Q54" i="5"/>
  <c r="Q33" i="9"/>
  <c r="P66" i="9"/>
  <c r="R30" i="11"/>
  <c r="Q64" i="11"/>
  <c r="N61" i="7"/>
  <c r="N73" i="7" s="1"/>
  <c r="N69" i="19"/>
  <c r="N81" i="19" s="1"/>
  <c r="T20" i="4"/>
  <c r="S44" i="4"/>
  <c r="AJ20" i="12"/>
  <c r="R57" i="11"/>
  <c r="S10" i="11"/>
  <c r="O59" i="16"/>
  <c r="P12" i="16"/>
  <c r="P53" i="11"/>
  <c r="Q20" i="11"/>
  <c r="O46" i="5"/>
  <c r="P21" i="5"/>
  <c r="O55" i="16"/>
  <c r="P11" i="16"/>
  <c r="O17" i="16"/>
  <c r="Q33" i="10"/>
  <c r="P66" i="10"/>
  <c r="S76" i="7"/>
  <c r="P20" i="5"/>
  <c r="O45" i="5"/>
  <c r="O33" i="5"/>
  <c r="Q14" i="4"/>
  <c r="P54" i="4"/>
  <c r="S23" i="7"/>
  <c r="R48" i="7"/>
  <c r="AA22" i="4"/>
  <c r="Z46" i="4"/>
  <c r="Q27" i="15"/>
  <c r="P62" i="15"/>
  <c r="Q13" i="9"/>
  <c r="P59" i="9"/>
  <c r="Q32" i="16"/>
  <c r="P66" i="16"/>
  <c r="Q26" i="4"/>
  <c r="P51" i="4"/>
  <c r="Q13" i="15"/>
  <c r="P60" i="15"/>
  <c r="T56" i="14"/>
  <c r="U23" i="14"/>
  <c r="AJ53" i="16"/>
  <c r="AK20" i="16"/>
  <c r="O59" i="17"/>
  <c r="P12" i="17"/>
  <c r="O17" i="17"/>
  <c r="O51" i="7"/>
  <c r="P82" i="7"/>
  <c r="O91" i="7"/>
  <c r="T60" i="13"/>
  <c r="U13" i="13"/>
  <c r="Q15" i="11"/>
  <c r="P65" i="11"/>
  <c r="BC62" i="2"/>
  <c r="BC21" i="2"/>
  <c r="O56" i="6"/>
  <c r="P87" i="6"/>
  <c r="AK12" i="15"/>
  <c r="AJ59" i="15"/>
  <c r="Q25" i="4"/>
  <c r="P50" i="4"/>
  <c r="AF28" i="16"/>
  <c r="AE55" i="16"/>
  <c r="P32" i="17"/>
  <c r="R29" i="5"/>
  <c r="Q56" i="5"/>
  <c r="S31" i="15"/>
  <c r="R65" i="15"/>
  <c r="Q32" i="10"/>
  <c r="P65" i="10"/>
  <c r="J177" i="19"/>
  <c r="AO177" i="19" s="1"/>
  <c r="AP45" i="19" s="1"/>
  <c r="AP49" i="19" s="1"/>
  <c r="AP124" i="19" s="1"/>
  <c r="J163" i="19"/>
  <c r="J178" i="19" s="1"/>
  <c r="AI20" i="13"/>
  <c r="P56" i="8"/>
  <c r="Q92" i="8"/>
  <c r="CD19" i="2"/>
  <c r="CF19" i="2" s="1"/>
  <c r="Q23" i="16"/>
  <c r="P56" i="16"/>
  <c r="S84" i="12"/>
  <c r="R99" i="12"/>
  <c r="Q56" i="4"/>
  <c r="R30" i="4"/>
  <c r="O55" i="8"/>
  <c r="P91" i="8"/>
  <c r="AN23" i="2"/>
  <c r="AN64" i="2"/>
  <c r="Q16" i="8"/>
  <c r="P59" i="8"/>
  <c r="P28" i="5"/>
  <c r="O55" i="5"/>
  <c r="AC23" i="6"/>
  <c r="P20" i="13"/>
  <c r="O34" i="13"/>
  <c r="O53" i="13"/>
  <c r="AC50" i="6"/>
  <c r="AD81" i="6"/>
  <c r="P15" i="8"/>
  <c r="O58" i="8"/>
  <c r="AB22" i="2"/>
  <c r="AB63" i="2"/>
  <c r="P85" i="7"/>
  <c r="O54" i="7"/>
  <c r="R10" i="12"/>
  <c r="Q57" i="12"/>
  <c r="O64" i="19"/>
  <c r="O69" i="19" s="1"/>
  <c r="O81" i="19" s="1"/>
  <c r="P30" i="19"/>
  <c r="N68" i="9"/>
  <c r="N80" i="9" s="1"/>
  <c r="Q32" i="12"/>
  <c r="P66" i="12"/>
  <c r="AP53" i="19"/>
  <c r="Q32" i="5"/>
  <c r="P59" i="5"/>
  <c r="V15" i="16"/>
  <c r="P59" i="15"/>
  <c r="Q12" i="15"/>
  <c r="AK23" i="10"/>
  <c r="AJ55" i="10"/>
  <c r="T64" i="14"/>
  <c r="U30" i="14"/>
  <c r="R56" i="13"/>
  <c r="S23" i="13"/>
  <c r="T31" i="17"/>
  <c r="S65" i="17"/>
  <c r="N69" i="14"/>
  <c r="N81" i="14" s="1"/>
  <c r="X14" i="11"/>
  <c r="W61" i="11"/>
  <c r="AJ56" i="14"/>
  <c r="AK23" i="14"/>
  <c r="C100" i="2"/>
  <c r="CB61" i="2"/>
  <c r="C103" i="2" s="1"/>
  <c r="AF23" i="5"/>
  <c r="P86" i="7"/>
  <c r="O55" i="7"/>
  <c r="R55" i="9"/>
  <c r="S23" i="9"/>
  <c r="AI14" i="19"/>
  <c r="AH61" i="19"/>
  <c r="S33" i="11"/>
  <c r="R67" i="11"/>
  <c r="N68" i="10"/>
  <c r="N80" i="10" s="1"/>
  <c r="D103" i="2"/>
  <c r="Q28" i="4"/>
  <c r="P53" i="4"/>
  <c r="Q84" i="7"/>
  <c r="P53" i="7"/>
  <c r="P27" i="16"/>
  <c r="O62" i="16"/>
  <c r="P12" i="13"/>
  <c r="O59" i="13"/>
  <c r="O17" i="13"/>
  <c r="R10" i="13"/>
  <c r="Q57" i="13"/>
  <c r="P11" i="19"/>
  <c r="O17" i="19"/>
  <c r="Q14" i="9"/>
  <c r="P60" i="9"/>
  <c r="V15" i="19"/>
  <c r="U65" i="19"/>
  <c r="U80" i="7"/>
  <c r="T49" i="7"/>
  <c r="P11" i="15"/>
  <c r="O55" i="15"/>
  <c r="O17" i="15"/>
  <c r="Q46" i="7"/>
  <c r="R21" i="7"/>
  <c r="AF80" i="6"/>
  <c r="AE49" i="6"/>
  <c r="O17" i="5"/>
  <c r="AH84" i="2"/>
  <c r="AH43" i="2"/>
  <c r="P59" i="7"/>
  <c r="Q32" i="7"/>
  <c r="AH19" i="4"/>
  <c r="AG43" i="4"/>
  <c r="AJ14" i="15"/>
  <c r="AI61" i="15"/>
  <c r="P10" i="9"/>
  <c r="O56" i="9"/>
  <c r="O17" i="9"/>
  <c r="S13" i="4"/>
  <c r="T83" i="10"/>
  <c r="S98" i="10"/>
  <c r="N61" i="5"/>
  <c r="N73" i="5" s="1"/>
  <c r="P33" i="17"/>
  <c r="O67" i="17"/>
  <c r="R15" i="13"/>
  <c r="N69" i="17"/>
  <c r="N81" i="17" s="1"/>
  <c r="S10" i="4"/>
  <c r="R47" i="4"/>
  <c r="R10" i="15"/>
  <c r="Q57" i="15"/>
  <c r="M70" i="4"/>
  <c r="Q33" i="16"/>
  <c r="P67" i="16"/>
  <c r="P21" i="10"/>
  <c r="O53" i="10"/>
  <c r="O33" i="6"/>
  <c r="O45" i="6"/>
  <c r="P20" i="6"/>
  <c r="P11" i="10"/>
  <c r="O54" i="10"/>
  <c r="P15" i="7"/>
  <c r="O57" i="7"/>
  <c r="T10" i="14"/>
  <c r="S57" i="14"/>
  <c r="P83" i="6"/>
  <c r="O52" i="6"/>
  <c r="P13" i="16"/>
  <c r="O60" i="16"/>
  <c r="S10" i="17"/>
  <c r="R57" i="17"/>
  <c r="P54" i="15"/>
  <c r="Q21" i="15"/>
  <c r="CE20" i="2"/>
  <c r="AI56" i="13"/>
  <c r="AJ23" i="13"/>
  <c r="P20" i="14"/>
  <c r="O34" i="14"/>
  <c r="O53" i="14"/>
  <c r="P87" i="7"/>
  <c r="O56" i="7"/>
  <c r="Q96" i="8"/>
  <c r="P60" i="8"/>
  <c r="BZ61" i="2"/>
  <c r="P64" i="12"/>
  <c r="Q30" i="12"/>
  <c r="P51" i="5"/>
  <c r="Q12" i="5"/>
  <c r="AW64" i="2"/>
  <c r="AW23" i="2"/>
  <c r="N69" i="15"/>
  <c r="N81" i="15" s="1"/>
  <c r="T56" i="11"/>
  <c r="U23" i="11"/>
  <c r="O53" i="8"/>
  <c r="O62" i="8" s="1"/>
  <c r="O74" i="8" s="1"/>
  <c r="P13" i="8"/>
  <c r="O17" i="8"/>
  <c r="Q19" i="4"/>
  <c r="P43" i="4"/>
  <c r="U15" i="14"/>
  <c r="T33" i="8"/>
  <c r="Y32" i="14"/>
  <c r="X66" i="14"/>
  <c r="Q20" i="8"/>
  <c r="P46" i="8"/>
  <c r="P34" i="8"/>
  <c r="Q14" i="5"/>
  <c r="P53" i="5"/>
  <c r="S84" i="9"/>
  <c r="R99" i="9"/>
  <c r="P20" i="10"/>
  <c r="O34" i="10"/>
  <c r="O52" i="10"/>
  <c r="AO168" i="17"/>
  <c r="AP45" i="17" s="1"/>
  <c r="AP49" i="17" s="1"/>
  <c r="AP124" i="17" s="1"/>
  <c r="I172" i="17"/>
  <c r="Q33" i="19"/>
  <c r="P67" i="19"/>
  <c r="P22" i="7"/>
  <c r="O47" i="7"/>
  <c r="AJ23" i="9"/>
  <c r="AI55" i="9"/>
  <c r="Q33" i="13"/>
  <c r="P67" i="13"/>
  <c r="AK23" i="17"/>
  <c r="AJ56" i="17"/>
  <c r="Q15" i="6"/>
  <c r="P17" i="6"/>
  <c r="P57" i="6"/>
  <c r="R11" i="5"/>
  <c r="O54" i="17"/>
  <c r="P21" i="17"/>
  <c r="CC60" i="2"/>
  <c r="Q55" i="12"/>
  <c r="R11" i="12"/>
  <c r="Q77" i="5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P77" i="5" s="1"/>
  <c r="AO77" i="5"/>
  <c r="R33" i="12"/>
  <c r="Q67" i="12"/>
  <c r="S22" i="4"/>
  <c r="S46" i="4" s="1"/>
  <c r="R46" i="4"/>
  <c r="Q99" i="17"/>
  <c r="R84" i="17"/>
  <c r="S23" i="12"/>
  <c r="R56" i="12"/>
  <c r="BR61" i="2"/>
  <c r="P20" i="17"/>
  <c r="O34" i="17"/>
  <c r="AI14" i="17"/>
  <c r="AH61" i="17"/>
  <c r="Y14" i="12"/>
  <c r="X61" i="12"/>
  <c r="AL14" i="11"/>
  <c r="AK61" i="11"/>
  <c r="AP53" i="17"/>
  <c r="AJ12" i="16"/>
  <c r="AI59" i="16"/>
  <c r="P84" i="6"/>
  <c r="O53" i="6"/>
  <c r="P53" i="16"/>
  <c r="Q20" i="16"/>
  <c r="AE20" i="19"/>
  <c r="P33" i="15"/>
  <c r="P34" i="15" s="1"/>
  <c r="O67" i="15"/>
  <c r="O69" i="15" s="1"/>
  <c r="O81" i="15" s="1"/>
  <c r="R21" i="4"/>
  <c r="Q45" i="4"/>
  <c r="N61" i="6"/>
  <c r="N73" i="6" s="1"/>
  <c r="T10" i="16"/>
  <c r="S57" i="16"/>
  <c r="O34" i="15"/>
  <c r="AQ39" i="2"/>
  <c r="AQ80" i="2"/>
  <c r="T57" i="19"/>
  <c r="U10" i="19"/>
  <c r="P31" i="14"/>
  <c r="O65" i="14"/>
  <c r="P22" i="6"/>
  <c r="O47" i="6"/>
  <c r="S11" i="8"/>
  <c r="R48" i="8"/>
  <c r="O69" i="11"/>
  <c r="O81" i="11" s="1"/>
  <c r="BS62" i="2"/>
  <c r="P20" i="12"/>
  <c r="O34" i="12"/>
  <c r="O53" i="12"/>
  <c r="O52" i="9"/>
  <c r="P20" i="9"/>
  <c r="O34" i="9"/>
  <c r="T13" i="11"/>
  <c r="S60" i="11"/>
  <c r="R50" i="8"/>
  <c r="S86" i="8"/>
  <c r="Q23" i="17"/>
  <c r="P56" i="17"/>
  <c r="J157" i="17"/>
  <c r="J169" i="17" s="1"/>
  <c r="J172" i="17" s="1"/>
  <c r="J168" i="17"/>
  <c r="R54" i="19"/>
  <c r="S21" i="19"/>
  <c r="R56" i="19"/>
  <c r="S23" i="19"/>
  <c r="S49" i="4"/>
  <c r="T12" i="4"/>
  <c r="AI26" i="4"/>
  <c r="AH51" i="4"/>
  <c r="P58" i="6"/>
  <c r="Q16" i="6"/>
  <c r="V15" i="17"/>
  <c r="O97" i="8"/>
  <c r="P57" i="8"/>
  <c r="Q93" i="8"/>
  <c r="S84" i="13"/>
  <c r="R99" i="13"/>
  <c r="R30" i="15"/>
  <c r="Q64" i="15"/>
  <c r="R31" i="16"/>
  <c r="Q65" i="16"/>
  <c r="P30" i="16"/>
  <c r="O64" i="16"/>
  <c r="O69" i="16" s="1"/>
  <c r="O81" i="16" s="1"/>
  <c r="AD20" i="17"/>
  <c r="Q21" i="9"/>
  <c r="P53" i="9"/>
  <c r="O58" i="4"/>
  <c r="O70" i="4" s="1"/>
  <c r="W181" i="19"/>
  <c r="S23" i="6"/>
  <c r="Q13" i="14"/>
  <c r="P60" i="14"/>
  <c r="O55" i="14"/>
  <c r="P11" i="14"/>
  <c r="O17" i="14"/>
  <c r="O66" i="11"/>
  <c r="P32" i="11"/>
  <c r="P34" i="11" s="1"/>
  <c r="Q21" i="11"/>
  <c r="P54" i="11"/>
  <c r="R21" i="11" l="1"/>
  <c r="Q54" i="11"/>
  <c r="R21" i="9"/>
  <c r="Q53" i="9"/>
  <c r="AI51" i="4"/>
  <c r="AJ26" i="4"/>
  <c r="S54" i="19"/>
  <c r="T21" i="19"/>
  <c r="Q20" i="9"/>
  <c r="P34" i="9"/>
  <c r="P52" i="9"/>
  <c r="V10" i="19"/>
  <c r="U57" i="19"/>
  <c r="Q53" i="16"/>
  <c r="AO20" i="16"/>
  <c r="AO169" i="17"/>
  <c r="AO172" i="17" s="1"/>
  <c r="AP129" i="17" s="1"/>
  <c r="Z14" i="12"/>
  <c r="Y61" i="12"/>
  <c r="O69" i="17"/>
  <c r="O81" i="17" s="1"/>
  <c r="Q57" i="6"/>
  <c r="R15" i="6"/>
  <c r="Q17" i="6"/>
  <c r="R19" i="4"/>
  <c r="Q43" i="4"/>
  <c r="Q31" i="4"/>
  <c r="Q20" i="14"/>
  <c r="AP20" i="14" s="1"/>
  <c r="P53" i="14"/>
  <c r="P34" i="14"/>
  <c r="P54" i="10"/>
  <c r="Q11" i="10"/>
  <c r="Q59" i="7"/>
  <c r="R32" i="7"/>
  <c r="AG80" i="6"/>
  <c r="AF49" i="6"/>
  <c r="S10" i="13"/>
  <c r="R57" i="13"/>
  <c r="Q27" i="16"/>
  <c r="P62" i="16"/>
  <c r="F103" i="2"/>
  <c r="T23" i="9"/>
  <c r="S55" i="9"/>
  <c r="AG23" i="5"/>
  <c r="Y14" i="11"/>
  <c r="X61" i="11"/>
  <c r="W15" i="16"/>
  <c r="R57" i="12"/>
  <c r="S10" i="12"/>
  <c r="Q56" i="8"/>
  <c r="R92" i="8"/>
  <c r="BC63" i="2"/>
  <c r="BC22" i="2"/>
  <c r="U56" i="14"/>
  <c r="V23" i="14"/>
  <c r="R32" i="16"/>
  <c r="Q66" i="16"/>
  <c r="Q66" i="10"/>
  <c r="R33" i="10"/>
  <c r="U20" i="4"/>
  <c r="T44" i="4"/>
  <c r="S27" i="5"/>
  <c r="R54" i="5"/>
  <c r="Q13" i="7"/>
  <c r="P17" i="7"/>
  <c r="P52" i="7"/>
  <c r="V32" i="15"/>
  <c r="U66" i="15"/>
  <c r="R53" i="16"/>
  <c r="R99" i="16"/>
  <c r="S84" i="16"/>
  <c r="V81" i="7"/>
  <c r="U50" i="7"/>
  <c r="Q27" i="4"/>
  <c r="P52" i="4"/>
  <c r="P54" i="6"/>
  <c r="Q85" i="6"/>
  <c r="R91" i="5"/>
  <c r="S76" i="5"/>
  <c r="P60" i="12"/>
  <c r="Q13" i="12"/>
  <c r="Q17" i="12" s="1"/>
  <c r="P17" i="12"/>
  <c r="Q33" i="14"/>
  <c r="P67" i="14"/>
  <c r="D104" i="2"/>
  <c r="R82" i="8"/>
  <c r="AL61" i="14"/>
  <c r="AQ61" i="14" s="1"/>
  <c r="AO61" i="14" s="1"/>
  <c r="AP61" i="14" s="1"/>
  <c r="AP14" i="14"/>
  <c r="R64" i="15"/>
  <c r="S30" i="15"/>
  <c r="O68" i="9"/>
  <c r="O80" i="9" s="1"/>
  <c r="BR62" i="2"/>
  <c r="P47" i="6"/>
  <c r="Q22" i="6"/>
  <c r="S84" i="17"/>
  <c r="R99" i="17"/>
  <c r="O68" i="10"/>
  <c r="O80" i="10" s="1"/>
  <c r="U33" i="8"/>
  <c r="P31" i="4"/>
  <c r="AW65" i="2"/>
  <c r="AW24" i="2"/>
  <c r="R96" i="8"/>
  <c r="Q60" i="8"/>
  <c r="Q83" i="6"/>
  <c r="P52" i="6"/>
  <c r="S15" i="13"/>
  <c r="P17" i="9"/>
  <c r="P56" i="9"/>
  <c r="Q10" i="9"/>
  <c r="R46" i="7"/>
  <c r="S21" i="7"/>
  <c r="AO14" i="14"/>
  <c r="V30" i="14"/>
  <c r="U64" i="14"/>
  <c r="O69" i="13"/>
  <c r="O81" i="13" s="1"/>
  <c r="Q28" i="5"/>
  <c r="P55" i="5"/>
  <c r="Q91" i="8"/>
  <c r="Q97" i="8" s="1"/>
  <c r="P55" i="8"/>
  <c r="S99" i="12"/>
  <c r="T84" i="12"/>
  <c r="T31" i="15"/>
  <c r="S65" i="15"/>
  <c r="AG28" i="16"/>
  <c r="AF55" i="16"/>
  <c r="S48" i="7"/>
  <c r="T23" i="7"/>
  <c r="O61" i="5"/>
  <c r="O73" i="5" s="1"/>
  <c r="Q53" i="11"/>
  <c r="R20" i="11"/>
  <c r="S57" i="11"/>
  <c r="T10" i="11"/>
  <c r="Q31" i="13"/>
  <c r="P65" i="13"/>
  <c r="R99" i="19"/>
  <c r="S84" i="19"/>
  <c r="O61" i="7"/>
  <c r="O73" i="7" s="1"/>
  <c r="R11" i="9"/>
  <c r="Q54" i="9"/>
  <c r="Q16" i="7"/>
  <c r="P58" i="7"/>
  <c r="CF20" i="2"/>
  <c r="AK12" i="17"/>
  <c r="AJ59" i="17"/>
  <c r="AL53" i="15"/>
  <c r="AO20" i="15"/>
  <c r="Q53" i="15"/>
  <c r="P55" i="14"/>
  <c r="Q11" i="14"/>
  <c r="P17" i="14"/>
  <c r="AE20" i="17"/>
  <c r="W15" i="17"/>
  <c r="O69" i="12"/>
  <c r="O81" i="12" s="1"/>
  <c r="BY62" i="2"/>
  <c r="S21" i="4"/>
  <c r="R45" i="4"/>
  <c r="P34" i="16"/>
  <c r="AJ14" i="17"/>
  <c r="AI61" i="17"/>
  <c r="R55" i="12"/>
  <c r="S11" i="12"/>
  <c r="S11" i="5"/>
  <c r="R50" i="5"/>
  <c r="AL23" i="17"/>
  <c r="AK56" i="17"/>
  <c r="R30" i="12"/>
  <c r="Q64" i="12"/>
  <c r="Q20" i="6"/>
  <c r="P45" i="6"/>
  <c r="P33" i="6"/>
  <c r="Q21" i="10"/>
  <c r="P53" i="10"/>
  <c r="R57" i="15"/>
  <c r="S10" i="15"/>
  <c r="U83" i="10"/>
  <c r="T98" i="10"/>
  <c r="AH85" i="2"/>
  <c r="AH44" i="2"/>
  <c r="Q60" i="9"/>
  <c r="R14" i="9"/>
  <c r="Q85" i="7"/>
  <c r="P54" i="7"/>
  <c r="P58" i="8"/>
  <c r="Q15" i="8"/>
  <c r="R13" i="9"/>
  <c r="Q59" i="9"/>
  <c r="Q20" i="5"/>
  <c r="P33" i="5"/>
  <c r="P45" i="5"/>
  <c r="Q55" i="4"/>
  <c r="R15" i="4"/>
  <c r="S49" i="5"/>
  <c r="T10" i="5"/>
  <c r="AL14" i="12"/>
  <c r="AK61" i="12"/>
  <c r="Q21" i="8"/>
  <c r="P47" i="8"/>
  <c r="AL23" i="11"/>
  <c r="AK56" i="11"/>
  <c r="AL52" i="10"/>
  <c r="AM20" i="10"/>
  <c r="Q15" i="5"/>
  <c r="P57" i="5"/>
  <c r="T14" i="10"/>
  <c r="S60" i="10"/>
  <c r="U15" i="12"/>
  <c r="T65" i="12"/>
  <c r="Q55" i="10"/>
  <c r="R23" i="10"/>
  <c r="R12" i="14"/>
  <c r="Q59" i="14"/>
  <c r="U12" i="4"/>
  <c r="T49" i="4"/>
  <c r="Q22" i="7"/>
  <c r="P47" i="7"/>
  <c r="AJ61" i="15"/>
  <c r="AK14" i="15"/>
  <c r="U49" i="7"/>
  <c r="V80" i="7"/>
  <c r="F100" i="2"/>
  <c r="R23" i="16"/>
  <c r="Q56" i="16"/>
  <c r="S29" i="5"/>
  <c r="R56" i="5"/>
  <c r="P59" i="17"/>
  <c r="Q12" i="17"/>
  <c r="P17" i="17"/>
  <c r="AK63" i="2"/>
  <c r="BR63" i="2" s="1"/>
  <c r="AK22" i="2"/>
  <c r="AT67" i="2"/>
  <c r="AT26" i="2"/>
  <c r="R12" i="12"/>
  <c r="Q59" i="12"/>
  <c r="P17" i="10"/>
  <c r="P56" i="10"/>
  <c r="Q10" i="10"/>
  <c r="Q20" i="7"/>
  <c r="P33" i="7"/>
  <c r="P45" i="7"/>
  <c r="S84" i="11"/>
  <c r="R99" i="11"/>
  <c r="P52" i="5"/>
  <c r="Q13" i="5"/>
  <c r="Q31" i="14"/>
  <c r="P65" i="14"/>
  <c r="U10" i="16"/>
  <c r="T57" i="16"/>
  <c r="P67" i="15"/>
  <c r="Q33" i="15"/>
  <c r="Q34" i="15" s="1"/>
  <c r="R20" i="8"/>
  <c r="Q46" i="8"/>
  <c r="Q13" i="8"/>
  <c r="P53" i="8"/>
  <c r="P17" i="8"/>
  <c r="P57" i="7"/>
  <c r="Q15" i="7"/>
  <c r="P67" i="17"/>
  <c r="Q33" i="17"/>
  <c r="T33" i="11"/>
  <c r="S67" i="11"/>
  <c r="AL23" i="10"/>
  <c r="AK55" i="10"/>
  <c r="CE21" i="2"/>
  <c r="Q59" i="8"/>
  <c r="R16" i="8"/>
  <c r="U60" i="13"/>
  <c r="V13" i="13"/>
  <c r="Q54" i="4"/>
  <c r="R14" i="4"/>
  <c r="Q11" i="16"/>
  <c r="P55" i="16"/>
  <c r="P69" i="16" s="1"/>
  <c r="P81" i="16" s="1"/>
  <c r="P17" i="16"/>
  <c r="Q79" i="6"/>
  <c r="P48" i="6"/>
  <c r="S59" i="19"/>
  <c r="T12" i="19"/>
  <c r="Q32" i="9"/>
  <c r="P65" i="9"/>
  <c r="Q31" i="9"/>
  <c r="P64" i="9"/>
  <c r="Q30" i="16"/>
  <c r="P64" i="16"/>
  <c r="R16" i="6"/>
  <c r="Q58" i="6"/>
  <c r="T23" i="19"/>
  <c r="S56" i="19"/>
  <c r="U13" i="11"/>
  <c r="T60" i="11"/>
  <c r="AF20" i="19"/>
  <c r="P53" i="6"/>
  <c r="Q84" i="6"/>
  <c r="R33" i="19"/>
  <c r="Q67" i="19"/>
  <c r="P17" i="5"/>
  <c r="P56" i="7"/>
  <c r="Q87" i="7"/>
  <c r="R21" i="15"/>
  <c r="Q54" i="15"/>
  <c r="Q11" i="19"/>
  <c r="P17" i="19"/>
  <c r="CE22" i="2"/>
  <c r="AB64" i="2"/>
  <c r="AB23" i="2"/>
  <c r="S30" i="4"/>
  <c r="R56" i="4"/>
  <c r="Q32" i="17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AB32" i="17" s="1"/>
  <c r="AC32" i="17" s="1"/>
  <c r="AD32" i="17" s="1"/>
  <c r="AE32" i="17" s="1"/>
  <c r="AF32" i="17" s="1"/>
  <c r="AG32" i="17" s="1"/>
  <c r="AH32" i="17" s="1"/>
  <c r="AI32" i="17" s="1"/>
  <c r="AJ32" i="17" s="1"/>
  <c r="AO32" i="17" s="1"/>
  <c r="AP32" i="17"/>
  <c r="T76" i="7"/>
  <c r="P59" i="16"/>
  <c r="Q12" i="16"/>
  <c r="Q77" i="6"/>
  <c r="P46" i="6"/>
  <c r="X13" i="10"/>
  <c r="W59" i="10"/>
  <c r="AJ14" i="16"/>
  <c r="AI61" i="16"/>
  <c r="AL11" i="16"/>
  <c r="R54" i="14"/>
  <c r="S21" i="14"/>
  <c r="Q32" i="11"/>
  <c r="Q34" i="11" s="1"/>
  <c r="P66" i="11"/>
  <c r="Q57" i="8"/>
  <c r="R93" i="8"/>
  <c r="AL61" i="11"/>
  <c r="AM14" i="11"/>
  <c r="AM61" i="11" s="1"/>
  <c r="Y66" i="14"/>
  <c r="Z32" i="14"/>
  <c r="U56" i="11"/>
  <c r="V23" i="11"/>
  <c r="Q51" i="5"/>
  <c r="R12" i="5"/>
  <c r="O69" i="14"/>
  <c r="O81" i="14" s="1"/>
  <c r="AJ56" i="13"/>
  <c r="AK23" i="13"/>
  <c r="Q13" i="16"/>
  <c r="P60" i="16"/>
  <c r="T57" i="14"/>
  <c r="U10" i="14"/>
  <c r="AH43" i="4"/>
  <c r="AI19" i="4"/>
  <c r="Q11" i="15"/>
  <c r="P55" i="15"/>
  <c r="P69" i="15" s="1"/>
  <c r="P81" i="15" s="1"/>
  <c r="P17" i="15"/>
  <c r="R28" i="4"/>
  <c r="Q53" i="4"/>
  <c r="P55" i="7"/>
  <c r="Q86" i="7"/>
  <c r="U31" i="17"/>
  <c r="T65" i="17"/>
  <c r="AD50" i="6"/>
  <c r="AE81" i="6"/>
  <c r="AD23" i="6"/>
  <c r="P56" i="6"/>
  <c r="Q87" i="6"/>
  <c r="Q51" i="4"/>
  <c r="R26" i="4"/>
  <c r="AA46" i="4"/>
  <c r="AB22" i="4"/>
  <c r="Q21" i="5"/>
  <c r="P46" i="5"/>
  <c r="AK20" i="12"/>
  <c r="R33" i="9"/>
  <c r="Q66" i="9"/>
  <c r="R79" i="5"/>
  <c r="Q48" i="5"/>
  <c r="V16" i="5"/>
  <c r="W16" i="5" s="1"/>
  <c r="U58" i="5"/>
  <c r="V66" i="13"/>
  <c r="W32" i="13"/>
  <c r="R30" i="13"/>
  <c r="Q64" i="13"/>
  <c r="S88" i="8"/>
  <c r="R52" i="8"/>
  <c r="S99" i="14"/>
  <c r="S53" i="14"/>
  <c r="T84" i="14"/>
  <c r="AK59" i="14"/>
  <c r="AL12" i="14"/>
  <c r="Q12" i="11"/>
  <c r="P59" i="11"/>
  <c r="P69" i="11" s="1"/>
  <c r="P81" i="11" s="1"/>
  <c r="P17" i="11"/>
  <c r="Q34" i="19"/>
  <c r="P64" i="10"/>
  <c r="Q31" i="10"/>
  <c r="CC21" i="2"/>
  <c r="BS21" i="2"/>
  <c r="BR21" i="2"/>
  <c r="Y22" i="2"/>
  <c r="CB21" i="2"/>
  <c r="P55" i="6"/>
  <c r="Q86" i="6"/>
  <c r="AP20" i="15"/>
  <c r="AQ40" i="2"/>
  <c r="AQ81" i="2"/>
  <c r="P34" i="10"/>
  <c r="P52" i="10"/>
  <c r="Q20" i="10"/>
  <c r="P62" i="8"/>
  <c r="P74" i="8" s="1"/>
  <c r="S57" i="17"/>
  <c r="T10" i="17"/>
  <c r="O61" i="6"/>
  <c r="O73" i="6" s="1"/>
  <c r="R32" i="5"/>
  <c r="Q59" i="5"/>
  <c r="BZ63" i="2"/>
  <c r="Q20" i="13"/>
  <c r="P53" i="13"/>
  <c r="P34" i="13"/>
  <c r="AJ20" i="13"/>
  <c r="R25" i="4"/>
  <c r="Q50" i="4"/>
  <c r="Q65" i="11"/>
  <c r="R15" i="11"/>
  <c r="R13" i="15"/>
  <c r="Q60" i="15"/>
  <c r="R54" i="16"/>
  <c r="S21" i="16"/>
  <c r="Q22" i="5"/>
  <c r="P47" i="5"/>
  <c r="P91" i="6"/>
  <c r="Q76" i="6"/>
  <c r="U84" i="15"/>
  <c r="T53" i="15"/>
  <c r="T99" i="15"/>
  <c r="S21" i="6"/>
  <c r="R54" i="12"/>
  <c r="S21" i="12"/>
  <c r="S99" i="13"/>
  <c r="T84" i="13"/>
  <c r="Q20" i="12"/>
  <c r="P53" i="12"/>
  <c r="P69" i="12" s="1"/>
  <c r="P81" i="12" s="1"/>
  <c r="P34" i="12"/>
  <c r="P34" i="17"/>
  <c r="Q20" i="17"/>
  <c r="Q34" i="17" s="1"/>
  <c r="T13" i="4"/>
  <c r="Q53" i="7"/>
  <c r="R84" i="7"/>
  <c r="Q30" i="19"/>
  <c r="P64" i="19"/>
  <c r="P69" i="19" s="1"/>
  <c r="P81" i="19" s="1"/>
  <c r="J181" i="19"/>
  <c r="AO178" i="19"/>
  <c r="AO181" i="19" s="1"/>
  <c r="AP129" i="19" s="1"/>
  <c r="Q62" i="15"/>
  <c r="R27" i="15"/>
  <c r="S30" i="11"/>
  <c r="R64" i="11"/>
  <c r="Y16" i="13"/>
  <c r="X62" i="13"/>
  <c r="R23" i="8"/>
  <c r="Q49" i="8"/>
  <c r="Q59" i="6"/>
  <c r="R32" i="6"/>
  <c r="R13" i="14"/>
  <c r="Q60" i="14"/>
  <c r="R23" i="17"/>
  <c r="Q56" i="17"/>
  <c r="CB60" i="2"/>
  <c r="R33" i="13"/>
  <c r="Q67" i="13"/>
  <c r="T84" i="9"/>
  <c r="S99" i="9"/>
  <c r="V15" i="14"/>
  <c r="R33" i="16"/>
  <c r="Q67" i="16"/>
  <c r="S47" i="4"/>
  <c r="T10" i="4"/>
  <c r="P59" i="13"/>
  <c r="Q12" i="13"/>
  <c r="P17" i="13"/>
  <c r="AL23" i="14"/>
  <c r="AK56" i="14"/>
  <c r="Q59" i="15"/>
  <c r="R12" i="15"/>
  <c r="AK59" i="15"/>
  <c r="AL12" i="15"/>
  <c r="AL20" i="16"/>
  <c r="AK53" i="16"/>
  <c r="AL56" i="12"/>
  <c r="AM23" i="12"/>
  <c r="AK61" i="13"/>
  <c r="AL14" i="13"/>
  <c r="Q54" i="13"/>
  <c r="R21" i="13"/>
  <c r="S11" i="13"/>
  <c r="R55" i="13"/>
  <c r="R30" i="10"/>
  <c r="Q63" i="10"/>
  <c r="R56" i="15"/>
  <c r="S23" i="15"/>
  <c r="W62" i="11"/>
  <c r="X16" i="11"/>
  <c r="S11" i="11"/>
  <c r="R55" i="11"/>
  <c r="S31" i="16"/>
  <c r="R65" i="16"/>
  <c r="T86" i="8"/>
  <c r="S50" i="8"/>
  <c r="T11" i="8"/>
  <c r="S48" i="8"/>
  <c r="AJ59" i="16"/>
  <c r="AK12" i="16"/>
  <c r="T23" i="12"/>
  <c r="S56" i="12"/>
  <c r="S33" i="12"/>
  <c r="R67" i="12"/>
  <c r="Q21" i="17"/>
  <c r="P54" i="17"/>
  <c r="P69" i="17" s="1"/>
  <c r="P81" i="17" s="1"/>
  <c r="AJ55" i="9"/>
  <c r="AK23" i="9"/>
  <c r="Q53" i="5"/>
  <c r="R14" i="5"/>
  <c r="P58" i="4"/>
  <c r="P70" i="4" s="1"/>
  <c r="V65" i="19"/>
  <c r="W15" i="19"/>
  <c r="AI61" i="19"/>
  <c r="AJ14" i="19"/>
  <c r="T23" i="13"/>
  <c r="S56" i="13"/>
  <c r="Q66" i="12"/>
  <c r="R32" i="12"/>
  <c r="AN24" i="2"/>
  <c r="AN65" i="2"/>
  <c r="R32" i="10"/>
  <c r="Q65" i="10"/>
  <c r="Q82" i="7"/>
  <c r="P51" i="7"/>
  <c r="P91" i="7"/>
  <c r="Q91" i="5"/>
  <c r="R30" i="17"/>
  <c r="Q64" i="17"/>
  <c r="P34" i="19"/>
  <c r="X16" i="12"/>
  <c r="W62" i="12"/>
  <c r="AL56" i="19"/>
  <c r="AM23" i="19"/>
  <c r="Q48" i="4"/>
  <c r="R11" i="4"/>
  <c r="Q16" i="4"/>
  <c r="Y14" i="13"/>
  <c r="X61" i="13"/>
  <c r="T90" i="8"/>
  <c r="S54" i="8"/>
  <c r="X15" i="15"/>
  <c r="P97" i="8"/>
  <c r="R17" i="12" l="1"/>
  <c r="R66" i="12"/>
  <c r="S32" i="12"/>
  <c r="Y15" i="15"/>
  <c r="AM56" i="19"/>
  <c r="AN25" i="2"/>
  <c r="AN66" i="2"/>
  <c r="T33" i="12"/>
  <c r="S67" i="12"/>
  <c r="T31" i="16"/>
  <c r="S65" i="16"/>
  <c r="R63" i="10"/>
  <c r="S30" i="10"/>
  <c r="AM14" i="13"/>
  <c r="AL61" i="13"/>
  <c r="T21" i="6"/>
  <c r="S13" i="15"/>
  <c r="R60" i="15"/>
  <c r="U23" i="13"/>
  <c r="T56" i="13"/>
  <c r="S14" i="5"/>
  <c r="R53" i="5"/>
  <c r="S64" i="11"/>
  <c r="T30" i="11"/>
  <c r="S84" i="7"/>
  <c r="R53" i="7"/>
  <c r="S15" i="11"/>
  <c r="R65" i="11"/>
  <c r="P69" i="13"/>
  <c r="P81" i="13" s="1"/>
  <c r="S32" i="5"/>
  <c r="R59" i="5"/>
  <c r="R31" i="10"/>
  <c r="Q64" i="10"/>
  <c r="AC22" i="4"/>
  <c r="AB46" i="4"/>
  <c r="V31" i="17"/>
  <c r="U65" i="17"/>
  <c r="U57" i="14"/>
  <c r="V10" i="14"/>
  <c r="S54" i="14"/>
  <c r="T21" i="14"/>
  <c r="Y13" i="10"/>
  <c r="X59" i="10"/>
  <c r="R55" i="10"/>
  <c r="S23" i="10"/>
  <c r="R15" i="5"/>
  <c r="Q47" i="8"/>
  <c r="Q62" i="8" s="1"/>
  <c r="Q74" i="8" s="1"/>
  <c r="R21" i="8"/>
  <c r="Q53" i="10"/>
  <c r="R21" i="10"/>
  <c r="S11" i="9"/>
  <c r="R54" i="9"/>
  <c r="R31" i="13"/>
  <c r="Q65" i="13"/>
  <c r="Q52" i="6"/>
  <c r="R83" i="6"/>
  <c r="S32" i="7"/>
  <c r="R59" i="7"/>
  <c r="T54" i="8"/>
  <c r="U90" i="8"/>
  <c r="Q51" i="7"/>
  <c r="R82" i="7"/>
  <c r="Q91" i="7"/>
  <c r="T56" i="12"/>
  <c r="U23" i="12"/>
  <c r="U11" i="8"/>
  <c r="T48" i="8"/>
  <c r="T11" i="11"/>
  <c r="S55" i="11"/>
  <c r="AM56" i="12"/>
  <c r="R59" i="15"/>
  <c r="S12" i="15"/>
  <c r="R56" i="17"/>
  <c r="S23" i="17"/>
  <c r="S23" i="8"/>
  <c r="R49" i="8"/>
  <c r="S27" i="15"/>
  <c r="R62" i="15"/>
  <c r="Q34" i="12"/>
  <c r="Q53" i="12"/>
  <c r="R20" i="12"/>
  <c r="R20" i="13"/>
  <c r="Q53" i="13"/>
  <c r="Q34" i="13"/>
  <c r="Q34" i="10"/>
  <c r="R20" i="10"/>
  <c r="Q52" i="10"/>
  <c r="AL59" i="14"/>
  <c r="Q55" i="15"/>
  <c r="R11" i="15"/>
  <c r="Q17" i="15"/>
  <c r="R11" i="19"/>
  <c r="Q17" i="19"/>
  <c r="S33" i="19"/>
  <c r="R67" i="19"/>
  <c r="V13" i="11"/>
  <c r="U60" i="11"/>
  <c r="R30" i="16"/>
  <c r="Q64" i="16"/>
  <c r="Q65" i="9"/>
  <c r="R32" i="9"/>
  <c r="Q55" i="16"/>
  <c r="Q69" i="16" s="1"/>
  <c r="Q81" i="16" s="1"/>
  <c r="R11" i="16"/>
  <c r="Q17" i="16"/>
  <c r="Q67" i="17"/>
  <c r="R33" i="17"/>
  <c r="Q34" i="8"/>
  <c r="R12" i="17"/>
  <c r="Q59" i="17"/>
  <c r="Q17" i="17"/>
  <c r="S23" i="16"/>
  <c r="R56" i="16"/>
  <c r="R22" i="7"/>
  <c r="Q47" i="7"/>
  <c r="AM52" i="10"/>
  <c r="P61" i="5"/>
  <c r="P73" i="5" s="1"/>
  <c r="Q58" i="8"/>
  <c r="R15" i="8"/>
  <c r="S30" i="12"/>
  <c r="R64" i="12"/>
  <c r="Q55" i="14"/>
  <c r="R11" i="14"/>
  <c r="Q17" i="14"/>
  <c r="AL12" i="17"/>
  <c r="AK59" i="17"/>
  <c r="U10" i="11"/>
  <c r="T57" i="11"/>
  <c r="T48" i="7"/>
  <c r="U23" i="7"/>
  <c r="R10" i="9"/>
  <c r="Q17" i="9"/>
  <c r="Q56" i="9"/>
  <c r="V33" i="8"/>
  <c r="R22" i="6"/>
  <c r="Q47" i="6"/>
  <c r="R33" i="14"/>
  <c r="Q67" i="14"/>
  <c r="Q54" i="6"/>
  <c r="R85" i="6"/>
  <c r="W81" i="7"/>
  <c r="V50" i="7"/>
  <c r="W32" i="15"/>
  <c r="V66" i="15"/>
  <c r="T27" i="5"/>
  <c r="S54" i="5"/>
  <c r="R66" i="16"/>
  <c r="S32" i="16"/>
  <c r="S57" i="12"/>
  <c r="T10" i="12"/>
  <c r="Z14" i="11"/>
  <c r="Y61" i="11"/>
  <c r="R27" i="16"/>
  <c r="Q62" i="16"/>
  <c r="Q58" i="4"/>
  <c r="Q70" i="4" s="1"/>
  <c r="Z61" i="12"/>
  <c r="AA14" i="12"/>
  <c r="AJ51" i="4"/>
  <c r="AK26" i="4"/>
  <c r="X62" i="12"/>
  <c r="Y16" i="12"/>
  <c r="AJ61" i="19"/>
  <c r="AK14" i="19"/>
  <c r="AK55" i="9"/>
  <c r="AL23" i="9"/>
  <c r="AL12" i="16"/>
  <c r="AK59" i="16"/>
  <c r="Y16" i="11"/>
  <c r="X62" i="11"/>
  <c r="S55" i="13"/>
  <c r="T11" i="13"/>
  <c r="T47" i="4"/>
  <c r="U10" i="4"/>
  <c r="T99" i="9"/>
  <c r="U84" i="9"/>
  <c r="U84" i="13"/>
  <c r="T99" i="13"/>
  <c r="S54" i="16"/>
  <c r="T21" i="16"/>
  <c r="BS63" i="2"/>
  <c r="P68" i="10"/>
  <c r="P80" i="10" s="1"/>
  <c r="CD21" i="2"/>
  <c r="CF21" i="2" s="1"/>
  <c r="T88" i="8"/>
  <c r="S52" i="8"/>
  <c r="AE23" i="6"/>
  <c r="Q55" i="7"/>
  <c r="R86" i="7"/>
  <c r="Z66" i="14"/>
  <c r="AA32" i="14"/>
  <c r="S14" i="4"/>
  <c r="R54" i="4"/>
  <c r="T84" i="11"/>
  <c r="S99" i="11"/>
  <c r="AM14" i="12"/>
  <c r="AL61" i="12"/>
  <c r="U98" i="10"/>
  <c r="V83" i="10"/>
  <c r="AK14" i="17"/>
  <c r="AJ61" i="17"/>
  <c r="S96" i="8"/>
  <c r="R60" i="8"/>
  <c r="V56" i="14"/>
  <c r="W23" i="14"/>
  <c r="Q54" i="10"/>
  <c r="R11" i="10"/>
  <c r="S19" i="4"/>
  <c r="R43" i="4"/>
  <c r="P68" i="9"/>
  <c r="P80" i="9" s="1"/>
  <c r="U86" i="8"/>
  <c r="T50" i="8"/>
  <c r="S56" i="15"/>
  <c r="T23" i="15"/>
  <c r="AL56" i="14"/>
  <c r="AM23" i="14"/>
  <c r="S33" i="13"/>
  <c r="R67" i="13"/>
  <c r="S13" i="14"/>
  <c r="R60" i="14"/>
  <c r="T21" i="12"/>
  <c r="S54" i="12"/>
  <c r="Q91" i="6"/>
  <c r="R76" i="6"/>
  <c r="S25" i="4"/>
  <c r="R50" i="4"/>
  <c r="BY63" i="2"/>
  <c r="R64" i="13"/>
  <c r="S30" i="13"/>
  <c r="AL20" i="12"/>
  <c r="AE50" i="6"/>
  <c r="AF81" i="6"/>
  <c r="R12" i="16"/>
  <c r="Q59" i="16"/>
  <c r="Q53" i="6"/>
  <c r="R84" i="6"/>
  <c r="U23" i="19"/>
  <c r="T56" i="19"/>
  <c r="W13" i="13"/>
  <c r="V60" i="13"/>
  <c r="U57" i="16"/>
  <c r="V10" i="16"/>
  <c r="P61" i="7"/>
  <c r="P73" i="7" s="1"/>
  <c r="AT68" i="2"/>
  <c r="AT27" i="2"/>
  <c r="V49" i="7"/>
  <c r="W80" i="7"/>
  <c r="R85" i="7"/>
  <c r="Q54" i="7"/>
  <c r="S57" i="15"/>
  <c r="T10" i="15"/>
  <c r="Q45" i="6"/>
  <c r="R20" i="6"/>
  <c r="Q33" i="6"/>
  <c r="T84" i="19"/>
  <c r="S99" i="19"/>
  <c r="AH28" i="16"/>
  <c r="AG55" i="16"/>
  <c r="AW66" i="2"/>
  <c r="AW25" i="2"/>
  <c r="S82" i="8"/>
  <c r="T84" i="16"/>
  <c r="S53" i="16"/>
  <c r="S99" i="16"/>
  <c r="BC64" i="2"/>
  <c r="BC23" i="2"/>
  <c r="X15" i="16"/>
  <c r="S57" i="13"/>
  <c r="T10" i="13"/>
  <c r="R57" i="6"/>
  <c r="S15" i="6"/>
  <c r="R17" i="6"/>
  <c r="R20" i="9"/>
  <c r="Q34" i="9"/>
  <c r="Q52" i="9"/>
  <c r="R53" i="9"/>
  <c r="S21" i="9"/>
  <c r="S11" i="4"/>
  <c r="R48" i="4"/>
  <c r="R16" i="4"/>
  <c r="X15" i="19"/>
  <c r="W65" i="19"/>
  <c r="R21" i="17"/>
  <c r="Q54" i="17"/>
  <c r="R54" i="13"/>
  <c r="S21" i="13"/>
  <c r="AL53" i="16"/>
  <c r="AP20" i="16"/>
  <c r="R67" i="16"/>
  <c r="S33" i="16"/>
  <c r="Z16" i="13"/>
  <c r="Y62" i="13"/>
  <c r="AQ82" i="2"/>
  <c r="AQ41" i="2"/>
  <c r="D105" i="2"/>
  <c r="S28" i="4"/>
  <c r="R53" i="4"/>
  <c r="R13" i="16"/>
  <c r="Q60" i="16"/>
  <c r="AJ61" i="16"/>
  <c r="AK14" i="16"/>
  <c r="AB24" i="2"/>
  <c r="AB65" i="2"/>
  <c r="Q56" i="7"/>
  <c r="R87" i="7"/>
  <c r="T29" i="5"/>
  <c r="S56" i="5"/>
  <c r="T60" i="10"/>
  <c r="U14" i="10"/>
  <c r="AM23" i="11"/>
  <c r="AM56" i="11" s="1"/>
  <c r="AL56" i="11"/>
  <c r="R60" i="9"/>
  <c r="S14" i="9"/>
  <c r="S50" i="5"/>
  <c r="T11" i="5"/>
  <c r="AF20" i="17"/>
  <c r="R16" i="7"/>
  <c r="Q58" i="7"/>
  <c r="S20" i="11"/>
  <c r="R53" i="11"/>
  <c r="Q52" i="7"/>
  <c r="Q17" i="7"/>
  <c r="R13" i="7"/>
  <c r="U44" i="4"/>
  <c r="V20" i="4"/>
  <c r="Q34" i="16"/>
  <c r="Z14" i="13"/>
  <c r="Y61" i="13"/>
  <c r="S32" i="10"/>
  <c r="R65" i="10"/>
  <c r="U13" i="4"/>
  <c r="V84" i="15"/>
  <c r="U99" i="15"/>
  <c r="U53" i="15"/>
  <c r="T57" i="17"/>
  <c r="U10" i="17"/>
  <c r="CB22" i="2"/>
  <c r="CD22" i="2" s="1"/>
  <c r="BR22" i="2"/>
  <c r="BS22" i="2"/>
  <c r="Y23" i="2"/>
  <c r="CC22" i="2"/>
  <c r="T99" i="14"/>
  <c r="U84" i="14"/>
  <c r="T53" i="14"/>
  <c r="W58" i="5"/>
  <c r="X16" i="5"/>
  <c r="S33" i="9"/>
  <c r="R66" i="9"/>
  <c r="S26" i="4"/>
  <c r="R51" i="4"/>
  <c r="AI43" i="4"/>
  <c r="AJ19" i="4"/>
  <c r="S12" i="5"/>
  <c r="R51" i="5"/>
  <c r="R77" i="6"/>
  <c r="Q46" i="6"/>
  <c r="T30" i="4"/>
  <c r="S56" i="4"/>
  <c r="R34" i="15"/>
  <c r="R54" i="15"/>
  <c r="S21" i="15"/>
  <c r="T59" i="19"/>
  <c r="U12" i="19"/>
  <c r="AL55" i="10"/>
  <c r="AM23" i="10"/>
  <c r="R15" i="7"/>
  <c r="Q57" i="7"/>
  <c r="S20" i="8"/>
  <c r="R46" i="8"/>
  <c r="S12" i="12"/>
  <c r="R59" i="12"/>
  <c r="U49" i="4"/>
  <c r="V12" i="4"/>
  <c r="U65" i="12"/>
  <c r="V15" i="12"/>
  <c r="U10" i="5"/>
  <c r="T49" i="5"/>
  <c r="R20" i="5"/>
  <c r="Q45" i="5"/>
  <c r="Q33" i="5"/>
  <c r="P61" i="6"/>
  <c r="P73" i="6" s="1"/>
  <c r="AL56" i="17"/>
  <c r="AM23" i="17"/>
  <c r="X15" i="17"/>
  <c r="Q69" i="15"/>
  <c r="Q81" i="15" s="1"/>
  <c r="Q55" i="8"/>
  <c r="R91" i="8"/>
  <c r="W30" i="14"/>
  <c r="V64" i="14"/>
  <c r="Q60" i="12"/>
  <c r="R13" i="12"/>
  <c r="AH23" i="5"/>
  <c r="AL59" i="15"/>
  <c r="Q59" i="13"/>
  <c r="R12" i="13"/>
  <c r="Q17" i="13"/>
  <c r="C102" i="2"/>
  <c r="S32" i="6"/>
  <c r="R59" i="6"/>
  <c r="Q64" i="19"/>
  <c r="Q69" i="19" s="1"/>
  <c r="Q81" i="19" s="1"/>
  <c r="R30" i="19"/>
  <c r="AK20" i="13"/>
  <c r="X32" i="13"/>
  <c r="W66" i="13"/>
  <c r="S79" i="5"/>
  <c r="R48" i="5"/>
  <c r="R87" i="6"/>
  <c r="Q56" i="6"/>
  <c r="AL23" i="13"/>
  <c r="AK56" i="13"/>
  <c r="R32" i="11"/>
  <c r="R34" i="11" s="1"/>
  <c r="Q66" i="11"/>
  <c r="BS64" i="2"/>
  <c r="BY64" i="2"/>
  <c r="BR64" i="2"/>
  <c r="AG20" i="19"/>
  <c r="R31" i="9"/>
  <c r="Q64" i="9"/>
  <c r="R79" i="6"/>
  <c r="Q48" i="6"/>
  <c r="U33" i="11"/>
  <c r="T67" i="11"/>
  <c r="R31" i="14"/>
  <c r="Q65" i="14"/>
  <c r="Q45" i="7"/>
  <c r="Q33" i="7"/>
  <c r="R20" i="7"/>
  <c r="AK64" i="2"/>
  <c r="AK23" i="2"/>
  <c r="AK61" i="15"/>
  <c r="AL14" i="15"/>
  <c r="S12" i="14"/>
  <c r="R59" i="14"/>
  <c r="S13" i="9"/>
  <c r="R59" i="9"/>
  <c r="T21" i="4"/>
  <c r="S45" i="4"/>
  <c r="Q69" i="11"/>
  <c r="Q81" i="11" s="1"/>
  <c r="U31" i="15"/>
  <c r="T65" i="15"/>
  <c r="R28" i="5"/>
  <c r="Q55" i="5"/>
  <c r="T15" i="13"/>
  <c r="T84" i="17"/>
  <c r="S99" i="17"/>
  <c r="T30" i="15"/>
  <c r="S64" i="15"/>
  <c r="Q52" i="4"/>
  <c r="R27" i="4"/>
  <c r="S33" i="10"/>
  <c r="R66" i="10"/>
  <c r="R56" i="8"/>
  <c r="S92" i="8"/>
  <c r="U23" i="9"/>
  <c r="T55" i="9"/>
  <c r="P69" i="14"/>
  <c r="P81" i="14" s="1"/>
  <c r="R64" i="17"/>
  <c r="S30" i="17"/>
  <c r="W15" i="14"/>
  <c r="R22" i="5"/>
  <c r="Q47" i="5"/>
  <c r="Q55" i="6"/>
  <c r="R86" i="6"/>
  <c r="R12" i="11"/>
  <c r="Q59" i="11"/>
  <c r="Q17" i="11"/>
  <c r="R21" i="5"/>
  <c r="Q46" i="5"/>
  <c r="W23" i="11"/>
  <c r="V56" i="11"/>
  <c r="R57" i="8"/>
  <c r="S93" i="8"/>
  <c r="U76" i="7"/>
  <c r="S16" i="6"/>
  <c r="R58" i="6"/>
  <c r="S16" i="8"/>
  <c r="R59" i="8"/>
  <c r="R13" i="8"/>
  <c r="Q53" i="8"/>
  <c r="Q17" i="8"/>
  <c r="Q67" i="15"/>
  <c r="R33" i="15"/>
  <c r="Q52" i="5"/>
  <c r="R13" i="5"/>
  <c r="R17" i="5" s="1"/>
  <c r="Q17" i="5"/>
  <c r="Q56" i="10"/>
  <c r="R10" i="10"/>
  <c r="Q17" i="10"/>
  <c r="S15" i="4"/>
  <c r="R55" i="4"/>
  <c r="AH86" i="2"/>
  <c r="AH88" i="2" s="1"/>
  <c r="AH46" i="2"/>
  <c r="T11" i="12"/>
  <c r="S55" i="12"/>
  <c r="CC62" i="2"/>
  <c r="T99" i="12"/>
  <c r="U84" i="12"/>
  <c r="S46" i="7"/>
  <c r="T21" i="7"/>
  <c r="T76" i="5"/>
  <c r="AG49" i="6"/>
  <c r="AH80" i="6"/>
  <c r="Q53" i="14"/>
  <c r="Q69" i="14" s="1"/>
  <c r="Q81" i="14" s="1"/>
  <c r="Q34" i="14"/>
  <c r="AO20" i="14"/>
  <c r="V17" i="19"/>
  <c r="V57" i="19"/>
  <c r="W10" i="19"/>
  <c r="U21" i="19"/>
  <c r="T54" i="19"/>
  <c r="S21" i="11"/>
  <c r="R54" i="11"/>
  <c r="U21" i="7" l="1"/>
  <c r="T46" i="7"/>
  <c r="S10" i="10"/>
  <c r="R56" i="10"/>
  <c r="R17" i="10"/>
  <c r="F102" i="2"/>
  <c r="U49" i="5"/>
  <c r="V10" i="5"/>
  <c r="S53" i="9"/>
  <c r="T21" i="9"/>
  <c r="S43" i="4"/>
  <c r="R54" i="6"/>
  <c r="S85" i="6"/>
  <c r="S33" i="17"/>
  <c r="R67" i="17"/>
  <c r="R52" i="10"/>
  <c r="R34" i="10"/>
  <c r="S20" i="10"/>
  <c r="S54" i="11"/>
  <c r="T21" i="11"/>
  <c r="U11" i="12"/>
  <c r="T55" i="12"/>
  <c r="S86" i="6"/>
  <c r="R55" i="6"/>
  <c r="S64" i="17"/>
  <c r="T30" i="17"/>
  <c r="T33" i="10"/>
  <c r="S66" i="10"/>
  <c r="T99" i="17"/>
  <c r="U84" i="17"/>
  <c r="Q61" i="7"/>
  <c r="Q73" i="7" s="1"/>
  <c r="R64" i="9"/>
  <c r="S31" i="9"/>
  <c r="R55" i="8"/>
  <c r="S91" i="8"/>
  <c r="S97" i="8" s="1"/>
  <c r="T12" i="12"/>
  <c r="S59" i="12"/>
  <c r="U59" i="19"/>
  <c r="AQ59" i="19" s="1"/>
  <c r="AO59" i="19" s="1"/>
  <c r="AP59" i="19" s="1"/>
  <c r="AO12" i="19"/>
  <c r="AJ43" i="4"/>
  <c r="AK19" i="4"/>
  <c r="V53" i="15"/>
  <c r="W84" i="15"/>
  <c r="V99" i="15"/>
  <c r="R56" i="7"/>
  <c r="S87" i="7"/>
  <c r="U99" i="12"/>
  <c r="V84" i="12"/>
  <c r="V76" i="7"/>
  <c r="S21" i="5"/>
  <c r="R46" i="5"/>
  <c r="U15" i="13"/>
  <c r="T12" i="14"/>
  <c r="S59" i="14"/>
  <c r="AH20" i="19"/>
  <c r="T79" i="5"/>
  <c r="S48" i="5"/>
  <c r="S77" i="6"/>
  <c r="R46" i="6"/>
  <c r="Q68" i="9"/>
  <c r="Q80" i="9" s="1"/>
  <c r="T57" i="13"/>
  <c r="U10" i="13"/>
  <c r="W10" i="16"/>
  <c r="V57" i="16"/>
  <c r="R53" i="6"/>
  <c r="S84" i="6"/>
  <c r="S67" i="13"/>
  <c r="T33" i="13"/>
  <c r="U50" i="8"/>
  <c r="V86" i="8"/>
  <c r="Z16" i="11"/>
  <c r="Y62" i="11"/>
  <c r="R62" i="16"/>
  <c r="S27" i="16"/>
  <c r="R34" i="16"/>
  <c r="AL59" i="17"/>
  <c r="S62" i="15"/>
  <c r="T27" i="15"/>
  <c r="U54" i="8"/>
  <c r="V90" i="8"/>
  <c r="R47" i="8"/>
  <c r="R62" i="8" s="1"/>
  <c r="R74" i="8" s="1"/>
  <c r="S21" i="8"/>
  <c r="S53" i="7"/>
  <c r="T84" i="7"/>
  <c r="AM61" i="13"/>
  <c r="AQ61" i="13" s="1"/>
  <c r="AO61" i="13" s="1"/>
  <c r="AP61" i="13" s="1"/>
  <c r="AO14" i="13"/>
  <c r="S12" i="13"/>
  <c r="R59" i="13"/>
  <c r="R17" i="13"/>
  <c r="AI23" i="5"/>
  <c r="S46" i="8"/>
  <c r="T20" i="8"/>
  <c r="BR65" i="2"/>
  <c r="BZ65" i="2"/>
  <c r="T99" i="16"/>
  <c r="U84" i="16"/>
  <c r="T53" i="16"/>
  <c r="AM56" i="14"/>
  <c r="T54" i="5"/>
  <c r="U27" i="5"/>
  <c r="S56" i="16"/>
  <c r="T23" i="16"/>
  <c r="Q69" i="13"/>
  <c r="Q81" i="13" s="1"/>
  <c r="S31" i="13"/>
  <c r="R65" i="13"/>
  <c r="T54" i="14"/>
  <c r="U21" i="14"/>
  <c r="S31" i="10"/>
  <c r="R64" i="10"/>
  <c r="T30" i="10"/>
  <c r="S63" i="10"/>
  <c r="V21" i="19"/>
  <c r="U54" i="19"/>
  <c r="S59" i="8"/>
  <c r="T16" i="8"/>
  <c r="S57" i="8"/>
  <c r="T93" i="8"/>
  <c r="AL56" i="13"/>
  <c r="AM23" i="13"/>
  <c r="U11" i="5"/>
  <c r="T50" i="5"/>
  <c r="R60" i="16"/>
  <c r="S13" i="16"/>
  <c r="S64" i="13"/>
  <c r="T30" i="13"/>
  <c r="W83" i="10"/>
  <c r="V98" i="10"/>
  <c r="V60" i="11"/>
  <c r="W13" i="11"/>
  <c r="T64" i="11"/>
  <c r="U30" i="11"/>
  <c r="AN26" i="2"/>
  <c r="AN67" i="2"/>
  <c r="X10" i="19"/>
  <c r="W17" i="19"/>
  <c r="W57" i="19"/>
  <c r="S55" i="4"/>
  <c r="T15" i="4"/>
  <c r="S28" i="5"/>
  <c r="R55" i="5"/>
  <c r="U21" i="4"/>
  <c r="T45" i="4"/>
  <c r="AK65" i="2"/>
  <c r="AK24" i="2"/>
  <c r="U67" i="11"/>
  <c r="V33" i="11"/>
  <c r="S20" i="5"/>
  <c r="R33" i="5"/>
  <c r="R45" i="5"/>
  <c r="U99" i="14"/>
  <c r="V84" i="14"/>
  <c r="U53" i="14"/>
  <c r="R17" i="7"/>
  <c r="S13" i="7"/>
  <c r="R52" i="7"/>
  <c r="CE23" i="2"/>
  <c r="Z62" i="13"/>
  <c r="AA16" i="13"/>
  <c r="T82" i="8"/>
  <c r="U21" i="12"/>
  <c r="T54" i="12"/>
  <c r="AM23" i="9"/>
  <c r="AL55" i="9"/>
  <c r="T57" i="12"/>
  <c r="U10" i="12"/>
  <c r="S22" i="6"/>
  <c r="R47" i="6"/>
  <c r="R65" i="9"/>
  <c r="S32" i="9"/>
  <c r="T23" i="8"/>
  <c r="S49" i="8"/>
  <c r="T11" i="9"/>
  <c r="S54" i="9"/>
  <c r="T32" i="5"/>
  <c r="S59" i="5"/>
  <c r="CB62" i="2"/>
  <c r="S33" i="15"/>
  <c r="R67" i="15"/>
  <c r="T92" i="8"/>
  <c r="S56" i="8"/>
  <c r="BZ64" i="2"/>
  <c r="T32" i="6"/>
  <c r="S59" i="6"/>
  <c r="AM56" i="17"/>
  <c r="S15" i="7"/>
  <c r="R57" i="7"/>
  <c r="AP14" i="13"/>
  <c r="R58" i="7"/>
  <c r="S16" i="7"/>
  <c r="S67" i="16"/>
  <c r="T33" i="16"/>
  <c r="S21" i="17"/>
  <c r="R34" i="17"/>
  <c r="R54" i="17"/>
  <c r="BC24" i="2"/>
  <c r="BC65" i="2"/>
  <c r="BS65" i="2" s="1"/>
  <c r="AW26" i="2"/>
  <c r="AW67" i="2"/>
  <c r="S20" i="6"/>
  <c r="R33" i="6"/>
  <c r="R45" i="6"/>
  <c r="S12" i="16"/>
  <c r="R59" i="16"/>
  <c r="T14" i="4"/>
  <c r="S54" i="4"/>
  <c r="U88" i="8"/>
  <c r="T52" i="8"/>
  <c r="AA61" i="12"/>
  <c r="AP14" i="12"/>
  <c r="S17" i="12"/>
  <c r="W33" i="8"/>
  <c r="R59" i="17"/>
  <c r="S12" i="17"/>
  <c r="R17" i="17"/>
  <c r="T33" i="19"/>
  <c r="S67" i="19"/>
  <c r="S20" i="12"/>
  <c r="R34" i="12"/>
  <c r="R53" i="12"/>
  <c r="T23" i="17"/>
  <c r="S56" i="17"/>
  <c r="T55" i="11"/>
  <c r="U11" i="11"/>
  <c r="R51" i="7"/>
  <c r="S82" i="7"/>
  <c r="R91" i="7"/>
  <c r="T32" i="7"/>
  <c r="S59" i="7"/>
  <c r="S55" i="10"/>
  <c r="T23" i="10"/>
  <c r="V57" i="14"/>
  <c r="W10" i="14"/>
  <c r="U31" i="16"/>
  <c r="T65" i="16"/>
  <c r="AL20" i="13"/>
  <c r="U30" i="4"/>
  <c r="T56" i="4"/>
  <c r="Y16" i="5"/>
  <c r="X58" i="5"/>
  <c r="Y24" i="2"/>
  <c r="CC23" i="2"/>
  <c r="BR23" i="2"/>
  <c r="CB23" i="2"/>
  <c r="CD23" i="2" s="1"/>
  <c r="AA14" i="13"/>
  <c r="AA61" i="13" s="1"/>
  <c r="Z61" i="13"/>
  <c r="AG20" i="17"/>
  <c r="T14" i="9"/>
  <c r="S60" i="9"/>
  <c r="U29" i="5"/>
  <c r="T56" i="5"/>
  <c r="AL14" i="16"/>
  <c r="AK61" i="16"/>
  <c r="S53" i="4"/>
  <c r="T28" i="4"/>
  <c r="AF50" i="6"/>
  <c r="AG81" i="6"/>
  <c r="V84" i="13"/>
  <c r="U99" i="13"/>
  <c r="AK61" i="19"/>
  <c r="AL14" i="19"/>
  <c r="AP14" i="19"/>
  <c r="T32" i="16"/>
  <c r="S66" i="16"/>
  <c r="T12" i="15"/>
  <c r="S59" i="15"/>
  <c r="R53" i="10"/>
  <c r="S21" i="10"/>
  <c r="S65" i="11"/>
  <c r="T15" i="11"/>
  <c r="D106" i="2"/>
  <c r="AI28" i="16"/>
  <c r="AH55" i="16"/>
  <c r="U10" i="15"/>
  <c r="T57" i="15"/>
  <c r="U56" i="19"/>
  <c r="V23" i="19"/>
  <c r="T25" i="4"/>
  <c r="S50" i="4"/>
  <c r="R54" i="10"/>
  <c r="S11" i="10"/>
  <c r="AK61" i="17"/>
  <c r="AL14" i="17"/>
  <c r="R55" i="7"/>
  <c r="S86" i="7"/>
  <c r="V84" i="9"/>
  <c r="U99" i="9"/>
  <c r="S15" i="8"/>
  <c r="R58" i="8"/>
  <c r="S22" i="7"/>
  <c r="R47" i="7"/>
  <c r="R64" i="16"/>
  <c r="S30" i="16"/>
  <c r="S11" i="19"/>
  <c r="R17" i="19"/>
  <c r="U48" i="8"/>
  <c r="V11" i="8"/>
  <c r="Z13" i="10"/>
  <c r="Y59" i="10"/>
  <c r="V23" i="13"/>
  <c r="U56" i="13"/>
  <c r="T67" i="12"/>
  <c r="U33" i="12"/>
  <c r="Z15" i="15"/>
  <c r="S13" i="8"/>
  <c r="R53" i="8"/>
  <c r="R17" i="8"/>
  <c r="R66" i="11"/>
  <c r="R69" i="11" s="1"/>
  <c r="R81" i="11" s="1"/>
  <c r="S32" i="11"/>
  <c r="R64" i="19"/>
  <c r="R69" i="19" s="1"/>
  <c r="R81" i="19" s="1"/>
  <c r="S30" i="19"/>
  <c r="R34" i="19"/>
  <c r="W20" i="4"/>
  <c r="V44" i="4"/>
  <c r="AQ42" i="2"/>
  <c r="AQ83" i="2"/>
  <c r="X65" i="19"/>
  <c r="Y15" i="19"/>
  <c r="S76" i="6"/>
  <c r="R91" i="6"/>
  <c r="Y62" i="12"/>
  <c r="Z16" i="12"/>
  <c r="S10" i="9"/>
  <c r="R56" i="9"/>
  <c r="R17" i="9"/>
  <c r="S66" i="12"/>
  <c r="T32" i="12"/>
  <c r="AH49" i="6"/>
  <c r="AI80" i="6"/>
  <c r="R52" i="4"/>
  <c r="R58" i="4" s="1"/>
  <c r="R70" i="4" s="1"/>
  <c r="S27" i="4"/>
  <c r="AL61" i="15"/>
  <c r="AQ61" i="15" s="1"/>
  <c r="AO61" i="15" s="1"/>
  <c r="AP61" i="15" s="1"/>
  <c r="AO14" i="15"/>
  <c r="AP14" i="15"/>
  <c r="S31" i="14"/>
  <c r="R65" i="14"/>
  <c r="R34" i="14"/>
  <c r="V65" i="12"/>
  <c r="W15" i="12"/>
  <c r="S54" i="15"/>
  <c r="T21" i="15"/>
  <c r="S34" i="15"/>
  <c r="V13" i="4"/>
  <c r="S34" i="11"/>
  <c r="T20" i="11"/>
  <c r="S53" i="11"/>
  <c r="S54" i="13"/>
  <c r="T21" i="13"/>
  <c r="T99" i="19"/>
  <c r="U84" i="19"/>
  <c r="X23" i="14"/>
  <c r="W56" i="14"/>
  <c r="U84" i="11"/>
  <c r="T99" i="11"/>
  <c r="S33" i="14"/>
  <c r="R67" i="14"/>
  <c r="R55" i="16"/>
  <c r="S11" i="16"/>
  <c r="R17" i="16"/>
  <c r="S11" i="15"/>
  <c r="R55" i="15"/>
  <c r="R69" i="15" s="1"/>
  <c r="R81" i="15" s="1"/>
  <c r="R17" i="15"/>
  <c r="U56" i="12"/>
  <c r="V23" i="12"/>
  <c r="R52" i="5"/>
  <c r="S13" i="5"/>
  <c r="S22" i="5"/>
  <c r="R47" i="5"/>
  <c r="S13" i="12"/>
  <c r="R60" i="12"/>
  <c r="Q61" i="5"/>
  <c r="Q73" i="5" s="1"/>
  <c r="R34" i="8"/>
  <c r="CE24" i="2"/>
  <c r="AB66" i="2"/>
  <c r="AB25" i="2"/>
  <c r="R34" i="9"/>
  <c r="S20" i="9"/>
  <c r="R52" i="9"/>
  <c r="R97" i="8"/>
  <c r="R54" i="7"/>
  <c r="S85" i="7"/>
  <c r="AF23" i="6"/>
  <c r="U21" i="16"/>
  <c r="T54" i="16"/>
  <c r="V10" i="4"/>
  <c r="U47" i="4"/>
  <c r="AL59" i="16"/>
  <c r="AL26" i="4"/>
  <c r="AK51" i="4"/>
  <c r="AA14" i="11"/>
  <c r="AA61" i="11" s="1"/>
  <c r="Z61" i="11"/>
  <c r="AQ61" i="11" s="1"/>
  <c r="AO61" i="11" s="1"/>
  <c r="AP61" i="11" s="1"/>
  <c r="U48" i="7"/>
  <c r="V23" i="7"/>
  <c r="R55" i="14"/>
  <c r="R69" i="14" s="1"/>
  <c r="R81" i="14" s="1"/>
  <c r="S11" i="14"/>
  <c r="R17" i="14"/>
  <c r="R34" i="13"/>
  <c r="S20" i="13"/>
  <c r="R53" i="13"/>
  <c r="R69" i="13" s="1"/>
  <c r="R81" i="13" s="1"/>
  <c r="W31" i="17"/>
  <c r="V65" i="17"/>
  <c r="T13" i="15"/>
  <c r="S60" i="15"/>
  <c r="U55" i="9"/>
  <c r="V23" i="9"/>
  <c r="CC64" i="2"/>
  <c r="CB64" i="2" s="1"/>
  <c r="C106" i="2" s="1"/>
  <c r="Y32" i="13"/>
  <c r="X66" i="13"/>
  <c r="Y15" i="17"/>
  <c r="W12" i="4"/>
  <c r="V49" i="4"/>
  <c r="T26" i="4"/>
  <c r="S51" i="4"/>
  <c r="U57" i="17"/>
  <c r="V10" i="17"/>
  <c r="S65" i="10"/>
  <c r="T32" i="10"/>
  <c r="V14" i="10"/>
  <c r="U60" i="10"/>
  <c r="Q69" i="17"/>
  <c r="Q81" i="17" s="1"/>
  <c r="Y15" i="16"/>
  <c r="W49" i="7"/>
  <c r="X80" i="7"/>
  <c r="X32" i="15"/>
  <c r="W66" i="15"/>
  <c r="S15" i="5"/>
  <c r="R57" i="5"/>
  <c r="U76" i="5"/>
  <c r="X15" i="14"/>
  <c r="S91" i="5"/>
  <c r="T16" i="6"/>
  <c r="S58" i="6"/>
  <c r="W56" i="11"/>
  <c r="X23" i="11"/>
  <c r="S12" i="11"/>
  <c r="R59" i="11"/>
  <c r="R17" i="11"/>
  <c r="U30" i="15"/>
  <c r="T64" i="15"/>
  <c r="V31" i="15"/>
  <c r="U65" i="15"/>
  <c r="T13" i="9"/>
  <c r="S59" i="9"/>
  <c r="R33" i="7"/>
  <c r="S20" i="7"/>
  <c r="R45" i="7"/>
  <c r="R61" i="7" s="1"/>
  <c r="R73" i="7" s="1"/>
  <c r="S79" i="6"/>
  <c r="R48" i="6"/>
  <c r="S87" i="6"/>
  <c r="R56" i="6"/>
  <c r="X30" i="14"/>
  <c r="W64" i="14"/>
  <c r="AM55" i="10"/>
  <c r="T12" i="5"/>
  <c r="S51" i="5"/>
  <c r="S17" i="5"/>
  <c r="S66" i="9"/>
  <c r="T33" i="9"/>
  <c r="CF22" i="2"/>
  <c r="T11" i="4"/>
  <c r="S48" i="4"/>
  <c r="S16" i="4"/>
  <c r="T15" i="6"/>
  <c r="S17" i="6"/>
  <c r="S57" i="6"/>
  <c r="Q61" i="6"/>
  <c r="Q73" i="6" s="1"/>
  <c r="AT28" i="2"/>
  <c r="AT69" i="2"/>
  <c r="W60" i="13"/>
  <c r="X13" i="13"/>
  <c r="CC63" i="2"/>
  <c r="CB63" i="2" s="1"/>
  <c r="C105" i="2" s="1"/>
  <c r="F105" i="2" s="1"/>
  <c r="S60" i="14"/>
  <c r="T13" i="14"/>
  <c r="U23" i="15"/>
  <c r="T56" i="15"/>
  <c r="R31" i="4"/>
  <c r="T96" i="8"/>
  <c r="S60" i="8"/>
  <c r="AM17" i="12"/>
  <c r="AM61" i="12"/>
  <c r="AQ61" i="12" s="1"/>
  <c r="AO61" i="12" s="1"/>
  <c r="AP61" i="12" s="1"/>
  <c r="AO14" i="12"/>
  <c r="AB32" i="14"/>
  <c r="AA66" i="14"/>
  <c r="U11" i="13"/>
  <c r="T55" i="13"/>
  <c r="W50" i="7"/>
  <c r="X81" i="7"/>
  <c r="U57" i="11"/>
  <c r="V10" i="11"/>
  <c r="T30" i="12"/>
  <c r="S64" i="12"/>
  <c r="Q68" i="10"/>
  <c r="Q80" i="10" s="1"/>
  <c r="Q69" i="12"/>
  <c r="Q81" i="12" s="1"/>
  <c r="R52" i="6"/>
  <c r="S83" i="6"/>
  <c r="AC46" i="4"/>
  <c r="AD22" i="4"/>
  <c r="T14" i="5"/>
  <c r="S53" i="5"/>
  <c r="U21" i="6"/>
  <c r="AP12" i="19"/>
  <c r="U99" i="19" l="1"/>
  <c r="V84" i="19"/>
  <c r="Z62" i="12"/>
  <c r="AA16" i="12"/>
  <c r="AQ43" i="2"/>
  <c r="AQ84" i="2"/>
  <c r="T15" i="8"/>
  <c r="S58" i="8"/>
  <c r="T11" i="10"/>
  <c r="S54" i="10"/>
  <c r="U12" i="15"/>
  <c r="AO12" i="15" s="1"/>
  <c r="T59" i="15"/>
  <c r="U56" i="4"/>
  <c r="V30" i="4"/>
  <c r="V31" i="16"/>
  <c r="U65" i="16"/>
  <c r="S59" i="17"/>
  <c r="T12" i="17"/>
  <c r="S17" i="17"/>
  <c r="S54" i="17"/>
  <c r="T21" i="17"/>
  <c r="S34" i="17"/>
  <c r="T15" i="7"/>
  <c r="S57" i="7"/>
  <c r="C104" i="2"/>
  <c r="S65" i="9"/>
  <c r="T32" i="9"/>
  <c r="AA62" i="13"/>
  <c r="AB16" i="13"/>
  <c r="W60" i="11"/>
  <c r="X13" i="11"/>
  <c r="U30" i="10"/>
  <c r="T63" i="10"/>
  <c r="T21" i="8"/>
  <c r="S47" i="8"/>
  <c r="U33" i="13"/>
  <c r="T67" i="13"/>
  <c r="X10" i="16"/>
  <c r="W57" i="16"/>
  <c r="T77" i="6"/>
  <c r="S46" i="6"/>
  <c r="V15" i="13"/>
  <c r="S56" i="7"/>
  <c r="T87" i="7"/>
  <c r="T86" i="6"/>
  <c r="S55" i="6"/>
  <c r="S58" i="4"/>
  <c r="S70" i="4" s="1"/>
  <c r="T83" i="6"/>
  <c r="S52" i="6"/>
  <c r="T20" i="7"/>
  <c r="S45" i="7"/>
  <c r="S33" i="7"/>
  <c r="T51" i="4"/>
  <c r="U26" i="4"/>
  <c r="AG23" i="6"/>
  <c r="AI49" i="6"/>
  <c r="AJ80" i="6"/>
  <c r="F106" i="2"/>
  <c r="AG50" i="6"/>
  <c r="AH81" i="6"/>
  <c r="U56" i="5"/>
  <c r="V29" i="5"/>
  <c r="BS23" i="2"/>
  <c r="D107" i="2" s="1"/>
  <c r="AM20" i="13"/>
  <c r="X10" i="14"/>
  <c r="W57" i="14"/>
  <c r="R69" i="12"/>
  <c r="R81" i="12" s="1"/>
  <c r="U52" i="8"/>
  <c r="V88" i="8"/>
  <c r="S33" i="6"/>
  <c r="T20" i="6"/>
  <c r="S45" i="6"/>
  <c r="U33" i="16"/>
  <c r="T67" i="16"/>
  <c r="R61" i="5"/>
  <c r="R73" i="5" s="1"/>
  <c r="U16" i="8"/>
  <c r="T59" i="8"/>
  <c r="U99" i="17"/>
  <c r="V84" i="17"/>
  <c r="R68" i="10"/>
  <c r="R80" i="10" s="1"/>
  <c r="T53" i="9"/>
  <c r="U21" i="9"/>
  <c r="U33" i="9"/>
  <c r="T66" i="9"/>
  <c r="Y15" i="14"/>
  <c r="X66" i="15"/>
  <c r="Y32" i="15"/>
  <c r="V60" i="10"/>
  <c r="W14" i="10"/>
  <c r="S53" i="13"/>
  <c r="S69" i="13" s="1"/>
  <c r="S81" i="13" s="1"/>
  <c r="T20" i="13"/>
  <c r="S34" i="13"/>
  <c r="AP14" i="11"/>
  <c r="AB26" i="2"/>
  <c r="AB67" i="2"/>
  <c r="T13" i="12"/>
  <c r="S60" i="12"/>
  <c r="W13" i="4"/>
  <c r="W23" i="13"/>
  <c r="V56" i="13"/>
  <c r="T11" i="19"/>
  <c r="S17" i="19"/>
  <c r="W84" i="9"/>
  <c r="V99" i="9"/>
  <c r="V10" i="15"/>
  <c r="U57" i="15"/>
  <c r="T65" i="11"/>
  <c r="U15" i="11"/>
  <c r="U32" i="16"/>
  <c r="T66" i="16"/>
  <c r="T82" i="7"/>
  <c r="S51" i="7"/>
  <c r="S91" i="7"/>
  <c r="U32" i="5"/>
  <c r="T59" i="5"/>
  <c r="AM55" i="9"/>
  <c r="V21" i="4"/>
  <c r="U45" i="4"/>
  <c r="V11" i="5"/>
  <c r="U50" i="5"/>
  <c r="T31" i="10"/>
  <c r="S64" i="10"/>
  <c r="BY65" i="2"/>
  <c r="W90" i="8"/>
  <c r="V54" i="8"/>
  <c r="S62" i="16"/>
  <c r="T27" i="16"/>
  <c r="S34" i="16"/>
  <c r="V10" i="13"/>
  <c r="U57" i="13"/>
  <c r="V30" i="15"/>
  <c r="U64" i="15"/>
  <c r="X31" i="17"/>
  <c r="W65" i="17"/>
  <c r="U20" i="11"/>
  <c r="T53" i="11"/>
  <c r="V21" i="6"/>
  <c r="Y80" i="7"/>
  <c r="X49" i="7"/>
  <c r="X12" i="4"/>
  <c r="W49" i="4"/>
  <c r="V55" i="9"/>
  <c r="W23" i="9"/>
  <c r="W10" i="4"/>
  <c r="V47" i="4"/>
  <c r="T33" i="14"/>
  <c r="S67" i="14"/>
  <c r="U32" i="12"/>
  <c r="T66" i="12"/>
  <c r="X20" i="4"/>
  <c r="W44" i="4"/>
  <c r="T30" i="16"/>
  <c r="S64" i="16"/>
  <c r="CF23" i="2"/>
  <c r="S53" i="12"/>
  <c r="T20" i="12"/>
  <c r="S34" i="12"/>
  <c r="T54" i="4"/>
  <c r="U14" i="4"/>
  <c r="T20" i="5"/>
  <c r="S33" i="5"/>
  <c r="S45" i="5"/>
  <c r="S61" i="5" s="1"/>
  <c r="S73" i="5" s="1"/>
  <c r="X57" i="19"/>
  <c r="Y10" i="19"/>
  <c r="X17" i="19"/>
  <c r="S59" i="13"/>
  <c r="T12" i="13"/>
  <c r="S17" i="13"/>
  <c r="T21" i="5"/>
  <c r="S46" i="5"/>
  <c r="S56" i="10"/>
  <c r="T10" i="10"/>
  <c r="S17" i="10"/>
  <c r="W10" i="11"/>
  <c r="V57" i="11"/>
  <c r="U96" i="8"/>
  <c r="T60" i="8"/>
  <c r="U15" i="6"/>
  <c r="T17" i="6"/>
  <c r="T57" i="6"/>
  <c r="Y23" i="11"/>
  <c r="X56" i="11"/>
  <c r="T11" i="15"/>
  <c r="S55" i="15"/>
  <c r="S69" i="15" s="1"/>
  <c r="S81" i="15" s="1"/>
  <c r="S17" i="15"/>
  <c r="Z59" i="10"/>
  <c r="AA13" i="10"/>
  <c r="S55" i="7"/>
  <c r="T86" i="7"/>
  <c r="AJ28" i="16"/>
  <c r="AI55" i="16"/>
  <c r="AL61" i="19"/>
  <c r="AQ61" i="19" s="1"/>
  <c r="AO61" i="19" s="1"/>
  <c r="AP61" i="19" s="1"/>
  <c r="AO14" i="19"/>
  <c r="Y25" i="2"/>
  <c r="BS24" i="2"/>
  <c r="BR24" i="2"/>
  <c r="CB24" i="2"/>
  <c r="CD24" i="2" s="1"/>
  <c r="CC24" i="2"/>
  <c r="CF24" i="2" s="1"/>
  <c r="U23" i="10"/>
  <c r="T55" i="10"/>
  <c r="U55" i="11"/>
  <c r="V11" i="11"/>
  <c r="U92" i="8"/>
  <c r="T56" i="8"/>
  <c r="S52" i="7"/>
  <c r="S17" i="7"/>
  <c r="T13" i="7"/>
  <c r="U30" i="13"/>
  <c r="T64" i="13"/>
  <c r="U54" i="14"/>
  <c r="V21" i="14"/>
  <c r="U20" i="8"/>
  <c r="T46" i="8"/>
  <c r="U21" i="11"/>
  <c r="T54" i="11"/>
  <c r="T13" i="5"/>
  <c r="S52" i="5"/>
  <c r="U99" i="11"/>
  <c r="V84" i="11"/>
  <c r="U21" i="15"/>
  <c r="T54" i="15"/>
  <c r="T30" i="19"/>
  <c r="S64" i="19"/>
  <c r="S69" i="19" s="1"/>
  <c r="S81" i="19" s="1"/>
  <c r="S34" i="19"/>
  <c r="AH20" i="17"/>
  <c r="T28" i="5"/>
  <c r="S55" i="5"/>
  <c r="AL19" i="4"/>
  <c r="AK43" i="4"/>
  <c r="T53" i="5"/>
  <c r="U14" i="5"/>
  <c r="AC32" i="14"/>
  <c r="AB66" i="14"/>
  <c r="U12" i="5"/>
  <c r="T51" i="5"/>
  <c r="W31" i="15"/>
  <c r="V65" i="15"/>
  <c r="U13" i="15"/>
  <c r="T60" i="15"/>
  <c r="T11" i="14"/>
  <c r="S55" i="14"/>
  <c r="S17" i="14"/>
  <c r="AL51" i="4"/>
  <c r="AM26" i="4"/>
  <c r="R68" i="9"/>
  <c r="R80" i="9" s="1"/>
  <c r="S55" i="16"/>
  <c r="T11" i="16"/>
  <c r="S17" i="16"/>
  <c r="AA15" i="15"/>
  <c r="V48" i="8"/>
  <c r="W11" i="8"/>
  <c r="S47" i="7"/>
  <c r="T22" i="7"/>
  <c r="AL61" i="17"/>
  <c r="AQ61" i="17" s="1"/>
  <c r="AO61" i="17" s="1"/>
  <c r="AP61" i="17" s="1"/>
  <c r="AP14" i="17"/>
  <c r="AO14" i="17"/>
  <c r="AL61" i="16"/>
  <c r="AQ61" i="16" s="1"/>
  <c r="AO61" i="16" s="1"/>
  <c r="AP61" i="16" s="1"/>
  <c r="AP14" i="16"/>
  <c r="AO14" i="16"/>
  <c r="Z16" i="5"/>
  <c r="Y58" i="5"/>
  <c r="T67" i="19"/>
  <c r="U33" i="19"/>
  <c r="T12" i="16"/>
  <c r="S59" i="16"/>
  <c r="R69" i="17"/>
  <c r="R81" i="17" s="1"/>
  <c r="T33" i="15"/>
  <c r="S67" i="15"/>
  <c r="T49" i="8"/>
  <c r="U23" i="8"/>
  <c r="V10" i="12"/>
  <c r="U57" i="12"/>
  <c r="AK66" i="2"/>
  <c r="BY66" i="2" s="1"/>
  <c r="AK25" i="2"/>
  <c r="V30" i="11"/>
  <c r="U64" i="11"/>
  <c r="T57" i="8"/>
  <c r="U93" i="8"/>
  <c r="V54" i="19"/>
  <c r="W21" i="19"/>
  <c r="V27" i="5"/>
  <c r="U54" i="5"/>
  <c r="S34" i="8"/>
  <c r="T53" i="7"/>
  <c r="U84" i="7"/>
  <c r="V50" i="8"/>
  <c r="W86" i="8"/>
  <c r="W84" i="12"/>
  <c r="V99" i="12"/>
  <c r="S64" i="9"/>
  <c r="T31" i="9"/>
  <c r="U46" i="7"/>
  <c r="V21" i="7"/>
  <c r="U13" i="14"/>
  <c r="T60" i="14"/>
  <c r="Y66" i="13"/>
  <c r="Z32" i="13"/>
  <c r="V48" i="7"/>
  <c r="W23" i="7"/>
  <c r="T64" i="12"/>
  <c r="U30" i="12"/>
  <c r="U55" i="13"/>
  <c r="V11" i="13"/>
  <c r="X64" i="14"/>
  <c r="Y30" i="14"/>
  <c r="S59" i="11"/>
  <c r="S69" i="11" s="1"/>
  <c r="S81" i="11" s="1"/>
  <c r="T12" i="11"/>
  <c r="S17" i="11"/>
  <c r="U32" i="10"/>
  <c r="T65" i="10"/>
  <c r="S54" i="7"/>
  <c r="T85" i="7"/>
  <c r="T31" i="14"/>
  <c r="S65" i="14"/>
  <c r="S34" i="14"/>
  <c r="S91" i="6"/>
  <c r="T76" i="6"/>
  <c r="S53" i="8"/>
  <c r="S62" i="8" s="1"/>
  <c r="S74" i="8" s="1"/>
  <c r="T13" i="8"/>
  <c r="S17" i="8"/>
  <c r="U28" i="4"/>
  <c r="T53" i="4"/>
  <c r="U14" i="9"/>
  <c r="T60" i="9"/>
  <c r="X33" i="8"/>
  <c r="AW68" i="2"/>
  <c r="AW27" i="2"/>
  <c r="T16" i="7"/>
  <c r="S58" i="7"/>
  <c r="X83" i="10"/>
  <c r="W98" i="10"/>
  <c r="T56" i="16"/>
  <c r="U23" i="16"/>
  <c r="T48" i="5"/>
  <c r="U79" i="5"/>
  <c r="W99" i="15"/>
  <c r="X84" i="15"/>
  <c r="W53" i="15"/>
  <c r="U12" i="12"/>
  <c r="T59" i="12"/>
  <c r="U55" i="12"/>
  <c r="V11" i="12"/>
  <c r="Y13" i="13"/>
  <c r="X60" i="13"/>
  <c r="T59" i="9"/>
  <c r="U13" i="9"/>
  <c r="T91" i="5"/>
  <c r="Z15" i="17"/>
  <c r="S47" i="5"/>
  <c r="T22" i="5"/>
  <c r="U21" i="13"/>
  <c r="T54" i="13"/>
  <c r="U25" i="4"/>
  <c r="T50" i="4"/>
  <c r="T21" i="10"/>
  <c r="S53" i="10"/>
  <c r="U11" i="9"/>
  <c r="T54" i="9"/>
  <c r="V21" i="12"/>
  <c r="U54" i="12"/>
  <c r="W33" i="11"/>
  <c r="V67" i="11"/>
  <c r="AM56" i="13"/>
  <c r="U27" i="15"/>
  <c r="T62" i="15"/>
  <c r="S55" i="8"/>
  <c r="T91" i="8"/>
  <c r="U33" i="10"/>
  <c r="T66" i="10"/>
  <c r="T33" i="17"/>
  <c r="S67" i="17"/>
  <c r="V49" i="5"/>
  <c r="W10" i="5"/>
  <c r="S56" i="6"/>
  <c r="T87" i="6"/>
  <c r="V76" i="5"/>
  <c r="U91" i="5"/>
  <c r="W10" i="17"/>
  <c r="V57" i="17"/>
  <c r="V17" i="17"/>
  <c r="Z15" i="19"/>
  <c r="Y65" i="19"/>
  <c r="V56" i="19"/>
  <c r="W23" i="19"/>
  <c r="BC66" i="2"/>
  <c r="BC25" i="2"/>
  <c r="S47" i="6"/>
  <c r="T22" i="6"/>
  <c r="U82" i="8"/>
  <c r="T97" i="8"/>
  <c r="AN68" i="2"/>
  <c r="AN27" i="2"/>
  <c r="V84" i="16"/>
  <c r="U99" i="16"/>
  <c r="U53" i="16"/>
  <c r="Z62" i="11"/>
  <c r="AA16" i="11"/>
  <c r="T84" i="6"/>
  <c r="S53" i="6"/>
  <c r="AI20" i="19"/>
  <c r="W76" i="7"/>
  <c r="U30" i="17"/>
  <c r="T64" i="17"/>
  <c r="S54" i="6"/>
  <c r="T85" i="6"/>
  <c r="AD46" i="4"/>
  <c r="AE22" i="4"/>
  <c r="Y81" i="7"/>
  <c r="X50" i="7"/>
  <c r="U56" i="15"/>
  <c r="V23" i="15"/>
  <c r="AT29" i="2"/>
  <c r="AT70" i="2"/>
  <c r="T48" i="4"/>
  <c r="U11" i="4"/>
  <c r="T16" i="4"/>
  <c r="T79" i="6"/>
  <c r="S48" i="6"/>
  <c r="T58" i="6"/>
  <c r="U16" i="6"/>
  <c r="T15" i="5"/>
  <c r="S57" i="5"/>
  <c r="Z15" i="16"/>
  <c r="V21" i="16"/>
  <c r="U54" i="16"/>
  <c r="S52" i="9"/>
  <c r="S68" i="9" s="1"/>
  <c r="S80" i="9" s="1"/>
  <c r="S34" i="9"/>
  <c r="T20" i="9"/>
  <c r="V56" i="12"/>
  <c r="W23" i="12"/>
  <c r="R69" i="16"/>
  <c r="R81" i="16" s="1"/>
  <c r="X56" i="14"/>
  <c r="Y23" i="14"/>
  <c r="X15" i="12"/>
  <c r="W65" i="12"/>
  <c r="T27" i="4"/>
  <c r="S52" i="4"/>
  <c r="T10" i="9"/>
  <c r="S56" i="9"/>
  <c r="S17" i="9"/>
  <c r="T32" i="11"/>
  <c r="S66" i="11"/>
  <c r="V33" i="12"/>
  <c r="U67" i="12"/>
  <c r="W84" i="13"/>
  <c r="V99" i="13"/>
  <c r="T59" i="7"/>
  <c r="U32" i="7"/>
  <c r="U23" i="17"/>
  <c r="T56" i="17"/>
  <c r="R61" i="6"/>
  <c r="R73" i="6" s="1"/>
  <c r="U32" i="6"/>
  <c r="T59" i="6"/>
  <c r="T17" i="12"/>
  <c r="W84" i="14"/>
  <c r="V99" i="14"/>
  <c r="V53" i="14"/>
  <c r="T55" i="4"/>
  <c r="U15" i="4"/>
  <c r="T13" i="16"/>
  <c r="S60" i="16"/>
  <c r="T31" i="13"/>
  <c r="S65" i="13"/>
  <c r="AJ23" i="5"/>
  <c r="U12" i="14"/>
  <c r="T59" i="14"/>
  <c r="T20" i="10"/>
  <c r="S52" i="10"/>
  <c r="S34" i="10"/>
  <c r="S31" i="4"/>
  <c r="AO14" i="11"/>
  <c r="CC66" i="2" l="1"/>
  <c r="CB66" i="2" s="1"/>
  <c r="C108" i="2" s="1"/>
  <c r="X86" i="8"/>
  <c r="W50" i="8"/>
  <c r="AK67" i="2"/>
  <c r="BR67" i="2" s="1"/>
  <c r="AK26" i="2"/>
  <c r="U22" i="7"/>
  <c r="T47" i="7"/>
  <c r="T55" i="14"/>
  <c r="U11" i="14"/>
  <c r="T17" i="14"/>
  <c r="U51" i="5"/>
  <c r="V12" i="5"/>
  <c r="U13" i="5"/>
  <c r="T52" i="5"/>
  <c r="U53" i="11"/>
  <c r="V20" i="11"/>
  <c r="V57" i="13"/>
  <c r="W10" i="13"/>
  <c r="V45" i="4"/>
  <c r="W21" i="4"/>
  <c r="T51" i="7"/>
  <c r="U82" i="7"/>
  <c r="T91" i="7"/>
  <c r="X13" i="4"/>
  <c r="T53" i="13"/>
  <c r="T34" i="13"/>
  <c r="U20" i="13"/>
  <c r="T33" i="6"/>
  <c r="U20" i="6"/>
  <c r="T45" i="6"/>
  <c r="AK80" i="6"/>
  <c r="AJ49" i="6"/>
  <c r="U20" i="7"/>
  <c r="T45" i="7"/>
  <c r="T33" i="7"/>
  <c r="T57" i="7"/>
  <c r="U15" i="7"/>
  <c r="W31" i="16"/>
  <c r="V65" i="16"/>
  <c r="T58" i="8"/>
  <c r="U15" i="8"/>
  <c r="U58" i="6"/>
  <c r="V16" i="6"/>
  <c r="W84" i="16"/>
  <c r="V99" i="16"/>
  <c r="V53" i="16"/>
  <c r="T67" i="17"/>
  <c r="U33" i="17"/>
  <c r="V25" i="4"/>
  <c r="U50" i="4"/>
  <c r="U59" i="12"/>
  <c r="V12" i="12"/>
  <c r="Y33" i="8"/>
  <c r="U76" i="6"/>
  <c r="T91" i="6"/>
  <c r="U65" i="10"/>
  <c r="V32" i="10"/>
  <c r="U64" i="12"/>
  <c r="V30" i="12"/>
  <c r="U60" i="14"/>
  <c r="V13" i="14"/>
  <c r="X21" i="19"/>
  <c r="W54" i="19"/>
  <c r="T67" i="15"/>
  <c r="U33" i="15"/>
  <c r="AA16" i="5"/>
  <c r="Z58" i="5"/>
  <c r="U11" i="16"/>
  <c r="T55" i="16"/>
  <c r="T17" i="16"/>
  <c r="U30" i="19"/>
  <c r="T64" i="19"/>
  <c r="T69" i="19" s="1"/>
  <c r="T81" i="19" s="1"/>
  <c r="T34" i="19"/>
  <c r="W21" i="14"/>
  <c r="V54" i="14"/>
  <c r="U56" i="8"/>
  <c r="V92" i="8"/>
  <c r="D108" i="2"/>
  <c r="AA59" i="10"/>
  <c r="AB13" i="10"/>
  <c r="T17" i="10"/>
  <c r="T56" i="10"/>
  <c r="U10" i="10"/>
  <c r="Z10" i="19"/>
  <c r="Y17" i="19"/>
  <c r="Y57" i="19"/>
  <c r="Y20" i="4"/>
  <c r="X44" i="4"/>
  <c r="BZ66" i="2"/>
  <c r="Y12" i="4"/>
  <c r="X49" i="4"/>
  <c r="W99" i="9"/>
  <c r="X84" i="9"/>
  <c r="V33" i="9"/>
  <c r="U66" i="9"/>
  <c r="U59" i="8"/>
  <c r="V16" i="8"/>
  <c r="AM53" i="13"/>
  <c r="V33" i="13"/>
  <c r="U67" i="13"/>
  <c r="AC16" i="13"/>
  <c r="AB62" i="13"/>
  <c r="W30" i="4"/>
  <c r="V56" i="4"/>
  <c r="U59" i="14"/>
  <c r="AQ59" i="14" s="1"/>
  <c r="AO59" i="14" s="1"/>
  <c r="AP59" i="14" s="1"/>
  <c r="AP12" i="14"/>
  <c r="AO12" i="14"/>
  <c r="T60" i="16"/>
  <c r="U13" i="16"/>
  <c r="T17" i="9"/>
  <c r="U10" i="9"/>
  <c r="T56" i="9"/>
  <c r="AT30" i="2"/>
  <c r="AT71" i="2"/>
  <c r="U85" i="6"/>
  <c r="T54" i="6"/>
  <c r="AJ20" i="19"/>
  <c r="AN28" i="2"/>
  <c r="AN69" i="2"/>
  <c r="X23" i="19"/>
  <c r="W56" i="19"/>
  <c r="W76" i="5"/>
  <c r="U54" i="9"/>
  <c r="V11" i="9"/>
  <c r="U59" i="9"/>
  <c r="V13" i="9"/>
  <c r="V46" i="7"/>
  <c r="W21" i="7"/>
  <c r="S69" i="16"/>
  <c r="S81" i="16" s="1"/>
  <c r="U60" i="15"/>
  <c r="V13" i="15"/>
  <c r="AD32" i="14"/>
  <c r="AC66" i="14"/>
  <c r="T34" i="15"/>
  <c r="U54" i="11"/>
  <c r="V21" i="11"/>
  <c r="W11" i="11"/>
  <c r="V55" i="11"/>
  <c r="CC25" i="2"/>
  <c r="CF25" i="2" s="1"/>
  <c r="Y26" i="2"/>
  <c r="CB25" i="2"/>
  <c r="CD25" i="2" s="1"/>
  <c r="BR25" i="2"/>
  <c r="U17" i="6"/>
  <c r="U57" i="6"/>
  <c r="V15" i="6"/>
  <c r="T53" i="12"/>
  <c r="T34" i="12"/>
  <c r="U20" i="12"/>
  <c r="BS66" i="2"/>
  <c r="U27" i="16"/>
  <c r="T62" i="16"/>
  <c r="U31" i="10"/>
  <c r="T64" i="10"/>
  <c r="V32" i="16"/>
  <c r="U66" i="16"/>
  <c r="U13" i="12"/>
  <c r="T60" i="12"/>
  <c r="W60" i="10"/>
  <c r="X14" i="10"/>
  <c r="V21" i="9"/>
  <c r="U53" i="9"/>
  <c r="V52" i="8"/>
  <c r="W88" i="8"/>
  <c r="AH23" i="6"/>
  <c r="T52" i="6"/>
  <c r="U83" i="6"/>
  <c r="W15" i="13"/>
  <c r="U21" i="17"/>
  <c r="T54" i="17"/>
  <c r="T69" i="17" s="1"/>
  <c r="T81" i="17" s="1"/>
  <c r="T34" i="17"/>
  <c r="AQ44" i="2"/>
  <c r="AQ85" i="2"/>
  <c r="X84" i="13"/>
  <c r="W99" i="13"/>
  <c r="V54" i="16"/>
  <c r="W21" i="16"/>
  <c r="T56" i="6"/>
  <c r="U87" i="6"/>
  <c r="U66" i="10"/>
  <c r="V33" i="10"/>
  <c r="X99" i="15"/>
  <c r="X53" i="15"/>
  <c r="Y84" i="15"/>
  <c r="X98" i="10"/>
  <c r="Y83" i="10"/>
  <c r="U60" i="9"/>
  <c r="V14" i="9"/>
  <c r="T59" i="11"/>
  <c r="U12" i="11"/>
  <c r="T17" i="11"/>
  <c r="X23" i="7"/>
  <c r="W48" i="7"/>
  <c r="V84" i="7"/>
  <c r="U53" i="7"/>
  <c r="U57" i="8"/>
  <c r="V93" i="8"/>
  <c r="W48" i="8"/>
  <c r="X11" i="8"/>
  <c r="S69" i="12"/>
  <c r="S81" i="12" s="1"/>
  <c r="V32" i="12"/>
  <c r="U66" i="12"/>
  <c r="Y49" i="7"/>
  <c r="Z80" i="7"/>
  <c r="Y31" i="17"/>
  <c r="X65" i="17"/>
  <c r="V15" i="11"/>
  <c r="U65" i="11"/>
  <c r="U11" i="19"/>
  <c r="T17" i="19"/>
  <c r="BY67" i="2"/>
  <c r="V56" i="5"/>
  <c r="W29" i="5"/>
  <c r="U32" i="9"/>
  <c r="T65" i="9"/>
  <c r="S69" i="17"/>
  <c r="S81" i="17" s="1"/>
  <c r="AQ59" i="15"/>
  <c r="AO59" i="15" s="1"/>
  <c r="AP59" i="15" s="1"/>
  <c r="AB16" i="12"/>
  <c r="AA62" i="12"/>
  <c r="W99" i="14"/>
  <c r="X84" i="14"/>
  <c r="W53" i="14"/>
  <c r="Z23" i="14"/>
  <c r="Y56" i="14"/>
  <c r="AF22" i="4"/>
  <c r="AE46" i="4"/>
  <c r="BC67" i="2"/>
  <c r="BC26" i="2"/>
  <c r="U62" i="15"/>
  <c r="V27" i="15"/>
  <c r="V15" i="4"/>
  <c r="U55" i="4"/>
  <c r="AM51" i="4"/>
  <c r="V96" i="8"/>
  <c r="U60" i="8"/>
  <c r="U21" i="5"/>
  <c r="T46" i="5"/>
  <c r="V26" i="4"/>
  <c r="U51" i="4"/>
  <c r="U31" i="13"/>
  <c r="T65" i="13"/>
  <c r="V32" i="7"/>
  <c r="U59" i="7"/>
  <c r="X76" i="7"/>
  <c r="W17" i="17"/>
  <c r="X10" i="17"/>
  <c r="W57" i="17"/>
  <c r="W21" i="12"/>
  <c r="V54" i="12"/>
  <c r="U59" i="6"/>
  <c r="V32" i="6"/>
  <c r="U27" i="4"/>
  <c r="T52" i="4"/>
  <c r="T58" i="4" s="1"/>
  <c r="T70" i="4" s="1"/>
  <c r="T31" i="4"/>
  <c r="W56" i="12"/>
  <c r="X23" i="12"/>
  <c r="U79" i="6"/>
  <c r="T48" i="6"/>
  <c r="V56" i="15"/>
  <c r="W23" i="15"/>
  <c r="U84" i="6"/>
  <c r="T53" i="6"/>
  <c r="V21" i="13"/>
  <c r="U54" i="13"/>
  <c r="U31" i="9"/>
  <c r="T64" i="9"/>
  <c r="V14" i="5"/>
  <c r="U53" i="5"/>
  <c r="T55" i="5"/>
  <c r="U28" i="5"/>
  <c r="U54" i="15"/>
  <c r="V21" i="15"/>
  <c r="U34" i="15"/>
  <c r="V30" i="13"/>
  <c r="U64" i="13"/>
  <c r="W21" i="6"/>
  <c r="W11" i="5"/>
  <c r="V50" i="5"/>
  <c r="CE25" i="2"/>
  <c r="Z32" i="15"/>
  <c r="Y66" i="15"/>
  <c r="U77" i="6"/>
  <c r="T46" i="6"/>
  <c r="U21" i="8"/>
  <c r="T47" i="8"/>
  <c r="U59" i="15"/>
  <c r="AP12" i="15"/>
  <c r="AK23" i="5"/>
  <c r="AL23" i="5" s="1"/>
  <c r="AM23" i="5" s="1"/>
  <c r="W33" i="12"/>
  <c r="V67" i="12"/>
  <c r="AA15" i="16"/>
  <c r="AB16" i="11"/>
  <c r="AA62" i="11"/>
  <c r="V82" i="8"/>
  <c r="U97" i="8"/>
  <c r="AA15" i="19"/>
  <c r="Z65" i="19"/>
  <c r="U91" i="8"/>
  <c r="T55" i="8"/>
  <c r="U22" i="5"/>
  <c r="T47" i="5"/>
  <c r="Y60" i="13"/>
  <c r="Z13" i="13"/>
  <c r="V79" i="5"/>
  <c r="U48" i="5"/>
  <c r="U16" i="7"/>
  <c r="T58" i="7"/>
  <c r="V28" i="4"/>
  <c r="U53" i="4"/>
  <c r="U31" i="14"/>
  <c r="T65" i="14"/>
  <c r="T34" i="14"/>
  <c r="Z30" i="14"/>
  <c r="Y64" i="14"/>
  <c r="W10" i="12"/>
  <c r="V57" i="12"/>
  <c r="T59" i="16"/>
  <c r="U12" i="16"/>
  <c r="AO12" i="16"/>
  <c r="AB15" i="15"/>
  <c r="X31" i="15"/>
  <c r="W65" i="15"/>
  <c r="W84" i="11"/>
  <c r="V99" i="11"/>
  <c r="T34" i="8"/>
  <c r="U13" i="7"/>
  <c r="T52" i="7"/>
  <c r="T17" i="7"/>
  <c r="V23" i="10"/>
  <c r="U55" i="10"/>
  <c r="T55" i="15"/>
  <c r="T69" i="15" s="1"/>
  <c r="T81" i="15" s="1"/>
  <c r="U11" i="15"/>
  <c r="T17" i="15"/>
  <c r="U33" i="14"/>
  <c r="T67" i="14"/>
  <c r="X10" i="4"/>
  <c r="W47" i="4"/>
  <c r="W30" i="15"/>
  <c r="V64" i="15"/>
  <c r="X90" i="8"/>
  <c r="W54" i="8"/>
  <c r="U59" i="5"/>
  <c r="V32" i="5"/>
  <c r="X23" i="13"/>
  <c r="W56" i="13"/>
  <c r="CE26" i="2"/>
  <c r="AB27" i="2"/>
  <c r="AB68" i="2"/>
  <c r="W84" i="17"/>
  <c r="V99" i="17"/>
  <c r="U67" i="16"/>
  <c r="V33" i="16"/>
  <c r="AI81" i="6"/>
  <c r="AH50" i="6"/>
  <c r="F104" i="2"/>
  <c r="U12" i="17"/>
  <c r="AO12" i="17" s="1"/>
  <c r="T59" i="17"/>
  <c r="T17" i="17"/>
  <c r="W84" i="19"/>
  <c r="V99" i="19"/>
  <c r="S68" i="10"/>
  <c r="S80" i="10" s="1"/>
  <c r="Y15" i="12"/>
  <c r="X65" i="12"/>
  <c r="T34" i="9"/>
  <c r="U20" i="9"/>
  <c r="T52" i="9"/>
  <c r="U64" i="17"/>
  <c r="V30" i="17"/>
  <c r="T47" i="6"/>
  <c r="U22" i="6"/>
  <c r="X10" i="5"/>
  <c r="W49" i="5"/>
  <c r="W67" i="11"/>
  <c r="X33" i="11"/>
  <c r="W11" i="12"/>
  <c r="V55" i="12"/>
  <c r="AW69" i="2"/>
  <c r="AW28" i="2"/>
  <c r="T54" i="7"/>
  <c r="U85" i="7"/>
  <c r="Z66" i="13"/>
  <c r="AA32" i="13"/>
  <c r="V23" i="8"/>
  <c r="U49" i="8"/>
  <c r="U67" i="19"/>
  <c r="V33" i="19"/>
  <c r="T17" i="5"/>
  <c r="AI20" i="17"/>
  <c r="AK28" i="16"/>
  <c r="AJ55" i="16"/>
  <c r="T59" i="13"/>
  <c r="U12" i="13"/>
  <c r="T17" i="13"/>
  <c r="T45" i="5"/>
  <c r="U20" i="5"/>
  <c r="T33" i="5"/>
  <c r="T64" i="16"/>
  <c r="U30" i="16"/>
  <c r="BR66" i="2"/>
  <c r="X23" i="9"/>
  <c r="W55" i="9"/>
  <c r="T69" i="11"/>
  <c r="T81" i="11" s="1"/>
  <c r="CC65" i="2"/>
  <c r="CB65" i="2" s="1"/>
  <c r="V57" i="15"/>
  <c r="W10" i="15"/>
  <c r="U86" i="6"/>
  <c r="T55" i="6"/>
  <c r="U63" i="10"/>
  <c r="V30" i="10"/>
  <c r="T54" i="10"/>
  <c r="U11" i="10"/>
  <c r="T34" i="16"/>
  <c r="T34" i="10"/>
  <c r="T52" i="10"/>
  <c r="U20" i="10"/>
  <c r="V23" i="17"/>
  <c r="U56" i="17"/>
  <c r="U32" i="11"/>
  <c r="U34" i="11" s="1"/>
  <c r="T66" i="11"/>
  <c r="U15" i="5"/>
  <c r="T57" i="5"/>
  <c r="U48" i="4"/>
  <c r="V11" i="4"/>
  <c r="U16" i="4"/>
  <c r="Y50" i="7"/>
  <c r="Z81" i="7"/>
  <c r="U21" i="10"/>
  <c r="T53" i="10"/>
  <c r="AA15" i="17"/>
  <c r="V23" i="16"/>
  <c r="U56" i="16"/>
  <c r="T53" i="8"/>
  <c r="T62" i="8" s="1"/>
  <c r="T74" i="8" s="1"/>
  <c r="U13" i="8"/>
  <c r="T17" i="8"/>
  <c r="V55" i="13"/>
  <c r="W11" i="13"/>
  <c r="X84" i="12"/>
  <c r="W99" i="12"/>
  <c r="W27" i="5"/>
  <c r="V54" i="5"/>
  <c r="V64" i="11"/>
  <c r="W30" i="11"/>
  <c r="S69" i="14"/>
  <c r="S81" i="14" s="1"/>
  <c r="AM19" i="4"/>
  <c r="AL43" i="4"/>
  <c r="U34" i="8"/>
  <c r="V20" i="8"/>
  <c r="U46" i="8"/>
  <c r="T55" i="7"/>
  <c r="U86" i="7"/>
  <c r="Z23" i="11"/>
  <c r="Y56" i="11"/>
  <c r="W57" i="11"/>
  <c r="X10" i="11"/>
  <c r="U54" i="4"/>
  <c r="V14" i="4"/>
  <c r="T34" i="11"/>
  <c r="Z15" i="14"/>
  <c r="S61" i="6"/>
  <c r="S73" i="6" s="1"/>
  <c r="Y10" i="14"/>
  <c r="X57" i="14"/>
  <c r="S61" i="7"/>
  <c r="S73" i="7" s="1"/>
  <c r="U87" i="7"/>
  <c r="T56" i="7"/>
  <c r="Y10" i="16"/>
  <c r="X57" i="16"/>
  <c r="Y13" i="11"/>
  <c r="X60" i="11"/>
  <c r="U52" i="7" l="1"/>
  <c r="V13" i="7"/>
  <c r="U17" i="7"/>
  <c r="W79" i="5"/>
  <c r="V48" i="5"/>
  <c r="V84" i="6"/>
  <c r="U53" i="6"/>
  <c r="W26" i="4"/>
  <c r="V51" i="4"/>
  <c r="CC67" i="2"/>
  <c r="Y98" i="10"/>
  <c r="Z83" i="10"/>
  <c r="AQ86" i="2"/>
  <c r="AQ88" i="2" s="1"/>
  <c r="AQ46" i="2"/>
  <c r="AI23" i="6"/>
  <c r="V27" i="16"/>
  <c r="U62" i="16"/>
  <c r="U34" i="16"/>
  <c r="AP12" i="17"/>
  <c r="V13" i="16"/>
  <c r="U60" i="16"/>
  <c r="AD16" i="13"/>
  <c r="AC62" i="13"/>
  <c r="X31" i="16"/>
  <c r="W65" i="16"/>
  <c r="T61" i="6"/>
  <c r="T73" i="6" s="1"/>
  <c r="V51" i="5"/>
  <c r="W12" i="5"/>
  <c r="Y57" i="16"/>
  <c r="Z10" i="16"/>
  <c r="Y10" i="11"/>
  <c r="X57" i="11"/>
  <c r="X27" i="5"/>
  <c r="W54" i="5"/>
  <c r="V11" i="10"/>
  <c r="U54" i="10"/>
  <c r="V30" i="16"/>
  <c r="U64" i="16"/>
  <c r="U47" i="6"/>
  <c r="V22" i="6"/>
  <c r="Y65" i="12"/>
  <c r="Z15" i="12"/>
  <c r="BR68" i="2"/>
  <c r="Y90" i="8"/>
  <c r="X54" i="8"/>
  <c r="U59" i="16"/>
  <c r="AQ59" i="16" s="1"/>
  <c r="AO59" i="16" s="1"/>
  <c r="AP59" i="16" s="1"/>
  <c r="AP12" i="16"/>
  <c r="AA13" i="13"/>
  <c r="Z60" i="13"/>
  <c r="AB15" i="19"/>
  <c r="AA65" i="19"/>
  <c r="W67" i="12"/>
  <c r="X33" i="12"/>
  <c r="V77" i="6"/>
  <c r="U46" i="6"/>
  <c r="W14" i="5"/>
  <c r="V53" i="5"/>
  <c r="X23" i="15"/>
  <c r="W56" i="15"/>
  <c r="V27" i="4"/>
  <c r="U52" i="4"/>
  <c r="U58" i="4" s="1"/>
  <c r="U70" i="4" s="1"/>
  <c r="Y76" i="7"/>
  <c r="W15" i="4"/>
  <c r="V55" i="4"/>
  <c r="BS67" i="2"/>
  <c r="X21" i="7"/>
  <c r="W46" i="7"/>
  <c r="V91" i="5"/>
  <c r="AB59" i="10"/>
  <c r="AC13" i="10"/>
  <c r="AB16" i="5"/>
  <c r="AA58" i="5"/>
  <c r="V64" i="12"/>
  <c r="W30" i="12"/>
  <c r="V59" i="12"/>
  <c r="W12" i="12"/>
  <c r="W53" i="16"/>
  <c r="W99" i="16"/>
  <c r="X84" i="16"/>
  <c r="U57" i="7"/>
  <c r="V15" i="7"/>
  <c r="U45" i="6"/>
  <c r="V20" i="6"/>
  <c r="U33" i="6"/>
  <c r="V82" i="7"/>
  <c r="U51" i="7"/>
  <c r="U91" i="7"/>
  <c r="W23" i="16"/>
  <c r="V56" i="16"/>
  <c r="U31" i="4"/>
  <c r="AL28" i="16"/>
  <c r="AK55" i="16"/>
  <c r="CE27" i="2"/>
  <c r="AB28" i="2"/>
  <c r="AB69" i="2"/>
  <c r="V11" i="15"/>
  <c r="U55" i="15"/>
  <c r="U69" i="15" s="1"/>
  <c r="U81" i="15" s="1"/>
  <c r="U17" i="15"/>
  <c r="V31" i="14"/>
  <c r="U65" i="14"/>
  <c r="U34" i="14"/>
  <c r="AP23" i="5"/>
  <c r="AO23" i="5"/>
  <c r="W30" i="13"/>
  <c r="V64" i="13"/>
  <c r="V59" i="6"/>
  <c r="W32" i="6"/>
  <c r="V21" i="5"/>
  <c r="U46" i="5"/>
  <c r="W27" i="15"/>
  <c r="V62" i="15"/>
  <c r="CB67" i="2"/>
  <c r="C109" i="2" s="1"/>
  <c r="Z31" i="17"/>
  <c r="Y65" i="17"/>
  <c r="Y11" i="8"/>
  <c r="X48" i="8"/>
  <c r="Y23" i="7"/>
  <c r="X48" i="7"/>
  <c r="Y53" i="15"/>
  <c r="Z84" i="15"/>
  <c r="Y99" i="15"/>
  <c r="X21" i="16"/>
  <c r="W54" i="16"/>
  <c r="U60" i="12"/>
  <c r="V13" i="12"/>
  <c r="U17" i="12"/>
  <c r="U34" i="12"/>
  <c r="U53" i="12"/>
  <c r="U69" i="12" s="1"/>
  <c r="U81" i="12" s="1"/>
  <c r="V20" i="12"/>
  <c r="BR26" i="2"/>
  <c r="CB26" i="2"/>
  <c r="CD26" i="2" s="1"/>
  <c r="BS26" i="2"/>
  <c r="CC26" i="2"/>
  <c r="CF26" i="2" s="1"/>
  <c r="Y27" i="2"/>
  <c r="W91" i="5"/>
  <c r="X76" i="5"/>
  <c r="U54" i="6"/>
  <c r="V85" i="6"/>
  <c r="V67" i="13"/>
  <c r="W33" i="13"/>
  <c r="W33" i="9"/>
  <c r="V66" i="9"/>
  <c r="Z20" i="4"/>
  <c r="Y44" i="4"/>
  <c r="V33" i="15"/>
  <c r="U67" i="15"/>
  <c r="V58" i="6"/>
  <c r="W16" i="6"/>
  <c r="V53" i="11"/>
  <c r="V34" i="11"/>
  <c r="W20" i="11"/>
  <c r="Y86" i="8"/>
  <c r="X50" i="8"/>
  <c r="U66" i="11"/>
  <c r="V32" i="11"/>
  <c r="AW70" i="2"/>
  <c r="AW29" i="2"/>
  <c r="U59" i="17"/>
  <c r="AQ59" i="17" s="1"/>
  <c r="AO59" i="17" s="1"/>
  <c r="AP59" i="17" s="1"/>
  <c r="U17" i="17"/>
  <c r="V53" i="7"/>
  <c r="W84" i="7"/>
  <c r="W82" i="8"/>
  <c r="AA32" i="15"/>
  <c r="Z66" i="15"/>
  <c r="V31" i="9"/>
  <c r="U64" i="9"/>
  <c r="BZ67" i="2"/>
  <c r="Z49" i="7"/>
  <c r="AA80" i="7"/>
  <c r="V21" i="17"/>
  <c r="U54" i="17"/>
  <c r="U69" i="17" s="1"/>
  <c r="U81" i="17" s="1"/>
  <c r="U34" i="17"/>
  <c r="X88" i="8"/>
  <c r="W52" i="8"/>
  <c r="AD66" i="14"/>
  <c r="AE32" i="14"/>
  <c r="F108" i="2"/>
  <c r="U64" i="19"/>
  <c r="U69" i="19" s="1"/>
  <c r="U81" i="19" s="1"/>
  <c r="V30" i="19"/>
  <c r="U34" i="19"/>
  <c r="W32" i="10"/>
  <c r="V65" i="10"/>
  <c r="AM43" i="4"/>
  <c r="AP19" i="4"/>
  <c r="AO19" i="4"/>
  <c r="X11" i="13"/>
  <c r="W55" i="13"/>
  <c r="Y33" i="11"/>
  <c r="X67" i="11"/>
  <c r="AJ81" i="6"/>
  <c r="AI50" i="6"/>
  <c r="V22" i="5"/>
  <c r="U47" i="5"/>
  <c r="V79" i="6"/>
  <c r="U48" i="6"/>
  <c r="W32" i="7"/>
  <c r="V59" i="7"/>
  <c r="BC27" i="2"/>
  <c r="BC68" i="2"/>
  <c r="V66" i="16"/>
  <c r="W32" i="16"/>
  <c r="T69" i="12"/>
  <c r="T81" i="12" s="1"/>
  <c r="W13" i="15"/>
  <c r="V60" i="15"/>
  <c r="Y23" i="19"/>
  <c r="X56" i="19"/>
  <c r="W92" i="8"/>
  <c r="V56" i="8"/>
  <c r="W25" i="4"/>
  <c r="V50" i="4"/>
  <c r="T61" i="7"/>
  <c r="T73" i="7" s="1"/>
  <c r="W45" i="4"/>
  <c r="X21" i="4"/>
  <c r="V86" i="7"/>
  <c r="U55" i="7"/>
  <c r="AJ20" i="17"/>
  <c r="X84" i="19"/>
  <c r="W99" i="19"/>
  <c r="X56" i="13"/>
  <c r="Y23" i="13"/>
  <c r="W23" i="10"/>
  <c r="V55" i="10"/>
  <c r="W57" i="12"/>
  <c r="X10" i="12"/>
  <c r="W21" i="13"/>
  <c r="V54" i="13"/>
  <c r="X21" i="12"/>
  <c r="W54" i="12"/>
  <c r="Y84" i="14"/>
  <c r="X99" i="14"/>
  <c r="X53" i="14"/>
  <c r="AP11" i="19"/>
  <c r="U17" i="19"/>
  <c r="AO11" i="19"/>
  <c r="W33" i="10"/>
  <c r="V66" i="10"/>
  <c r="X15" i="13"/>
  <c r="V57" i="6"/>
  <c r="W15" i="6"/>
  <c r="V17" i="6"/>
  <c r="Z57" i="19"/>
  <c r="AA10" i="19"/>
  <c r="Z17" i="19"/>
  <c r="U67" i="17"/>
  <c r="V33" i="17"/>
  <c r="U58" i="8"/>
  <c r="V15" i="8"/>
  <c r="U45" i="7"/>
  <c r="U61" i="7" s="1"/>
  <c r="U73" i="7" s="1"/>
  <c r="V20" i="7"/>
  <c r="U33" i="7"/>
  <c r="T69" i="13"/>
  <c r="T81" i="13" s="1"/>
  <c r="W14" i="4"/>
  <c r="V54" i="4"/>
  <c r="X30" i="11"/>
  <c r="W64" i="11"/>
  <c r="V21" i="10"/>
  <c r="U53" i="10"/>
  <c r="V15" i="5"/>
  <c r="U57" i="5"/>
  <c r="T68" i="10"/>
  <c r="T80" i="10" s="1"/>
  <c r="U55" i="6"/>
  <c r="V86" i="6"/>
  <c r="V85" i="7"/>
  <c r="U54" i="7"/>
  <c r="U52" i="9"/>
  <c r="V20" i="9"/>
  <c r="U34" i="9"/>
  <c r="W32" i="5"/>
  <c r="V59" i="5"/>
  <c r="Y10" i="4"/>
  <c r="X47" i="4"/>
  <c r="U58" i="7"/>
  <c r="V16" i="7"/>
  <c r="V91" i="8"/>
  <c r="U55" i="8"/>
  <c r="AB15" i="16"/>
  <c r="W50" i="5"/>
  <c r="X11" i="5"/>
  <c r="U55" i="5"/>
  <c r="V28" i="5"/>
  <c r="V31" i="13"/>
  <c r="U65" i="13"/>
  <c r="W32" i="12"/>
  <c r="V66" i="12"/>
  <c r="V60" i="9"/>
  <c r="W14" i="9"/>
  <c r="Y84" i="13"/>
  <c r="X99" i="13"/>
  <c r="V83" i="6"/>
  <c r="U52" i="6"/>
  <c r="W21" i="9"/>
  <c r="V53" i="9"/>
  <c r="U64" i="10"/>
  <c r="V31" i="10"/>
  <c r="X11" i="11"/>
  <c r="W55" i="11"/>
  <c r="V54" i="9"/>
  <c r="W11" i="9"/>
  <c r="AN29" i="2"/>
  <c r="AN70" i="2"/>
  <c r="U56" i="9"/>
  <c r="U17" i="9"/>
  <c r="V10" i="9"/>
  <c r="X30" i="4"/>
  <c r="W56" i="4"/>
  <c r="Y49" i="4"/>
  <c r="Z12" i="4"/>
  <c r="U56" i="10"/>
  <c r="U17" i="10"/>
  <c r="V10" i="10"/>
  <c r="T69" i="16"/>
  <c r="T81" i="16" s="1"/>
  <c r="Y21" i="19"/>
  <c r="X54" i="19"/>
  <c r="U91" i="6"/>
  <c r="V76" i="6"/>
  <c r="V13" i="5"/>
  <c r="U52" i="5"/>
  <c r="V22" i="7"/>
  <c r="U47" i="7"/>
  <c r="Z10" i="14"/>
  <c r="Y57" i="14"/>
  <c r="V46" i="8"/>
  <c r="W20" i="8"/>
  <c r="Z50" i="7"/>
  <c r="AA81" i="7"/>
  <c r="W33" i="19"/>
  <c r="V67" i="19"/>
  <c r="X84" i="17"/>
  <c r="W99" i="17"/>
  <c r="V33" i="14"/>
  <c r="U67" i="14"/>
  <c r="AC16" i="12"/>
  <c r="AB62" i="12"/>
  <c r="AA15" i="14"/>
  <c r="X99" i="12"/>
  <c r="Y84" i="12"/>
  <c r="W11" i="4"/>
  <c r="V48" i="4"/>
  <c r="V16" i="4"/>
  <c r="V56" i="17"/>
  <c r="W23" i="17"/>
  <c r="V63" i="10"/>
  <c r="W30" i="10"/>
  <c r="W23" i="8"/>
  <c r="V49" i="8"/>
  <c r="X11" i="12"/>
  <c r="W55" i="12"/>
  <c r="V64" i="17"/>
  <c r="W30" i="17"/>
  <c r="W64" i="15"/>
  <c r="X30" i="15"/>
  <c r="X84" i="11"/>
  <c r="W99" i="11"/>
  <c r="AA23" i="14"/>
  <c r="Z56" i="14"/>
  <c r="X99" i="9"/>
  <c r="Y84" i="9"/>
  <c r="U34" i="13"/>
  <c r="U53" i="13"/>
  <c r="V20" i="13"/>
  <c r="V11" i="14"/>
  <c r="U55" i="14"/>
  <c r="U69" i="14" s="1"/>
  <c r="U81" i="14" s="1"/>
  <c r="U17" i="14"/>
  <c r="V87" i="7"/>
  <c r="U56" i="7"/>
  <c r="AA23" i="11"/>
  <c r="Z56" i="11"/>
  <c r="AB15" i="17"/>
  <c r="C107" i="2"/>
  <c r="U33" i="5"/>
  <c r="U45" i="5"/>
  <c r="V20" i="5"/>
  <c r="AB32" i="13"/>
  <c r="AA66" i="13"/>
  <c r="W28" i="4"/>
  <c r="V53" i="4"/>
  <c r="V34" i="15"/>
  <c r="W21" i="15"/>
  <c r="V54" i="15"/>
  <c r="W96" i="8"/>
  <c r="V60" i="8"/>
  <c r="U65" i="9"/>
  <c r="V32" i="9"/>
  <c r="U59" i="11"/>
  <c r="U69" i="11" s="1"/>
  <c r="U81" i="11" s="1"/>
  <c r="V12" i="11"/>
  <c r="U17" i="11"/>
  <c r="BS25" i="2"/>
  <c r="D109" i="2" s="1"/>
  <c r="W13" i="9"/>
  <c r="V59" i="9"/>
  <c r="AT31" i="2"/>
  <c r="AT72" i="2"/>
  <c r="T69" i="14"/>
  <c r="T81" i="14" s="1"/>
  <c r="V20" i="10"/>
  <c r="U34" i="10"/>
  <c r="U52" i="10"/>
  <c r="U68" i="10" s="1"/>
  <c r="U80" i="10" s="1"/>
  <c r="T61" i="5"/>
  <c r="T73" i="5" s="1"/>
  <c r="T68" i="9"/>
  <c r="T80" i="9" s="1"/>
  <c r="W33" i="16"/>
  <c r="V67" i="16"/>
  <c r="Y31" i="15"/>
  <c r="X65" i="15"/>
  <c r="AC16" i="11"/>
  <c r="AB62" i="11"/>
  <c r="Y23" i="12"/>
  <c r="X56" i="12"/>
  <c r="W56" i="5"/>
  <c r="X29" i="5"/>
  <c r="W93" i="8"/>
  <c r="V57" i="8"/>
  <c r="Z13" i="11"/>
  <c r="Y60" i="11"/>
  <c r="V13" i="8"/>
  <c r="U53" i="8"/>
  <c r="U17" i="8"/>
  <c r="W57" i="15"/>
  <c r="X10" i="15"/>
  <c r="Y23" i="9"/>
  <c r="X55" i="9"/>
  <c r="U59" i="13"/>
  <c r="V12" i="13"/>
  <c r="U17" i="13"/>
  <c r="Y10" i="5"/>
  <c r="X49" i="5"/>
  <c r="AC15" i="15"/>
  <c r="AB65" i="15"/>
  <c r="AA30" i="14"/>
  <c r="Z64" i="14"/>
  <c r="U47" i="8"/>
  <c r="U62" i="8" s="1"/>
  <c r="U74" i="8" s="1"/>
  <c r="V21" i="8"/>
  <c r="X21" i="6"/>
  <c r="X17" i="17"/>
  <c r="X57" i="17"/>
  <c r="Y10" i="17"/>
  <c r="AG22" i="4"/>
  <c r="AF46" i="4"/>
  <c r="W15" i="11"/>
  <c r="V65" i="11"/>
  <c r="U56" i="6"/>
  <c r="V87" i="6"/>
  <c r="X60" i="10"/>
  <c r="Y14" i="10"/>
  <c r="V54" i="11"/>
  <c r="W21" i="11"/>
  <c r="AP20" i="19"/>
  <c r="AO20" i="19"/>
  <c r="W16" i="8"/>
  <c r="V59" i="8"/>
  <c r="X21" i="14"/>
  <c r="W54" i="14"/>
  <c r="V11" i="16"/>
  <c r="U55" i="16"/>
  <c r="U17" i="16"/>
  <c r="V60" i="14"/>
  <c r="W13" i="14"/>
  <c r="Z33" i="8"/>
  <c r="AL80" i="6"/>
  <c r="AK49" i="6"/>
  <c r="Y13" i="4"/>
  <c r="W57" i="13"/>
  <c r="X10" i="13"/>
  <c r="U17" i="5"/>
  <c r="AK68" i="2"/>
  <c r="BY68" i="2" s="1"/>
  <c r="AK27" i="2"/>
  <c r="CC68" i="2" l="1"/>
  <c r="CB68" i="2" s="1"/>
  <c r="C110" i="2" s="1"/>
  <c r="V58" i="4"/>
  <c r="V70" i="4" s="1"/>
  <c r="W60" i="14"/>
  <c r="X13" i="14"/>
  <c r="X21" i="15"/>
  <c r="W34" i="15"/>
  <c r="W54" i="15"/>
  <c r="Y99" i="9"/>
  <c r="Z84" i="9"/>
  <c r="W56" i="17"/>
  <c r="X23" i="17"/>
  <c r="X11" i="9"/>
  <c r="W54" i="9"/>
  <c r="V55" i="6"/>
  <c r="W86" i="6"/>
  <c r="Y10" i="13"/>
  <c r="X57" i="13"/>
  <c r="X21" i="11"/>
  <c r="W54" i="11"/>
  <c r="V47" i="8"/>
  <c r="V62" i="8" s="1"/>
  <c r="V74" i="8" s="1"/>
  <c r="W21" i="8"/>
  <c r="W34" i="8" s="1"/>
  <c r="Y10" i="15"/>
  <c r="X57" i="15"/>
  <c r="AA13" i="11"/>
  <c r="Z60" i="11"/>
  <c r="X13" i="9"/>
  <c r="W59" i="9"/>
  <c r="AC32" i="13"/>
  <c r="AB66" i="13"/>
  <c r="W20" i="13"/>
  <c r="V53" i="13"/>
  <c r="V34" i="13"/>
  <c r="X99" i="11"/>
  <c r="Y84" i="11"/>
  <c r="X23" i="8"/>
  <c r="W49" i="8"/>
  <c r="Z84" i="12"/>
  <c r="Y99" i="12"/>
  <c r="W33" i="14"/>
  <c r="V67" i="14"/>
  <c r="V52" i="5"/>
  <c r="W13" i="5"/>
  <c r="U68" i="9"/>
  <c r="U80" i="9" s="1"/>
  <c r="Y10" i="12"/>
  <c r="X57" i="12"/>
  <c r="X32" i="7"/>
  <c r="W59" i="7"/>
  <c r="Y67" i="11"/>
  <c r="Z33" i="11"/>
  <c r="X84" i="7"/>
  <c r="W53" i="7"/>
  <c r="W33" i="15"/>
  <c r="V67" i="15"/>
  <c r="W85" i="6"/>
  <c r="V54" i="6"/>
  <c r="AD13" i="10"/>
  <c r="AC59" i="10"/>
  <c r="X15" i="4"/>
  <c r="W55" i="4"/>
  <c r="X14" i="5"/>
  <c r="W53" i="5"/>
  <c r="AB13" i="13"/>
  <c r="AA60" i="13"/>
  <c r="Z57" i="16"/>
  <c r="AA10" i="16"/>
  <c r="AE16" i="13"/>
  <c r="AD62" i="13"/>
  <c r="X26" i="4"/>
  <c r="W51" i="4"/>
  <c r="AA33" i="8"/>
  <c r="AH22" i="4"/>
  <c r="AG46" i="4"/>
  <c r="Z10" i="5"/>
  <c r="Y49" i="5"/>
  <c r="AC62" i="11"/>
  <c r="AD16" i="11"/>
  <c r="F109" i="2"/>
  <c r="X96" i="8"/>
  <c r="W60" i="8"/>
  <c r="V33" i="5"/>
  <c r="W20" i="5"/>
  <c r="V45" i="5"/>
  <c r="AB23" i="11"/>
  <c r="AA56" i="11"/>
  <c r="U69" i="13"/>
  <c r="U81" i="13" s="1"/>
  <c r="X64" i="15"/>
  <c r="Y30" i="15"/>
  <c r="W63" i="10"/>
  <c r="X30" i="10"/>
  <c r="V34" i="8"/>
  <c r="W76" i="6"/>
  <c r="V91" i="6"/>
  <c r="X50" i="5"/>
  <c r="Y11" i="5"/>
  <c r="V53" i="10"/>
  <c r="W21" i="10"/>
  <c r="Y84" i="19"/>
  <c r="X99" i="19"/>
  <c r="X13" i="15"/>
  <c r="W60" i="15"/>
  <c r="W65" i="10"/>
  <c r="X32" i="10"/>
  <c r="Y88" i="8"/>
  <c r="X52" i="8"/>
  <c r="Y50" i="8"/>
  <c r="Z86" i="8"/>
  <c r="Y21" i="16"/>
  <c r="X54" i="16"/>
  <c r="Y48" i="8"/>
  <c r="Z11" i="8"/>
  <c r="W21" i="5"/>
  <c r="V46" i="5"/>
  <c r="V51" i="7"/>
  <c r="W82" i="7"/>
  <c r="V91" i="7"/>
  <c r="Z76" i="7"/>
  <c r="BS68" i="2"/>
  <c r="D110" i="2" s="1"/>
  <c r="F110" i="2" s="1"/>
  <c r="V54" i="10"/>
  <c r="W11" i="10"/>
  <c r="Y21" i="14"/>
  <c r="X54" i="14"/>
  <c r="Z14" i="10"/>
  <c r="Y60" i="10"/>
  <c r="V17" i="5"/>
  <c r="W57" i="8"/>
  <c r="X93" i="8"/>
  <c r="W20" i="10"/>
  <c r="V34" i="10"/>
  <c r="V52" i="10"/>
  <c r="U61" i="5"/>
  <c r="U73" i="5" s="1"/>
  <c r="Y84" i="17"/>
  <c r="X99" i="17"/>
  <c r="AA12" i="4"/>
  <c r="Z49" i="4"/>
  <c r="AN30" i="2"/>
  <c r="AN71" i="2"/>
  <c r="X21" i="9"/>
  <c r="W53" i="9"/>
  <c r="W66" i="12"/>
  <c r="X32" i="12"/>
  <c r="V54" i="7"/>
  <c r="W85" i="7"/>
  <c r="V33" i="7"/>
  <c r="V45" i="7"/>
  <c r="W20" i="7"/>
  <c r="AA17" i="19"/>
  <c r="AA57" i="19"/>
  <c r="AB10" i="19"/>
  <c r="Y15" i="13"/>
  <c r="Z84" i="14"/>
  <c r="Y53" i="14"/>
  <c r="Y99" i="14"/>
  <c r="AP20" i="17"/>
  <c r="AO20" i="17"/>
  <c r="W79" i="6"/>
  <c r="V48" i="6"/>
  <c r="X55" i="13"/>
  <c r="Y11" i="13"/>
  <c r="W31" i="9"/>
  <c r="V64" i="9"/>
  <c r="X20" i="11"/>
  <c r="W34" i="11"/>
  <c r="W53" i="11"/>
  <c r="X91" i="5"/>
  <c r="Y76" i="5"/>
  <c r="W20" i="12"/>
  <c r="V34" i="12"/>
  <c r="V53" i="12"/>
  <c r="V69" i="12" s="1"/>
  <c r="V81" i="12" s="1"/>
  <c r="X32" i="6"/>
  <c r="W59" i="6"/>
  <c r="W31" i="14"/>
  <c r="V65" i="14"/>
  <c r="V34" i="14"/>
  <c r="AM28" i="16"/>
  <c r="AL55" i="16"/>
  <c r="W59" i="12"/>
  <c r="X12" i="12"/>
  <c r="W77" i="6"/>
  <c r="V46" i="6"/>
  <c r="Z65" i="12"/>
  <c r="AA15" i="12"/>
  <c r="X12" i="5"/>
  <c r="W51" i="5"/>
  <c r="V60" i="16"/>
  <c r="W13" i="16"/>
  <c r="V53" i="6"/>
  <c r="W84" i="6"/>
  <c r="X25" i="4"/>
  <c r="W50" i="4"/>
  <c r="AA20" i="4"/>
  <c r="Z44" i="4"/>
  <c r="V45" i="6"/>
  <c r="W20" i="6"/>
  <c r="V33" i="6"/>
  <c r="X67" i="12"/>
  <c r="Y33" i="12"/>
  <c r="X54" i="5"/>
  <c r="Y27" i="5"/>
  <c r="Z13" i="4"/>
  <c r="X16" i="8"/>
  <c r="W59" i="8"/>
  <c r="AA64" i="14"/>
  <c r="AB30" i="14"/>
  <c r="X33" i="19"/>
  <c r="W67" i="19"/>
  <c r="V52" i="6"/>
  <c r="W83" i="6"/>
  <c r="X64" i="11"/>
  <c r="Y30" i="11"/>
  <c r="W15" i="8"/>
  <c r="V58" i="8"/>
  <c r="W66" i="10"/>
  <c r="X33" i="10"/>
  <c r="W22" i="5"/>
  <c r="V47" i="5"/>
  <c r="V34" i="17"/>
  <c r="V54" i="17"/>
  <c r="V69" i="17" s="1"/>
  <c r="V81" i="17" s="1"/>
  <c r="W21" i="17"/>
  <c r="AA66" i="15"/>
  <c r="AB32" i="15"/>
  <c r="AW30" i="2"/>
  <c r="AW71" i="2"/>
  <c r="Y28" i="2"/>
  <c r="CB27" i="2"/>
  <c r="CD27" i="2" s="1"/>
  <c r="BR27" i="2"/>
  <c r="BS27" i="2"/>
  <c r="CC27" i="2"/>
  <c r="Z53" i="15"/>
  <c r="Z99" i="15"/>
  <c r="AA84" i="15"/>
  <c r="U61" i="6"/>
  <c r="U73" i="6" s="1"/>
  <c r="X30" i="12"/>
  <c r="W64" i="12"/>
  <c r="W27" i="4"/>
  <c r="V52" i="4"/>
  <c r="Y54" i="8"/>
  <c r="Z90" i="8"/>
  <c r="W22" i="6"/>
  <c r="V47" i="6"/>
  <c r="AK28" i="2"/>
  <c r="AK69" i="2"/>
  <c r="BZ69" i="2" s="1"/>
  <c r="Z21" i="19"/>
  <c r="Y54" i="19"/>
  <c r="X56" i="4"/>
  <c r="Y30" i="4"/>
  <c r="W31" i="13"/>
  <c r="V65" i="13"/>
  <c r="W59" i="5"/>
  <c r="X32" i="5"/>
  <c r="W55" i="10"/>
  <c r="X23" i="10"/>
  <c r="X92" i="8"/>
  <c r="W56" i="8"/>
  <c r="X16" i="6"/>
  <c r="W58" i="6"/>
  <c r="W66" i="9"/>
  <c r="X33" i="9"/>
  <c r="V55" i="15"/>
  <c r="V69" i="15" s="1"/>
  <c r="V81" i="15" s="1"/>
  <c r="W11" i="15"/>
  <c r="V17" i="15"/>
  <c r="X23" i="16"/>
  <c r="W56" i="16"/>
  <c r="V57" i="7"/>
  <c r="W15" i="7"/>
  <c r="Y21" i="7"/>
  <c r="X46" i="7"/>
  <c r="Y21" i="6"/>
  <c r="AD15" i="15"/>
  <c r="AC65" i="15"/>
  <c r="Z23" i="12"/>
  <c r="Y56" i="12"/>
  <c r="AT32" i="2"/>
  <c r="AT73" i="2"/>
  <c r="W53" i="4"/>
  <c r="X28" i="4"/>
  <c r="AB65" i="17"/>
  <c r="AC15" i="17"/>
  <c r="W11" i="14"/>
  <c r="V55" i="14"/>
  <c r="V17" i="14"/>
  <c r="AB23" i="14"/>
  <c r="AB56" i="14" s="1"/>
  <c r="AA56" i="14"/>
  <c r="AP23" i="14"/>
  <c r="Y11" i="12"/>
  <c r="X55" i="12"/>
  <c r="AC62" i="12"/>
  <c r="AD16" i="12"/>
  <c r="V47" i="7"/>
  <c r="W22" i="7"/>
  <c r="V17" i="9"/>
  <c r="V56" i="9"/>
  <c r="W10" i="9"/>
  <c r="Y11" i="11"/>
  <c r="X55" i="11"/>
  <c r="Y99" i="13"/>
  <c r="Z84" i="13"/>
  <c r="W91" i="8"/>
  <c r="V55" i="8"/>
  <c r="X14" i="4"/>
  <c r="W54" i="4"/>
  <c r="W33" i="17"/>
  <c r="V67" i="17"/>
  <c r="Z23" i="13"/>
  <c r="Y56" i="13"/>
  <c r="BC28" i="2"/>
  <c r="BC69" i="2"/>
  <c r="AK81" i="6"/>
  <c r="AJ50" i="6"/>
  <c r="AQ43" i="4"/>
  <c r="AE66" i="14"/>
  <c r="AF32" i="14"/>
  <c r="AA49" i="7"/>
  <c r="AB80" i="7"/>
  <c r="V97" i="8"/>
  <c r="W32" i="11"/>
  <c r="V66" i="11"/>
  <c r="W67" i="13"/>
  <c r="X33" i="13"/>
  <c r="V60" i="12"/>
  <c r="W13" i="12"/>
  <c r="V17" i="12"/>
  <c r="Y23" i="15"/>
  <c r="X56" i="15"/>
  <c r="AB65" i="19"/>
  <c r="AC15" i="19"/>
  <c r="BZ68" i="2"/>
  <c r="Z10" i="11"/>
  <c r="Y57" i="11"/>
  <c r="Y31" i="16"/>
  <c r="X65" i="16"/>
  <c r="V62" i="16"/>
  <c r="W27" i="16"/>
  <c r="V34" i="16"/>
  <c r="W13" i="7"/>
  <c r="V52" i="7"/>
  <c r="V17" i="7"/>
  <c r="Z10" i="17"/>
  <c r="Y17" i="17"/>
  <c r="Y57" i="17"/>
  <c r="W12" i="13"/>
  <c r="V59" i="13"/>
  <c r="V17" i="13"/>
  <c r="Y29" i="5"/>
  <c r="X56" i="5"/>
  <c r="Z31" i="15"/>
  <c r="Y65" i="15"/>
  <c r="W12" i="11"/>
  <c r="V59" i="11"/>
  <c r="V17" i="11"/>
  <c r="V56" i="7"/>
  <c r="W87" i="7"/>
  <c r="X30" i="17"/>
  <c r="W64" i="17"/>
  <c r="AA10" i="14"/>
  <c r="Z57" i="14"/>
  <c r="AC15" i="16"/>
  <c r="AB65" i="16"/>
  <c r="Z10" i="4"/>
  <c r="Y47" i="4"/>
  <c r="W66" i="16"/>
  <c r="X32" i="16"/>
  <c r="V64" i="19"/>
  <c r="V69" i="19" s="1"/>
  <c r="V81" i="19" s="1"/>
  <c r="W30" i="19"/>
  <c r="V34" i="19"/>
  <c r="AA83" i="10"/>
  <c r="Z98" i="10"/>
  <c r="W87" i="6"/>
  <c r="V56" i="6"/>
  <c r="F107" i="2"/>
  <c r="AB15" i="14"/>
  <c r="V69" i="11"/>
  <c r="V81" i="11" s="1"/>
  <c r="AA31" i="17"/>
  <c r="Z65" i="17"/>
  <c r="X79" i="5"/>
  <c r="W48" i="5"/>
  <c r="W13" i="8"/>
  <c r="V53" i="8"/>
  <c r="V17" i="8"/>
  <c r="W67" i="16"/>
  <c r="X33" i="16"/>
  <c r="W32" i="9"/>
  <c r="V65" i="9"/>
  <c r="AA50" i="7"/>
  <c r="AB81" i="7"/>
  <c r="Y21" i="12"/>
  <c r="X54" i="12"/>
  <c r="W86" i="7"/>
  <c r="V55" i="7"/>
  <c r="W97" i="8"/>
  <c r="X82" i="8"/>
  <c r="W64" i="13"/>
  <c r="X30" i="13"/>
  <c r="AL49" i="6"/>
  <c r="AM80" i="6"/>
  <c r="U69" i="16"/>
  <c r="U81" i="16" s="1"/>
  <c r="W11" i="16"/>
  <c r="V55" i="16"/>
  <c r="V17" i="16"/>
  <c r="X15" i="11"/>
  <c r="W65" i="11"/>
  <c r="Z23" i="9"/>
  <c r="Y55" i="9"/>
  <c r="X11" i="4"/>
  <c r="W48" i="4"/>
  <c r="W16" i="4"/>
  <c r="X20" i="8"/>
  <c r="W46" i="8"/>
  <c r="W10" i="10"/>
  <c r="V17" i="10"/>
  <c r="V56" i="10"/>
  <c r="V64" i="10"/>
  <c r="W31" i="10"/>
  <c r="W60" i="9"/>
  <c r="X14" i="9"/>
  <c r="W28" i="5"/>
  <c r="V55" i="5"/>
  <c r="V58" i="7"/>
  <c r="W16" i="7"/>
  <c r="W20" i="9"/>
  <c r="V34" i="9"/>
  <c r="V52" i="9"/>
  <c r="V68" i="9" s="1"/>
  <c r="V80" i="9" s="1"/>
  <c r="W15" i="5"/>
  <c r="V57" i="5"/>
  <c r="X15" i="6"/>
  <c r="W17" i="6"/>
  <c r="W57" i="6"/>
  <c r="X21" i="13"/>
  <c r="W54" i="13"/>
  <c r="X45" i="4"/>
  <c r="Y21" i="4"/>
  <c r="Z23" i="19"/>
  <c r="Y56" i="19"/>
  <c r="V31" i="4"/>
  <c r="Z23" i="7"/>
  <c r="Y48" i="7"/>
  <c r="X27" i="15"/>
  <c r="W62" i="15"/>
  <c r="AB70" i="2"/>
  <c r="AB29" i="2"/>
  <c r="X53" i="16"/>
  <c r="X99" i="16"/>
  <c r="Y84" i="16"/>
  <c r="AC16" i="5"/>
  <c r="AB58" i="5"/>
  <c r="W30" i="16"/>
  <c r="V64" i="16"/>
  <c r="AJ23" i="6"/>
  <c r="AD16" i="5" l="1"/>
  <c r="AC58" i="5"/>
  <c r="Y27" i="15"/>
  <c r="X62" i="15"/>
  <c r="X86" i="7"/>
  <c r="W55" i="7"/>
  <c r="X87" i="6"/>
  <c r="W56" i="6"/>
  <c r="AB10" i="14"/>
  <c r="AA57" i="14"/>
  <c r="AL81" i="6"/>
  <c r="AK50" i="6"/>
  <c r="Z11" i="11"/>
  <c r="Y55" i="11"/>
  <c r="AD15" i="17"/>
  <c r="AC65" i="17"/>
  <c r="Z21" i="7"/>
  <c r="Y46" i="7"/>
  <c r="Z54" i="19"/>
  <c r="AA21" i="19"/>
  <c r="X67" i="19"/>
  <c r="Y33" i="19"/>
  <c r="Y93" i="8"/>
  <c r="X57" i="8"/>
  <c r="Z21" i="16"/>
  <c r="Y54" i="16"/>
  <c r="AE16" i="11"/>
  <c r="AD62" i="11"/>
  <c r="AB30" i="2"/>
  <c r="CE29" i="2"/>
  <c r="AB71" i="2"/>
  <c r="AA23" i="19"/>
  <c r="Z56" i="19"/>
  <c r="Y15" i="6"/>
  <c r="X17" i="6"/>
  <c r="X57" i="6"/>
  <c r="X10" i="10"/>
  <c r="W56" i="10"/>
  <c r="W17" i="10"/>
  <c r="W55" i="16"/>
  <c r="X11" i="16"/>
  <c r="W17" i="16"/>
  <c r="Y82" i="8"/>
  <c r="X97" i="8"/>
  <c r="AC65" i="16"/>
  <c r="AD15" i="16"/>
  <c r="X13" i="7"/>
  <c r="W52" i="7"/>
  <c r="W17" i="7"/>
  <c r="Z57" i="11"/>
  <c r="AA10" i="11"/>
  <c r="BY69" i="2"/>
  <c r="AO43" i="4"/>
  <c r="Z99" i="13"/>
  <c r="AA84" i="13"/>
  <c r="AT74" i="2"/>
  <c r="AT33" i="2"/>
  <c r="X56" i="8"/>
  <c r="Y92" i="8"/>
  <c r="Z54" i="8"/>
  <c r="AA90" i="8"/>
  <c r="AW72" i="2"/>
  <c r="AW31" i="2"/>
  <c r="W47" i="5"/>
  <c r="X22" i="5"/>
  <c r="X84" i="6"/>
  <c r="W53" i="6"/>
  <c r="AA84" i="14"/>
  <c r="Z99" i="14"/>
  <c r="Z53" i="14"/>
  <c r="AN31" i="2"/>
  <c r="AN72" i="2"/>
  <c r="V68" i="10"/>
  <c r="V80" i="10" s="1"/>
  <c r="Y52" i="8"/>
  <c r="Z88" i="8"/>
  <c r="Z30" i="15"/>
  <c r="Y64" i="15"/>
  <c r="AB10" i="16"/>
  <c r="AA57" i="16"/>
  <c r="X55" i="4"/>
  <c r="Y15" i="4"/>
  <c r="X53" i="7"/>
  <c r="Y84" i="7"/>
  <c r="Y57" i="12"/>
  <c r="Z10" i="12"/>
  <c r="V69" i="13"/>
  <c r="V81" i="13" s="1"/>
  <c r="AA84" i="9"/>
  <c r="Z99" i="9"/>
  <c r="X30" i="16"/>
  <c r="W64" i="16"/>
  <c r="X28" i="5"/>
  <c r="W55" i="5"/>
  <c r="X32" i="9"/>
  <c r="W65" i="9"/>
  <c r="X12" i="13"/>
  <c r="W59" i="13"/>
  <c r="W17" i="13"/>
  <c r="BS69" i="2"/>
  <c r="D111" i="2" s="1"/>
  <c r="Z56" i="13"/>
  <c r="AA23" i="13"/>
  <c r="AE16" i="12"/>
  <c r="AD62" i="12"/>
  <c r="V69" i="14"/>
  <c r="V81" i="14" s="1"/>
  <c r="W55" i="15"/>
  <c r="X11" i="15"/>
  <c r="W17" i="15"/>
  <c r="Y23" i="10"/>
  <c r="X55" i="10"/>
  <c r="AB66" i="15"/>
  <c r="AC32" i="15"/>
  <c r="Y33" i="10"/>
  <c r="X66" i="10"/>
  <c r="Y16" i="8"/>
  <c r="X59" i="8"/>
  <c r="X20" i="6"/>
  <c r="W33" i="6"/>
  <c r="W45" i="6"/>
  <c r="X31" i="14"/>
  <c r="W65" i="14"/>
  <c r="W34" i="14"/>
  <c r="X85" i="7"/>
  <c r="W54" i="7"/>
  <c r="Y32" i="10"/>
  <c r="X65" i="10"/>
  <c r="Z11" i="5"/>
  <c r="Y50" i="5"/>
  <c r="Y96" i="8"/>
  <c r="X60" i="8"/>
  <c r="AI22" i="4"/>
  <c r="AH46" i="4"/>
  <c r="Z67" i="11"/>
  <c r="AA33" i="11"/>
  <c r="AA84" i="12"/>
  <c r="Z99" i="12"/>
  <c r="W34" i="13"/>
  <c r="X20" i="13"/>
  <c r="W53" i="13"/>
  <c r="W69" i="13" s="1"/>
  <c r="W81" i="13" s="1"/>
  <c r="Z10" i="13"/>
  <c r="Y57" i="13"/>
  <c r="Z21" i="4"/>
  <c r="Y45" i="4"/>
  <c r="X15" i="5"/>
  <c r="W57" i="5"/>
  <c r="Y14" i="9"/>
  <c r="X60" i="9"/>
  <c r="Z55" i="9"/>
  <c r="AA23" i="9"/>
  <c r="AM49" i="6"/>
  <c r="AO80" i="6"/>
  <c r="AP80" i="6"/>
  <c r="Y33" i="16"/>
  <c r="X67" i="16"/>
  <c r="Y79" i="5"/>
  <c r="X48" i="5"/>
  <c r="Y32" i="16"/>
  <c r="X66" i="16"/>
  <c r="X12" i="11"/>
  <c r="W59" i="11"/>
  <c r="W69" i="11" s="1"/>
  <c r="W81" i="11" s="1"/>
  <c r="W17" i="11"/>
  <c r="W62" i="16"/>
  <c r="X27" i="16"/>
  <c r="AD15" i="19"/>
  <c r="AC65" i="19"/>
  <c r="BR69" i="2"/>
  <c r="W66" i="11"/>
  <c r="X32" i="11"/>
  <c r="W55" i="14"/>
  <c r="X11" i="14"/>
  <c r="W17" i="14"/>
  <c r="CF27" i="2"/>
  <c r="AA13" i="4"/>
  <c r="V61" i="6"/>
  <c r="V73" i="6" s="1"/>
  <c r="X13" i="16"/>
  <c r="W60" i="16"/>
  <c r="X77" i="6"/>
  <c r="W46" i="6"/>
  <c r="X79" i="6"/>
  <c r="W48" i="6"/>
  <c r="Z15" i="13"/>
  <c r="AB12" i="4"/>
  <c r="AA49" i="4"/>
  <c r="X20" i="10"/>
  <c r="W52" i="10"/>
  <c r="W34" i="10"/>
  <c r="Y54" i="14"/>
  <c r="Z21" i="14"/>
  <c r="W51" i="7"/>
  <c r="X82" i="7"/>
  <c r="W91" i="7"/>
  <c r="AD59" i="10"/>
  <c r="AE13" i="10"/>
  <c r="Z10" i="15"/>
  <c r="Y57" i="15"/>
  <c r="W55" i="6"/>
  <c r="X86" i="6"/>
  <c r="AO23" i="14"/>
  <c r="X33" i="17"/>
  <c r="W67" i="17"/>
  <c r="Z56" i="12"/>
  <c r="AA23" i="12"/>
  <c r="Y33" i="9"/>
  <c r="X66" i="9"/>
  <c r="X59" i="5"/>
  <c r="Y32" i="5"/>
  <c r="X27" i="4"/>
  <c r="W52" i="4"/>
  <c r="W58" i="4" s="1"/>
  <c r="W70" i="4" s="1"/>
  <c r="W34" i="17"/>
  <c r="W54" i="17"/>
  <c r="X21" i="17"/>
  <c r="X59" i="12"/>
  <c r="Y12" i="12"/>
  <c r="Y32" i="6"/>
  <c r="X59" i="6"/>
  <c r="AB57" i="19"/>
  <c r="AC10" i="19"/>
  <c r="AB17" i="19"/>
  <c r="X11" i="10"/>
  <c r="W54" i="10"/>
  <c r="X13" i="5"/>
  <c r="X17" i="5" s="1"/>
  <c r="W52" i="5"/>
  <c r="X64" i="13"/>
  <c r="Y30" i="13"/>
  <c r="AO31" i="17"/>
  <c r="AP31" i="17"/>
  <c r="AA65" i="17"/>
  <c r="AA31" i="15"/>
  <c r="Z65" i="15"/>
  <c r="X13" i="12"/>
  <c r="X17" i="12" s="1"/>
  <c r="W60" i="12"/>
  <c r="W17" i="12"/>
  <c r="X10" i="9"/>
  <c r="W17" i="9"/>
  <c r="W56" i="9"/>
  <c r="Y55" i="12"/>
  <c r="Z11" i="12"/>
  <c r="X15" i="7"/>
  <c r="W57" i="7"/>
  <c r="X53" i="11"/>
  <c r="Y20" i="11"/>
  <c r="Z84" i="17"/>
  <c r="Y99" i="17"/>
  <c r="Y13" i="15"/>
  <c r="X60" i="15"/>
  <c r="AB56" i="11"/>
  <c r="AQ56" i="11" s="1"/>
  <c r="AO56" i="11" s="1"/>
  <c r="AP56" i="11" s="1"/>
  <c r="AO23" i="11"/>
  <c r="AC13" i="13"/>
  <c r="AB60" i="13"/>
  <c r="Z84" i="11"/>
  <c r="Y99" i="11"/>
  <c r="AA23" i="7"/>
  <c r="Z48" i="7"/>
  <c r="X20" i="9"/>
  <c r="W34" i="9"/>
  <c r="W52" i="9"/>
  <c r="Z21" i="12"/>
  <c r="Y54" i="12"/>
  <c r="Z31" i="16"/>
  <c r="Y65" i="16"/>
  <c r="BC29" i="2"/>
  <c r="BC70" i="2"/>
  <c r="Y14" i="4"/>
  <c r="X54" i="4"/>
  <c r="Z30" i="11"/>
  <c r="Y64" i="11"/>
  <c r="Z50" i="8"/>
  <c r="AA86" i="8"/>
  <c r="V61" i="5"/>
  <c r="V73" i="5" s="1"/>
  <c r="Y26" i="4"/>
  <c r="Y51" i="4" s="1"/>
  <c r="X51" i="4"/>
  <c r="AO26" i="4"/>
  <c r="AP26" i="4"/>
  <c r="X59" i="9"/>
  <c r="Y13" i="9"/>
  <c r="Y11" i="9"/>
  <c r="X54" i="9"/>
  <c r="X16" i="7"/>
  <c r="W58" i="7"/>
  <c r="Y11" i="4"/>
  <c r="X48" i="4"/>
  <c r="X16" i="4"/>
  <c r="AB50" i="7"/>
  <c r="AC81" i="7"/>
  <c r="W53" i="8"/>
  <c r="X13" i="8"/>
  <c r="W17" i="8"/>
  <c r="AC15" i="14"/>
  <c r="AB65" i="14"/>
  <c r="X87" i="7"/>
  <c r="W56" i="7"/>
  <c r="Z29" i="5"/>
  <c r="Y56" i="5"/>
  <c r="AF66" i="14"/>
  <c r="AG32" i="14"/>
  <c r="W31" i="4"/>
  <c r="AD65" i="15"/>
  <c r="AE15" i="15"/>
  <c r="X58" i="6"/>
  <c r="Y16" i="6"/>
  <c r="X31" i="13"/>
  <c r="W65" i="13"/>
  <c r="CB28" i="2"/>
  <c r="CD28" i="2" s="1"/>
  <c r="BS28" i="2"/>
  <c r="BR28" i="2"/>
  <c r="Y29" i="2"/>
  <c r="CC28" i="2"/>
  <c r="AC30" i="14"/>
  <c r="AB64" i="14"/>
  <c r="Z33" i="12"/>
  <c r="Y67" i="12"/>
  <c r="Y12" i="5"/>
  <c r="X51" i="5"/>
  <c r="AM55" i="16"/>
  <c r="AP28" i="16"/>
  <c r="AO28" i="16"/>
  <c r="X20" i="12"/>
  <c r="W34" i="12"/>
  <c r="W53" i="12"/>
  <c r="W69" i="12" s="1"/>
  <c r="W81" i="12" s="1"/>
  <c r="X31" i="9"/>
  <c r="W64" i="9"/>
  <c r="X20" i="7"/>
  <c r="W33" i="7"/>
  <c r="W45" i="7"/>
  <c r="Y21" i="9"/>
  <c r="X53" i="9"/>
  <c r="W46" i="5"/>
  <c r="X21" i="5"/>
  <c r="Y99" i="19"/>
  <c r="Z84" i="19"/>
  <c r="Y30" i="10"/>
  <c r="X63" i="10"/>
  <c r="W33" i="5"/>
  <c r="W45" i="5"/>
  <c r="X20" i="5"/>
  <c r="Y14" i="5"/>
  <c r="X53" i="5"/>
  <c r="X33" i="15"/>
  <c r="W67" i="15"/>
  <c r="W69" i="15" s="1"/>
  <c r="W81" i="15" s="1"/>
  <c r="X54" i="11"/>
  <c r="Y21" i="11"/>
  <c r="Y23" i="17"/>
  <c r="X56" i="17"/>
  <c r="X46" i="8"/>
  <c r="Y20" i="8"/>
  <c r="Y32" i="12"/>
  <c r="X66" i="12"/>
  <c r="AB33" i="8"/>
  <c r="X49" i="8"/>
  <c r="Y23" i="8"/>
  <c r="AD32" i="13"/>
  <c r="AC66" i="13"/>
  <c r="X21" i="8"/>
  <c r="W47" i="8"/>
  <c r="W62" i="8" s="1"/>
  <c r="W74" i="8" s="1"/>
  <c r="Z84" i="16"/>
  <c r="Y53" i="16"/>
  <c r="Y99" i="16"/>
  <c r="W64" i="10"/>
  <c r="X31" i="10"/>
  <c r="X65" i="11"/>
  <c r="Y15" i="11"/>
  <c r="AA10" i="17"/>
  <c r="Z17" i="17"/>
  <c r="Z57" i="17"/>
  <c r="AC80" i="7"/>
  <c r="AB49" i="7"/>
  <c r="W58" i="8"/>
  <c r="X15" i="8"/>
  <c r="Y54" i="5"/>
  <c r="Z27" i="5"/>
  <c r="W17" i="5"/>
  <c r="W91" i="6"/>
  <c r="X76" i="6"/>
  <c r="AQ51" i="4"/>
  <c r="AO51" i="4" s="1"/>
  <c r="AP51" i="4" s="1"/>
  <c r="W54" i="6"/>
  <c r="X85" i="6"/>
  <c r="Y32" i="7"/>
  <c r="X59" i="7"/>
  <c r="X54" i="15"/>
  <c r="Y21" i="15"/>
  <c r="X34" i="15"/>
  <c r="Y21" i="13"/>
  <c r="X54" i="13"/>
  <c r="AB83" i="10"/>
  <c r="AA98" i="10"/>
  <c r="Z47" i="4"/>
  <c r="AA10" i="4"/>
  <c r="Y30" i="17"/>
  <c r="X64" i="17"/>
  <c r="Z23" i="15"/>
  <c r="Y56" i="15"/>
  <c r="X53" i="4"/>
  <c r="Y28" i="4"/>
  <c r="AK70" i="2"/>
  <c r="BR70" i="2" s="1"/>
  <c r="AK29" i="2"/>
  <c r="Y30" i="12"/>
  <c r="X64" i="12"/>
  <c r="AB20" i="4"/>
  <c r="AA44" i="4"/>
  <c r="Y13" i="14"/>
  <c r="X60" i="14"/>
  <c r="AK23" i="6"/>
  <c r="AL23" i="6" s="1"/>
  <c r="AM23" i="6" s="1"/>
  <c r="CE28" i="2"/>
  <c r="AP23" i="11"/>
  <c r="V69" i="16"/>
  <c r="V81" i="16" s="1"/>
  <c r="X30" i="19"/>
  <c r="W64" i="19"/>
  <c r="W69" i="19" s="1"/>
  <c r="W81" i="19" s="1"/>
  <c r="W34" i="19"/>
  <c r="X67" i="13"/>
  <c r="Y33" i="13"/>
  <c r="W55" i="8"/>
  <c r="X91" i="8"/>
  <c r="X22" i="7"/>
  <c r="W47" i="7"/>
  <c r="AQ56" i="14"/>
  <c r="AO56" i="14" s="1"/>
  <c r="AP56" i="14" s="1"/>
  <c r="Z21" i="6"/>
  <c r="X56" i="16"/>
  <c r="Y23" i="16"/>
  <c r="Y56" i="4"/>
  <c r="Z30" i="4"/>
  <c r="X22" i="6"/>
  <c r="W47" i="6"/>
  <c r="AA99" i="15"/>
  <c r="AA53" i="15"/>
  <c r="AB84" i="15"/>
  <c r="W52" i="6"/>
  <c r="X83" i="6"/>
  <c r="Y25" i="4"/>
  <c r="X50" i="4"/>
  <c r="AB15" i="12"/>
  <c r="AA65" i="12"/>
  <c r="Z76" i="5"/>
  <c r="Z11" i="13"/>
  <c r="Y55" i="13"/>
  <c r="V61" i="7"/>
  <c r="V73" i="7" s="1"/>
  <c r="Z60" i="10"/>
  <c r="AA14" i="10"/>
  <c r="AA76" i="7"/>
  <c r="AA11" i="8"/>
  <c r="Z48" i="8"/>
  <c r="X21" i="10"/>
  <c r="W53" i="10"/>
  <c r="AA10" i="5"/>
  <c r="Z49" i="5"/>
  <c r="AF16" i="13"/>
  <c r="AE62" i="13"/>
  <c r="W67" i="14"/>
  <c r="X33" i="14"/>
  <c r="AA60" i="11"/>
  <c r="AB13" i="11"/>
  <c r="W34" i="16"/>
  <c r="Y17" i="12" l="1"/>
  <c r="AF62" i="13"/>
  <c r="AG16" i="13"/>
  <c r="AB11" i="8"/>
  <c r="AA48" i="8"/>
  <c r="AA11" i="13"/>
  <c r="Z55" i="13"/>
  <c r="AB44" i="4"/>
  <c r="AC20" i="4"/>
  <c r="AB52" i="10"/>
  <c r="AB98" i="10"/>
  <c r="AC83" i="10"/>
  <c r="AA27" i="5"/>
  <c r="Z54" i="5"/>
  <c r="Y54" i="11"/>
  <c r="Z21" i="11"/>
  <c r="Y87" i="7"/>
  <c r="X56" i="7"/>
  <c r="X66" i="11"/>
  <c r="Y32" i="11"/>
  <c r="Y34" i="11" s="1"/>
  <c r="AI46" i="4"/>
  <c r="AJ22" i="4"/>
  <c r="Z16" i="8"/>
  <c r="Y59" i="8"/>
  <c r="X64" i="16"/>
  <c r="Y30" i="16"/>
  <c r="AA30" i="15"/>
  <c r="Z64" i="15"/>
  <c r="AE15" i="16"/>
  <c r="AD65" i="16"/>
  <c r="Z46" i="7"/>
  <c r="AA21" i="7"/>
  <c r="AA76" i="5"/>
  <c r="Y65" i="11"/>
  <c r="Z15" i="11"/>
  <c r="Y21" i="8"/>
  <c r="X47" i="8"/>
  <c r="X62" i="8" s="1"/>
  <c r="X74" i="8" s="1"/>
  <c r="Z32" i="12"/>
  <c r="Y66" i="12"/>
  <c r="W61" i="5"/>
  <c r="W73" i="5" s="1"/>
  <c r="Y21" i="10"/>
  <c r="X53" i="10"/>
  <c r="X47" i="6"/>
  <c r="Y22" i="6"/>
  <c r="AA47" i="4"/>
  <c r="AB10" i="4"/>
  <c r="AC49" i="7"/>
  <c r="AD80" i="7"/>
  <c r="AA84" i="19"/>
  <c r="Z99" i="19"/>
  <c r="X33" i="7"/>
  <c r="X45" i="7"/>
  <c r="Y20" i="7"/>
  <c r="AC64" i="14"/>
  <c r="AD30" i="14"/>
  <c r="Y58" i="6"/>
  <c r="Z16" i="6"/>
  <c r="X58" i="7"/>
  <c r="Y16" i="7"/>
  <c r="Z64" i="11"/>
  <c r="AA30" i="11"/>
  <c r="AA21" i="12"/>
  <c r="Z54" i="12"/>
  <c r="AA84" i="11"/>
  <c r="Z99" i="11"/>
  <c r="AA84" i="17"/>
  <c r="Z99" i="17"/>
  <c r="Y11" i="10"/>
  <c r="X54" i="10"/>
  <c r="Y21" i="17"/>
  <c r="X54" i="17"/>
  <c r="X34" i="17"/>
  <c r="Z33" i="9"/>
  <c r="Y66" i="9"/>
  <c r="Y86" i="6"/>
  <c r="X55" i="6"/>
  <c r="Y82" i="7"/>
  <c r="X51" i="7"/>
  <c r="X91" i="7"/>
  <c r="Y77" i="6"/>
  <c r="X46" i="6"/>
  <c r="Y27" i="16"/>
  <c r="X62" i="16"/>
  <c r="X34" i="16"/>
  <c r="Z79" i="5"/>
  <c r="Y48" i="5"/>
  <c r="AB33" i="11"/>
  <c r="AA67" i="11"/>
  <c r="BY70" i="2"/>
  <c r="Z57" i="12"/>
  <c r="AA10" i="12"/>
  <c r="AN32" i="2"/>
  <c r="AN73" i="2"/>
  <c r="AW73" i="2"/>
  <c r="AW32" i="2"/>
  <c r="AA99" i="13"/>
  <c r="AB84" i="13"/>
  <c r="Y11" i="16"/>
  <c r="X55" i="16"/>
  <c r="X17" i="16"/>
  <c r="AA54" i="19"/>
  <c r="AB21" i="19"/>
  <c r="X55" i="7"/>
  <c r="Y86" i="7"/>
  <c r="Z25" i="4"/>
  <c r="Y50" i="4"/>
  <c r="Z56" i="4"/>
  <c r="AA30" i="4"/>
  <c r="X47" i="7"/>
  <c r="Y22" i="7"/>
  <c r="Z13" i="14"/>
  <c r="Y60" i="14"/>
  <c r="Z28" i="4"/>
  <c r="Y53" i="4"/>
  <c r="AC33" i="8"/>
  <c r="Y53" i="5"/>
  <c r="Z14" i="5"/>
  <c r="CF28" i="2"/>
  <c r="AA29" i="5"/>
  <c r="Z56" i="5"/>
  <c r="AC50" i="7"/>
  <c r="AD81" i="7"/>
  <c r="Z20" i="11"/>
  <c r="Y53" i="11"/>
  <c r="W69" i="17"/>
  <c r="W81" i="17" s="1"/>
  <c r="AA56" i="12"/>
  <c r="AB23" i="12"/>
  <c r="AC12" i="4"/>
  <c r="AB49" i="4"/>
  <c r="X55" i="14"/>
  <c r="Y11" i="14"/>
  <c r="X17" i="14"/>
  <c r="AA10" i="13"/>
  <c r="Z57" i="13"/>
  <c r="Y65" i="10"/>
  <c r="Z32" i="10"/>
  <c r="X33" i="6"/>
  <c r="Y20" i="6"/>
  <c r="X45" i="6"/>
  <c r="AF16" i="12"/>
  <c r="AE62" i="12"/>
  <c r="Y32" i="9"/>
  <c r="X65" i="9"/>
  <c r="AC10" i="16"/>
  <c r="AB57" i="16"/>
  <c r="W69" i="16"/>
  <c r="W81" i="16" s="1"/>
  <c r="AA56" i="19"/>
  <c r="AB23" i="19"/>
  <c r="Z54" i="16"/>
  <c r="AA21" i="16"/>
  <c r="AL50" i="6"/>
  <c r="AM81" i="6"/>
  <c r="Y83" i="6"/>
  <c r="X52" i="6"/>
  <c r="Y91" i="8"/>
  <c r="Y97" i="8" s="1"/>
  <c r="X55" i="8"/>
  <c r="Y30" i="19"/>
  <c r="X64" i="19"/>
  <c r="X69" i="19" s="1"/>
  <c r="X81" i="19" s="1"/>
  <c r="X34" i="19"/>
  <c r="Y59" i="7"/>
  <c r="Z32" i="7"/>
  <c r="AA84" i="16"/>
  <c r="Z99" i="16"/>
  <c r="Z53" i="16"/>
  <c r="Z23" i="17"/>
  <c r="Y56" i="17"/>
  <c r="Y21" i="5"/>
  <c r="X46" i="5"/>
  <c r="Y31" i="9"/>
  <c r="X64" i="9"/>
  <c r="CC29" i="2"/>
  <c r="CB29" i="2"/>
  <c r="CD29" i="2" s="1"/>
  <c r="BR29" i="2"/>
  <c r="Y30" i="2"/>
  <c r="AF15" i="15"/>
  <c r="AE65" i="15"/>
  <c r="Y54" i="4"/>
  <c r="Z14" i="4"/>
  <c r="W68" i="9"/>
  <c r="W80" i="9" s="1"/>
  <c r="AC60" i="13"/>
  <c r="AD13" i="13"/>
  <c r="X34" i="11"/>
  <c r="X17" i="9"/>
  <c r="X56" i="9"/>
  <c r="Y10" i="9"/>
  <c r="AD10" i="19"/>
  <c r="AC57" i="19"/>
  <c r="AC17" i="19"/>
  <c r="AA15" i="13"/>
  <c r="Y13" i="16"/>
  <c r="X60" i="16"/>
  <c r="W69" i="14"/>
  <c r="W81" i="14" s="1"/>
  <c r="Z33" i="16"/>
  <c r="Y67" i="16"/>
  <c r="Z14" i="9"/>
  <c r="Y60" i="9"/>
  <c r="AA56" i="13"/>
  <c r="AB23" i="13"/>
  <c r="AA54" i="8"/>
  <c r="AB90" i="8"/>
  <c r="Y13" i="7"/>
  <c r="X17" i="7"/>
  <c r="X52" i="7"/>
  <c r="BR71" i="2"/>
  <c r="Z23" i="16"/>
  <c r="Y56" i="16"/>
  <c r="X69" i="11"/>
  <c r="X81" i="11" s="1"/>
  <c r="AA21" i="14"/>
  <c r="Z54" i="14"/>
  <c r="X54" i="7"/>
  <c r="Y85" i="7"/>
  <c r="AA99" i="14"/>
  <c r="AA53" i="14"/>
  <c r="AB84" i="14"/>
  <c r="Y57" i="8"/>
  <c r="Z93" i="8"/>
  <c r="Z56" i="15"/>
  <c r="AA23" i="15"/>
  <c r="D112" i="2"/>
  <c r="Y54" i="9"/>
  <c r="Z11" i="9"/>
  <c r="AA50" i="8"/>
  <c r="AB86" i="8"/>
  <c r="BC30" i="2"/>
  <c r="BC71" i="2"/>
  <c r="Y20" i="9"/>
  <c r="X34" i="9"/>
  <c r="X52" i="9"/>
  <c r="Y27" i="4"/>
  <c r="X52" i="4"/>
  <c r="X58" i="4" s="1"/>
  <c r="X70" i="4" s="1"/>
  <c r="X31" i="4"/>
  <c r="X59" i="11"/>
  <c r="Y12" i="11"/>
  <c r="X17" i="11"/>
  <c r="C111" i="2"/>
  <c r="F111" i="2" s="1"/>
  <c r="CC69" i="2"/>
  <c r="CB69" i="2" s="1"/>
  <c r="X17" i="10"/>
  <c r="Y10" i="10"/>
  <c r="X56" i="10"/>
  <c r="AB31" i="2"/>
  <c r="CE30" i="2"/>
  <c r="AB72" i="2"/>
  <c r="AC10" i="14"/>
  <c r="AB57" i="14"/>
  <c r="Z33" i="13"/>
  <c r="Y67" i="13"/>
  <c r="Y15" i="8"/>
  <c r="X58" i="8"/>
  <c r="Z21" i="9"/>
  <c r="Y53" i="9"/>
  <c r="AG66" i="14"/>
  <c r="AH32" i="14"/>
  <c r="AC65" i="14"/>
  <c r="AD15" i="14"/>
  <c r="Z13" i="9"/>
  <c r="Y59" i="9"/>
  <c r="Y15" i="7"/>
  <c r="X57" i="7"/>
  <c r="Y59" i="6"/>
  <c r="Z32" i="6"/>
  <c r="AF13" i="10"/>
  <c r="AE59" i="10"/>
  <c r="Y79" i="6"/>
  <c r="X48" i="6"/>
  <c r="AQ49" i="6"/>
  <c r="AO49" i="6" s="1"/>
  <c r="AP49" i="6" s="1"/>
  <c r="Z96" i="8"/>
  <c r="Y60" i="8"/>
  <c r="Y66" i="10"/>
  <c r="Z33" i="10"/>
  <c r="Y11" i="15"/>
  <c r="X55" i="15"/>
  <c r="X69" i="15" s="1"/>
  <c r="X81" i="15" s="1"/>
  <c r="X17" i="15"/>
  <c r="AB84" i="9"/>
  <c r="AA99" i="9"/>
  <c r="Y55" i="4"/>
  <c r="Z15" i="4"/>
  <c r="Z33" i="19"/>
  <c r="Y67" i="19"/>
  <c r="AE16" i="5"/>
  <c r="AD58" i="5"/>
  <c r="AB10" i="5"/>
  <c r="AA49" i="5"/>
  <c r="AA60" i="10"/>
  <c r="AB14" i="10"/>
  <c r="AA21" i="6"/>
  <c r="Z30" i="12"/>
  <c r="Y64" i="12"/>
  <c r="Z30" i="17"/>
  <c r="Y64" i="17"/>
  <c r="X91" i="6"/>
  <c r="Y76" i="6"/>
  <c r="X64" i="10"/>
  <c r="Y31" i="10"/>
  <c r="AD66" i="13"/>
  <c r="AE32" i="13"/>
  <c r="Z20" i="8"/>
  <c r="Y34" i="8"/>
  <c r="Y46" i="8"/>
  <c r="W61" i="7"/>
  <c r="W73" i="7" s="1"/>
  <c r="X34" i="12"/>
  <c r="X53" i="12"/>
  <c r="X69" i="12" s="1"/>
  <c r="X81" i="12" s="1"/>
  <c r="Y20" i="12"/>
  <c r="Z67" i="12"/>
  <c r="AA33" i="12"/>
  <c r="Y48" i="4"/>
  <c r="Z11" i="4"/>
  <c r="Y16" i="4"/>
  <c r="AA31" i="16"/>
  <c r="Z65" i="16"/>
  <c r="AA48" i="7"/>
  <c r="AB23" i="7"/>
  <c r="Y60" i="15"/>
  <c r="Z13" i="15"/>
  <c r="Z55" i="12"/>
  <c r="AA11" i="12"/>
  <c r="Y13" i="5"/>
  <c r="X52" i="5"/>
  <c r="Z12" i="12"/>
  <c r="Y59" i="12"/>
  <c r="W68" i="10"/>
  <c r="W80" i="10" s="1"/>
  <c r="Y66" i="16"/>
  <c r="Z32" i="16"/>
  <c r="Y31" i="14"/>
  <c r="X65" i="14"/>
  <c r="X34" i="14"/>
  <c r="AD32" i="15"/>
  <c r="AC66" i="15"/>
  <c r="BS70" i="2"/>
  <c r="X47" i="5"/>
  <c r="Y22" i="5"/>
  <c r="AT75" i="2"/>
  <c r="AT34" i="2"/>
  <c r="Z82" i="8"/>
  <c r="AE62" i="11"/>
  <c r="AF16" i="11"/>
  <c r="X56" i="6"/>
  <c r="Y87" i="6"/>
  <c r="X54" i="6"/>
  <c r="Y85" i="6"/>
  <c r="AA17" i="17"/>
  <c r="AA57" i="17"/>
  <c r="AB10" i="17"/>
  <c r="Y20" i="5"/>
  <c r="X33" i="5"/>
  <c r="X45" i="5"/>
  <c r="Z30" i="13"/>
  <c r="Y64" i="13"/>
  <c r="Z23" i="10"/>
  <c r="Y55" i="10"/>
  <c r="Y53" i="7"/>
  <c r="Z84" i="7"/>
  <c r="AP43" i="4"/>
  <c r="Z27" i="15"/>
  <c r="Y62" i="15"/>
  <c r="AC84" i="15"/>
  <c r="AB99" i="15"/>
  <c r="AB53" i="15"/>
  <c r="Z12" i="5"/>
  <c r="Y51" i="5"/>
  <c r="X67" i="17"/>
  <c r="Y33" i="17"/>
  <c r="Z57" i="15"/>
  <c r="AA10" i="15"/>
  <c r="AB13" i="4"/>
  <c r="X57" i="5"/>
  <c r="Y15" i="5"/>
  <c r="Y20" i="13"/>
  <c r="X34" i="13"/>
  <c r="X53" i="13"/>
  <c r="Y28" i="5"/>
  <c r="X55" i="5"/>
  <c r="Z52" i="8"/>
  <c r="AA88" i="8"/>
  <c r="Y56" i="8"/>
  <c r="Z92" i="8"/>
  <c r="AC13" i="11"/>
  <c r="AB60" i="11"/>
  <c r="AB76" i="7"/>
  <c r="Y91" i="5"/>
  <c r="Y54" i="13"/>
  <c r="Z21" i="13"/>
  <c r="Y13" i="12"/>
  <c r="X60" i="12"/>
  <c r="Z32" i="5"/>
  <c r="Y59" i="5"/>
  <c r="BZ70" i="2"/>
  <c r="Y84" i="6"/>
  <c r="X53" i="6"/>
  <c r="AA57" i="11"/>
  <c r="AB10" i="11"/>
  <c r="AE15" i="17"/>
  <c r="AD65" i="17"/>
  <c r="Y33" i="14"/>
  <c r="X67" i="14"/>
  <c r="AC15" i="12"/>
  <c r="AB65" i="12"/>
  <c r="AP23" i="6"/>
  <c r="AO23" i="6"/>
  <c r="AK71" i="2"/>
  <c r="AK30" i="2"/>
  <c r="Z21" i="15"/>
  <c r="Y54" i="15"/>
  <c r="Y49" i="8"/>
  <c r="Z23" i="8"/>
  <c r="X34" i="8"/>
  <c r="Y33" i="15"/>
  <c r="X67" i="15"/>
  <c r="Z30" i="10"/>
  <c r="Y63" i="10"/>
  <c r="Y31" i="13"/>
  <c r="X65" i="13"/>
  <c r="Y13" i="8"/>
  <c r="X53" i="8"/>
  <c r="X17" i="8"/>
  <c r="AP31" i="15"/>
  <c r="AO31" i="15"/>
  <c r="AA65" i="15"/>
  <c r="X34" i="10"/>
  <c r="X52" i="10"/>
  <c r="X68" i="10" s="1"/>
  <c r="X80" i="10" s="1"/>
  <c r="Y20" i="10"/>
  <c r="AE15" i="19"/>
  <c r="AD65" i="19"/>
  <c r="AB23" i="9"/>
  <c r="AA55" i="9"/>
  <c r="AO23" i="9"/>
  <c r="AA21" i="4"/>
  <c r="Z45" i="4"/>
  <c r="AA99" i="12"/>
  <c r="AB84" i="12"/>
  <c r="AA53" i="12"/>
  <c r="AA11" i="5"/>
  <c r="Z50" i="5"/>
  <c r="W61" i="6"/>
  <c r="W73" i="6" s="1"/>
  <c r="X59" i="13"/>
  <c r="Y12" i="13"/>
  <c r="X17" i="13"/>
  <c r="Y17" i="6"/>
  <c r="Z15" i="6"/>
  <c r="Y57" i="6"/>
  <c r="AA11" i="11"/>
  <c r="Z55" i="11"/>
  <c r="AO20" i="13" l="1"/>
  <c r="AT35" i="2"/>
  <c r="AT76" i="2"/>
  <c r="Z53" i="9"/>
  <c r="AA21" i="9"/>
  <c r="Z85" i="7"/>
  <c r="Y54" i="7"/>
  <c r="AC90" i="8"/>
  <c r="AB54" i="8"/>
  <c r="AA99" i="16"/>
  <c r="AB84" i="16"/>
  <c r="AA53" i="16"/>
  <c r="AK22" i="4"/>
  <c r="AJ46" i="4"/>
  <c r="AE65" i="19"/>
  <c r="AF15" i="19"/>
  <c r="Y67" i="15"/>
  <c r="Z33" i="15"/>
  <c r="AF15" i="17"/>
  <c r="AE65" i="17"/>
  <c r="AA32" i="5"/>
  <c r="Z59" i="5"/>
  <c r="AC76" i="7"/>
  <c r="Y55" i="5"/>
  <c r="Z28" i="5"/>
  <c r="AC13" i="4"/>
  <c r="AB57" i="17"/>
  <c r="AB17" i="17"/>
  <c r="AC10" i="17"/>
  <c r="AA13" i="15"/>
  <c r="Z60" i="15"/>
  <c r="Z59" i="6"/>
  <c r="AA32" i="6"/>
  <c r="AI32" i="14"/>
  <c r="AH66" i="14"/>
  <c r="Y56" i="10"/>
  <c r="Z10" i="10"/>
  <c r="Y17" i="10"/>
  <c r="AB99" i="14"/>
  <c r="AB53" i="14"/>
  <c r="AC84" i="14"/>
  <c r="Z60" i="9"/>
  <c r="AA14" i="9"/>
  <c r="Z56" i="17"/>
  <c r="AA23" i="17"/>
  <c r="X61" i="6"/>
  <c r="X73" i="6" s="1"/>
  <c r="AA28" i="4"/>
  <c r="Z53" i="4"/>
  <c r="AA25" i="4"/>
  <c r="Z50" i="4"/>
  <c r="X69" i="16"/>
  <c r="X81" i="16" s="1"/>
  <c r="AA79" i="5"/>
  <c r="Z48" i="5"/>
  <c r="Y51" i="7"/>
  <c r="Z82" i="7"/>
  <c r="Y91" i="7"/>
  <c r="AB30" i="11"/>
  <c r="AA64" i="11"/>
  <c r="Y45" i="7"/>
  <c r="Y33" i="7"/>
  <c r="Z20" i="7"/>
  <c r="AB76" i="5"/>
  <c r="Y56" i="7"/>
  <c r="Z87" i="7"/>
  <c r="AH16" i="13"/>
  <c r="AG62" i="13"/>
  <c r="Y59" i="13"/>
  <c r="Z12" i="13"/>
  <c r="Y17" i="13"/>
  <c r="Z31" i="4"/>
  <c r="AC10" i="11"/>
  <c r="AB57" i="11"/>
  <c r="AA57" i="15"/>
  <c r="AB10" i="15"/>
  <c r="AA67" i="12"/>
  <c r="AB33" i="12"/>
  <c r="Z46" i="8"/>
  <c r="AA20" i="8"/>
  <c r="Z64" i="17"/>
  <c r="AA30" i="17"/>
  <c r="AC10" i="5"/>
  <c r="AB49" i="5"/>
  <c r="AA96" i="8"/>
  <c r="Z60" i="8"/>
  <c r="Y52" i="4"/>
  <c r="Y58" i="4" s="1"/>
  <c r="Y70" i="4" s="1"/>
  <c r="Z27" i="4"/>
  <c r="Y31" i="4"/>
  <c r="Z54" i="9"/>
  <c r="AA11" i="9"/>
  <c r="BS29" i="2"/>
  <c r="D113" i="2" s="1"/>
  <c r="Y64" i="19"/>
  <c r="Y69" i="19" s="1"/>
  <c r="Y81" i="19" s="1"/>
  <c r="Z30" i="19"/>
  <c r="Y34" i="19"/>
  <c r="AC57" i="16"/>
  <c r="AD10" i="16"/>
  <c r="Y45" i="6"/>
  <c r="Y33" i="6"/>
  <c r="Z20" i="6"/>
  <c r="Y55" i="14"/>
  <c r="Z11" i="14"/>
  <c r="Y17" i="14"/>
  <c r="Y55" i="7"/>
  <c r="Z86" i="7"/>
  <c r="Y55" i="16"/>
  <c r="Z11" i="16"/>
  <c r="Y17" i="16"/>
  <c r="AA57" i="12"/>
  <c r="AB10" i="12"/>
  <c r="Z11" i="10"/>
  <c r="Y54" i="10"/>
  <c r="X61" i="7"/>
  <c r="X73" i="7" s="1"/>
  <c r="AA46" i="7"/>
  <c r="AB21" i="7"/>
  <c r="AA21" i="11"/>
  <c r="Z54" i="11"/>
  <c r="AD20" i="4"/>
  <c r="AC44" i="4"/>
  <c r="Y34" i="10"/>
  <c r="Y52" i="10"/>
  <c r="Y68" i="10" s="1"/>
  <c r="Y80" i="10" s="1"/>
  <c r="Z20" i="10"/>
  <c r="Y53" i="8"/>
  <c r="Z13" i="8"/>
  <c r="Y17" i="8"/>
  <c r="AA23" i="8"/>
  <c r="Z49" i="8"/>
  <c r="Y60" i="12"/>
  <c r="Z13" i="12"/>
  <c r="AD13" i="11"/>
  <c r="AC60" i="11"/>
  <c r="X69" i="13"/>
  <c r="X81" i="13" s="1"/>
  <c r="AC53" i="15"/>
  <c r="AC99" i="15"/>
  <c r="AD84" i="15"/>
  <c r="Z55" i="10"/>
  <c r="AA23" i="10"/>
  <c r="AA82" i="8"/>
  <c r="Z97" i="8"/>
  <c r="AE32" i="15"/>
  <c r="AD66" i="15"/>
  <c r="AB48" i="7"/>
  <c r="AC23" i="7"/>
  <c r="AE66" i="13"/>
  <c r="AF32" i="13"/>
  <c r="AB99" i="9"/>
  <c r="AC84" i="9"/>
  <c r="X68" i="9"/>
  <c r="X80" i="9" s="1"/>
  <c r="Z56" i="16"/>
  <c r="AA23" i="16"/>
  <c r="Y17" i="7"/>
  <c r="Y52" i="7"/>
  <c r="Z13" i="7"/>
  <c r="Z67" i="16"/>
  <c r="AA33" i="16"/>
  <c r="AD57" i="19"/>
  <c r="AE10" i="19"/>
  <c r="AD17" i="19"/>
  <c r="AA14" i="4"/>
  <c r="Z54" i="4"/>
  <c r="CF29" i="2"/>
  <c r="AB21" i="16"/>
  <c r="AA54" i="16"/>
  <c r="X69" i="14"/>
  <c r="X81" i="14" s="1"/>
  <c r="AA20" i="11"/>
  <c r="Z53" i="11"/>
  <c r="AA14" i="5"/>
  <c r="Z53" i="5"/>
  <c r="AA13" i="14"/>
  <c r="Z60" i="14"/>
  <c r="AC84" i="13"/>
  <c r="AB99" i="13"/>
  <c r="Y55" i="6"/>
  <c r="Z86" i="6"/>
  <c r="Z16" i="7"/>
  <c r="Y58" i="7"/>
  <c r="AB47" i="4"/>
  <c r="AC10" i="4"/>
  <c r="AA32" i="12"/>
  <c r="AB32" i="12" s="1"/>
  <c r="Z66" i="12"/>
  <c r="AA16" i="8"/>
  <c r="Z59" i="8"/>
  <c r="Z85" i="6"/>
  <c r="Y54" i="6"/>
  <c r="AA12" i="12"/>
  <c r="Z59" i="12"/>
  <c r="Y34" i="12"/>
  <c r="Y53" i="12"/>
  <c r="Y69" i="12" s="1"/>
  <c r="Y81" i="12" s="1"/>
  <c r="Z20" i="12"/>
  <c r="AA30" i="12"/>
  <c r="Z64" i="12"/>
  <c r="Z15" i="7"/>
  <c r="Y57" i="7"/>
  <c r="AC57" i="14"/>
  <c r="AD10" i="14"/>
  <c r="Y55" i="8"/>
  <c r="Y62" i="8" s="1"/>
  <c r="Y74" i="8" s="1"/>
  <c r="Z91" i="8"/>
  <c r="AA32" i="10"/>
  <c r="Z65" i="10"/>
  <c r="AD50" i="7"/>
  <c r="AE81" i="7"/>
  <c r="CC70" i="2"/>
  <c r="CB70" i="2" s="1"/>
  <c r="C112" i="2" s="1"/>
  <c r="F112" i="2" s="1"/>
  <c r="Z31" i="13"/>
  <c r="Y65" i="13"/>
  <c r="Z54" i="13"/>
  <c r="AA21" i="13"/>
  <c r="Z31" i="10"/>
  <c r="Y64" i="10"/>
  <c r="AF16" i="5"/>
  <c r="AE58" i="5"/>
  <c r="AB23" i="15"/>
  <c r="AA56" i="15"/>
  <c r="AC49" i="4"/>
  <c r="AD12" i="4"/>
  <c r="AW74" i="2"/>
  <c r="AW33" i="2"/>
  <c r="AA33" i="9"/>
  <c r="Z66" i="9"/>
  <c r="AA16" i="6"/>
  <c r="Z58" i="6"/>
  <c r="AA99" i="19"/>
  <c r="AB84" i="19"/>
  <c r="Y47" i="6"/>
  <c r="Z22" i="6"/>
  <c r="Y47" i="8"/>
  <c r="Z21" i="8"/>
  <c r="Z34" i="8" s="1"/>
  <c r="AE65" i="16"/>
  <c r="AF15" i="16"/>
  <c r="AB27" i="5"/>
  <c r="AA54" i="5"/>
  <c r="AB11" i="13"/>
  <c r="AA55" i="13"/>
  <c r="Y57" i="5"/>
  <c r="Z15" i="5"/>
  <c r="Y56" i="6"/>
  <c r="Z87" i="6"/>
  <c r="Z31" i="14"/>
  <c r="Y65" i="14"/>
  <c r="Y34" i="14"/>
  <c r="AO31" i="16"/>
  <c r="AP31" i="16"/>
  <c r="AA65" i="16"/>
  <c r="AB21" i="6"/>
  <c r="BZ71" i="2"/>
  <c r="Y60" i="16"/>
  <c r="Z13" i="16"/>
  <c r="AF65" i="15"/>
  <c r="AG15" i="15"/>
  <c r="AB56" i="12"/>
  <c r="AQ56" i="12" s="1"/>
  <c r="AO56" i="12" s="1"/>
  <c r="AP56" i="12" s="1"/>
  <c r="AP23" i="12"/>
  <c r="AO23" i="12"/>
  <c r="AD33" i="8"/>
  <c r="AC21" i="19"/>
  <c r="AB54" i="19"/>
  <c r="AC33" i="11"/>
  <c r="AB67" i="11"/>
  <c r="Z77" i="6"/>
  <c r="Y46" i="6"/>
  <c r="AC98" i="10"/>
  <c r="AC52" i="10"/>
  <c r="AD83" i="10"/>
  <c r="Z57" i="6"/>
  <c r="AA15" i="6"/>
  <c r="Z17" i="6"/>
  <c r="AB55" i="9"/>
  <c r="AQ55" i="9" s="1"/>
  <c r="AO55" i="9" s="1"/>
  <c r="AP55" i="9" s="1"/>
  <c r="AP23" i="9"/>
  <c r="Z63" i="10"/>
  <c r="AA30" i="10"/>
  <c r="Z34" i="15"/>
  <c r="Z54" i="15"/>
  <c r="AA21" i="15"/>
  <c r="Z33" i="14"/>
  <c r="Y67" i="14"/>
  <c r="AB11" i="12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A55" i="12"/>
  <c r="AQ55" i="12" s="1"/>
  <c r="AO55" i="12" s="1"/>
  <c r="AP55" i="12" s="1"/>
  <c r="Z76" i="6"/>
  <c r="Y91" i="6"/>
  <c r="AB60" i="10"/>
  <c r="AC14" i="10"/>
  <c r="AA33" i="19"/>
  <c r="Z67" i="19"/>
  <c r="Z66" i="10"/>
  <c r="AA33" i="10"/>
  <c r="AD65" i="14"/>
  <c r="AE15" i="14"/>
  <c r="CE31" i="2"/>
  <c r="AB32" i="2"/>
  <c r="AB73" i="2"/>
  <c r="BC31" i="2"/>
  <c r="BC72" i="2"/>
  <c r="Z57" i="8"/>
  <c r="AA93" i="8"/>
  <c r="BY71" i="2"/>
  <c r="AB15" i="13"/>
  <c r="CB30" i="2"/>
  <c r="CD30" i="2" s="1"/>
  <c r="BR30" i="2"/>
  <c r="CC30" i="2"/>
  <c r="CF30" i="2" s="1"/>
  <c r="BS30" i="2"/>
  <c r="Y31" i="2"/>
  <c r="Y46" i="5"/>
  <c r="Z21" i="5"/>
  <c r="AM50" i="6"/>
  <c r="AO81" i="6"/>
  <c r="AP81" i="6"/>
  <c r="AB29" i="5"/>
  <c r="AA56" i="5"/>
  <c r="X69" i="17"/>
  <c r="X81" i="17" s="1"/>
  <c r="AE30" i="14"/>
  <c r="AD64" i="14"/>
  <c r="AD49" i="7"/>
  <c r="AE80" i="7"/>
  <c r="AA64" i="15"/>
  <c r="AB30" i="15"/>
  <c r="AB11" i="11"/>
  <c r="AA55" i="11"/>
  <c r="AA45" i="4"/>
  <c r="AB21" i="4"/>
  <c r="AA92" i="8"/>
  <c r="Z56" i="8"/>
  <c r="Y56" i="9"/>
  <c r="Y17" i="9"/>
  <c r="Z10" i="9"/>
  <c r="Z22" i="7"/>
  <c r="Y47" i="7"/>
  <c r="Y62" i="16"/>
  <c r="Z27" i="16"/>
  <c r="AB84" i="17"/>
  <c r="AA99" i="17"/>
  <c r="Y34" i="16"/>
  <c r="Y34" i="15"/>
  <c r="AC65" i="12"/>
  <c r="AD15" i="12"/>
  <c r="Z20" i="13"/>
  <c r="Y34" i="13"/>
  <c r="Y53" i="13"/>
  <c r="Y67" i="17"/>
  <c r="Z33" i="17"/>
  <c r="AA27" i="15"/>
  <c r="Z62" i="15"/>
  <c r="AA30" i="13"/>
  <c r="Z64" i="13"/>
  <c r="BS72" i="2"/>
  <c r="Y52" i="9"/>
  <c r="Y34" i="9"/>
  <c r="Z20" i="9"/>
  <c r="BS71" i="2"/>
  <c r="Y64" i="9"/>
  <c r="Z31" i="9"/>
  <c r="Z59" i="7"/>
  <c r="AA32" i="7"/>
  <c r="AB56" i="19"/>
  <c r="AQ56" i="19" s="1"/>
  <c r="AO56" i="19" s="1"/>
  <c r="AP56" i="19" s="1"/>
  <c r="AO23" i="19"/>
  <c r="AP23" i="19"/>
  <c r="AB11" i="5"/>
  <c r="AA50" i="5"/>
  <c r="Y53" i="6"/>
  <c r="Z84" i="6"/>
  <c r="AB88" i="8"/>
  <c r="AA52" i="8"/>
  <c r="X61" i="5"/>
  <c r="X73" i="5" s="1"/>
  <c r="Z22" i="5"/>
  <c r="Y47" i="5"/>
  <c r="Y52" i="5"/>
  <c r="Z13" i="5"/>
  <c r="Z17" i="5" s="1"/>
  <c r="Y55" i="15"/>
  <c r="Y69" i="15" s="1"/>
  <c r="Y81" i="15" s="1"/>
  <c r="Z11" i="15"/>
  <c r="Y17" i="15"/>
  <c r="Z79" i="6"/>
  <c r="Y48" i="6"/>
  <c r="AA13" i="9"/>
  <c r="Z59" i="9"/>
  <c r="Y58" i="8"/>
  <c r="Z15" i="8"/>
  <c r="Z12" i="11"/>
  <c r="Y59" i="11"/>
  <c r="Y69" i="11" s="1"/>
  <c r="Y81" i="11" s="1"/>
  <c r="Y17" i="11"/>
  <c r="AB56" i="13"/>
  <c r="AQ56" i="13" s="1"/>
  <c r="AO56" i="13" s="1"/>
  <c r="AP56" i="13" s="1"/>
  <c r="AO23" i="13"/>
  <c r="AP23" i="13"/>
  <c r="Z83" i="6"/>
  <c r="Y52" i="6"/>
  <c r="Y65" i="9"/>
  <c r="Z32" i="9"/>
  <c r="AB30" i="4"/>
  <c r="AA56" i="4"/>
  <c r="AB84" i="11"/>
  <c r="AA99" i="11"/>
  <c r="AA15" i="11"/>
  <c r="Z65" i="11"/>
  <c r="Y66" i="11"/>
  <c r="Z32" i="11"/>
  <c r="AB99" i="12"/>
  <c r="AC84" i="12"/>
  <c r="AB53" i="12"/>
  <c r="AK72" i="2"/>
  <c r="BZ72" i="2" s="1"/>
  <c r="AK31" i="2"/>
  <c r="AA12" i="5"/>
  <c r="Z51" i="5"/>
  <c r="AA84" i="7"/>
  <c r="Z53" i="7"/>
  <c r="Y45" i="5"/>
  <c r="Z20" i="5"/>
  <c r="Y33" i="5"/>
  <c r="AF62" i="11"/>
  <c r="AG16" i="11"/>
  <c r="AA32" i="16"/>
  <c r="Z66" i="16"/>
  <c r="Z48" i="4"/>
  <c r="AA11" i="4"/>
  <c r="Z16" i="4"/>
  <c r="Z55" i="4"/>
  <c r="AA15" i="4"/>
  <c r="AG13" i="10"/>
  <c r="AF59" i="10"/>
  <c r="AA33" i="13"/>
  <c r="Z67" i="13"/>
  <c r="AC86" i="8"/>
  <c r="AB50" i="8"/>
  <c r="AA54" i="14"/>
  <c r="AB21" i="14"/>
  <c r="AD60" i="13"/>
  <c r="AE13" i="13"/>
  <c r="AG16" i="12"/>
  <c r="AF62" i="12"/>
  <c r="AB10" i="13"/>
  <c r="AA57" i="13"/>
  <c r="AN33" i="2"/>
  <c r="AN74" i="2"/>
  <c r="Y54" i="17"/>
  <c r="Y69" i="17" s="1"/>
  <c r="Y81" i="17" s="1"/>
  <c r="Z21" i="17"/>
  <c r="Y34" i="17"/>
  <c r="AA54" i="12"/>
  <c r="AA34" i="12"/>
  <c r="AB21" i="12"/>
  <c r="Y53" i="10"/>
  <c r="Z21" i="10"/>
  <c r="Z91" i="5"/>
  <c r="Y64" i="16"/>
  <c r="Z30" i="16"/>
  <c r="AC11" i="8"/>
  <c r="AB48" i="8"/>
  <c r="Y17" i="5"/>
  <c r="AA34" i="16" l="1"/>
  <c r="AA31" i="4"/>
  <c r="AB54" i="14"/>
  <c r="AC21" i="14"/>
  <c r="AH16" i="11"/>
  <c r="AG62" i="11"/>
  <c r="Z66" i="11"/>
  <c r="AA32" i="11"/>
  <c r="AB30" i="13"/>
  <c r="AA64" i="13"/>
  <c r="AC21" i="4"/>
  <c r="AB45" i="4"/>
  <c r="AB33" i="2"/>
  <c r="AB74" i="2"/>
  <c r="CE32" i="2"/>
  <c r="AD14" i="10"/>
  <c r="AC60" i="10"/>
  <c r="AB15" i="6"/>
  <c r="AA17" i="6"/>
  <c r="AA57" i="6"/>
  <c r="AC67" i="11"/>
  <c r="AD33" i="11"/>
  <c r="AB16" i="6"/>
  <c r="AA58" i="6"/>
  <c r="AB56" i="15"/>
  <c r="AQ56" i="15" s="1"/>
  <c r="AO56" i="15" s="1"/>
  <c r="AP56" i="15" s="1"/>
  <c r="AO23" i="15"/>
  <c r="AP23" i="15"/>
  <c r="Z34" i="12"/>
  <c r="Z53" i="12"/>
  <c r="Z69" i="12" s="1"/>
  <c r="Z81" i="12" s="1"/>
  <c r="AO20" i="12"/>
  <c r="AP20" i="12"/>
  <c r="AA16" i="7"/>
  <c r="Z58" i="7"/>
  <c r="AB14" i="5"/>
  <c r="AA53" i="5"/>
  <c r="Z17" i="7"/>
  <c r="Z52" i="7"/>
  <c r="AA13" i="7"/>
  <c r="AG32" i="13"/>
  <c r="AF66" i="13"/>
  <c r="AA55" i="10"/>
  <c r="AB23" i="10"/>
  <c r="AA13" i="12"/>
  <c r="Z60" i="12"/>
  <c r="AB46" i="7"/>
  <c r="AC21" i="7"/>
  <c r="AB12" i="5"/>
  <c r="AA51" i="5"/>
  <c r="AC88" i="8"/>
  <c r="AB52" i="8"/>
  <c r="Z53" i="10"/>
  <c r="AA21" i="10"/>
  <c r="AE60" i="13"/>
  <c r="AF13" i="13"/>
  <c r="AA67" i="13"/>
  <c r="AB33" i="13"/>
  <c r="AC99" i="12"/>
  <c r="AD84" i="12"/>
  <c r="AC53" i="12"/>
  <c r="AC84" i="11"/>
  <c r="AB99" i="11"/>
  <c r="AB13" i="9"/>
  <c r="AA59" i="9"/>
  <c r="Y69" i="13"/>
  <c r="Y81" i="13" s="1"/>
  <c r="AQ53" i="13"/>
  <c r="AB99" i="17"/>
  <c r="AC84" i="17"/>
  <c r="AC29" i="5"/>
  <c r="AB56" i="5"/>
  <c r="AP11" i="12"/>
  <c r="AO11" i="12"/>
  <c r="AA31" i="14"/>
  <c r="Z65" i="14"/>
  <c r="Z34" i="14"/>
  <c r="AB99" i="19"/>
  <c r="AC84" i="19"/>
  <c r="AE12" i="4"/>
  <c r="AD49" i="4"/>
  <c r="AA34" i="13"/>
  <c r="AB21" i="13"/>
  <c r="AA54" i="13"/>
  <c r="AA15" i="7"/>
  <c r="Z57" i="7"/>
  <c r="AD10" i="4"/>
  <c r="AC47" i="4"/>
  <c r="AF32" i="15"/>
  <c r="AE66" i="15"/>
  <c r="AA13" i="8"/>
  <c r="Z53" i="8"/>
  <c r="Z17" i="8"/>
  <c r="AD44" i="4"/>
  <c r="AE20" i="4"/>
  <c r="AC10" i="12"/>
  <c r="AB57" i="12"/>
  <c r="AC49" i="5"/>
  <c r="AD10" i="5"/>
  <c r="AC10" i="15"/>
  <c r="AB57" i="15"/>
  <c r="AA12" i="13"/>
  <c r="Z59" i="13"/>
  <c r="Z17" i="13"/>
  <c r="AA20" i="7"/>
  <c r="Z45" i="7"/>
  <c r="Z33" i="7"/>
  <c r="AB13" i="15"/>
  <c r="AA60" i="15"/>
  <c r="AT36" i="2"/>
  <c r="AT77" i="2"/>
  <c r="AN75" i="2"/>
  <c r="AN34" i="2"/>
  <c r="AA53" i="7"/>
  <c r="AB84" i="7"/>
  <c r="AA22" i="5"/>
  <c r="Z47" i="5"/>
  <c r="AB50" i="5"/>
  <c r="AC11" i="5"/>
  <c r="BY72" i="2"/>
  <c r="AA27" i="16"/>
  <c r="Z62" i="16"/>
  <c r="Z34" i="16"/>
  <c r="AB92" i="8"/>
  <c r="AA56" i="8"/>
  <c r="AE49" i="7"/>
  <c r="AF80" i="7"/>
  <c r="BC32" i="2"/>
  <c r="BC73" i="2"/>
  <c r="AA77" i="6"/>
  <c r="Z46" i="6"/>
  <c r="Z56" i="6"/>
  <c r="AA87" i="6"/>
  <c r="AC27" i="5"/>
  <c r="AB54" i="5"/>
  <c r="AA65" i="10"/>
  <c r="AB32" i="10"/>
  <c r="AA85" i="6"/>
  <c r="Z54" i="6"/>
  <c r="AA60" i="14"/>
  <c r="AB13" i="14"/>
  <c r="AC21" i="16"/>
  <c r="AB54" i="16"/>
  <c r="AB33" i="16"/>
  <c r="AA67" i="16"/>
  <c r="AC99" i="9"/>
  <c r="AD84" i="9"/>
  <c r="Z55" i="14"/>
  <c r="Z69" i="14" s="1"/>
  <c r="Z81" i="14" s="1"/>
  <c r="AA11" i="14"/>
  <c r="Z17" i="14"/>
  <c r="AA64" i="17"/>
  <c r="AB30" i="17"/>
  <c r="AB79" i="5"/>
  <c r="AA48" i="5"/>
  <c r="AA56" i="17"/>
  <c r="AB23" i="17"/>
  <c r="AA10" i="10"/>
  <c r="Z17" i="10"/>
  <c r="Z56" i="10"/>
  <c r="AC57" i="17"/>
  <c r="AD10" i="17"/>
  <c r="AC17" i="17"/>
  <c r="AD76" i="7"/>
  <c r="AF65" i="19"/>
  <c r="AG15" i="19"/>
  <c r="AC54" i="8"/>
  <c r="AD90" i="8"/>
  <c r="AC21" i="12"/>
  <c r="AB54" i="12"/>
  <c r="AB34" i="12"/>
  <c r="AH13" i="10"/>
  <c r="AG59" i="10"/>
  <c r="AB32" i="16"/>
  <c r="AA66" i="16"/>
  <c r="AC30" i="4"/>
  <c r="AB56" i="4"/>
  <c r="AA79" i="6"/>
  <c r="Z48" i="6"/>
  <c r="Z52" i="9"/>
  <c r="Z68" i="9" s="1"/>
  <c r="Z80" i="9" s="1"/>
  <c r="Z34" i="9"/>
  <c r="AA20" i="9"/>
  <c r="Z34" i="13"/>
  <c r="Z53" i="13"/>
  <c r="AP20" i="13"/>
  <c r="BS73" i="2"/>
  <c r="BY73" i="2"/>
  <c r="AB33" i="19"/>
  <c r="AA67" i="19"/>
  <c r="AA33" i="14"/>
  <c r="Z67" i="14"/>
  <c r="AC21" i="6"/>
  <c r="AG15" i="16"/>
  <c r="AF65" i="16"/>
  <c r="AA91" i="8"/>
  <c r="Z55" i="8"/>
  <c r="AB30" i="12"/>
  <c r="AA64" i="12"/>
  <c r="AA97" i="8"/>
  <c r="AB82" i="8"/>
  <c r="AD60" i="11"/>
  <c r="AE13" i="11"/>
  <c r="AA20" i="10"/>
  <c r="Z52" i="10"/>
  <c r="Z34" i="10"/>
  <c r="AB21" i="11"/>
  <c r="AA54" i="11"/>
  <c r="Y69" i="14"/>
  <c r="Y81" i="14" s="1"/>
  <c r="Z64" i="19"/>
  <c r="Z69" i="19" s="1"/>
  <c r="Z81" i="19" s="1"/>
  <c r="AA30" i="19"/>
  <c r="Z34" i="19"/>
  <c r="Z52" i="4"/>
  <c r="Z58" i="4" s="1"/>
  <c r="Z70" i="4" s="1"/>
  <c r="AA27" i="4"/>
  <c r="Y61" i="7"/>
  <c r="Y73" i="7" s="1"/>
  <c r="Z17" i="12"/>
  <c r="AB15" i="4"/>
  <c r="AA55" i="4"/>
  <c r="AD65" i="12"/>
  <c r="AE15" i="12"/>
  <c r="AB20" i="8"/>
  <c r="AA46" i="8"/>
  <c r="AA34" i="8"/>
  <c r="AA60" i="9"/>
  <c r="AB14" i="9"/>
  <c r="AA22" i="7"/>
  <c r="Z47" i="7"/>
  <c r="AF30" i="14"/>
  <c r="AE64" i="14"/>
  <c r="AA21" i="5"/>
  <c r="Z46" i="5"/>
  <c r="AB65" i="13"/>
  <c r="AC15" i="13"/>
  <c r="AD57" i="14"/>
  <c r="AE10" i="14"/>
  <c r="Z55" i="16"/>
  <c r="Z69" i="16" s="1"/>
  <c r="Z81" i="16" s="1"/>
  <c r="AP11" i="16"/>
  <c r="Z17" i="16"/>
  <c r="AO11" i="16"/>
  <c r="AC57" i="11"/>
  <c r="AD10" i="11"/>
  <c r="AC30" i="11"/>
  <c r="AB64" i="11"/>
  <c r="AB32" i="5"/>
  <c r="AA59" i="5"/>
  <c r="AK46" i="4"/>
  <c r="AL22" i="4"/>
  <c r="AK73" i="2"/>
  <c r="BZ73" i="2" s="1"/>
  <c r="AK32" i="2"/>
  <c r="AG16" i="5"/>
  <c r="AF58" i="5"/>
  <c r="AA34" i="11"/>
  <c r="AA53" i="11"/>
  <c r="AB20" i="11"/>
  <c r="AE84" i="15"/>
  <c r="AD99" i="15"/>
  <c r="AD53" i="15"/>
  <c r="AB96" i="8"/>
  <c r="AA60" i="8"/>
  <c r="AC53" i="14"/>
  <c r="AD84" i="14"/>
  <c r="AC99" i="14"/>
  <c r="AB32" i="6"/>
  <c r="AA59" i="6"/>
  <c r="AA53" i="9"/>
  <c r="AB21" i="9"/>
  <c r="Z54" i="17"/>
  <c r="AA21" i="17"/>
  <c r="Z34" i="17"/>
  <c r="AG62" i="12"/>
  <c r="AH16" i="12"/>
  <c r="AC50" i="8"/>
  <c r="AD86" i="8"/>
  <c r="AA20" i="5"/>
  <c r="Z33" i="5"/>
  <c r="Z45" i="5"/>
  <c r="AB15" i="11"/>
  <c r="AA65" i="11"/>
  <c r="AA83" i="6"/>
  <c r="Z52" i="6"/>
  <c r="Z52" i="5"/>
  <c r="AA13" i="5"/>
  <c r="AA17" i="5" s="1"/>
  <c r="Z67" i="17"/>
  <c r="AA33" i="17"/>
  <c r="AC11" i="11"/>
  <c r="AB55" i="11"/>
  <c r="Y32" i="2"/>
  <c r="CB31" i="2"/>
  <c r="CD31" i="2" s="1"/>
  <c r="BR31" i="2"/>
  <c r="CC31" i="2"/>
  <c r="CF31" i="2" s="1"/>
  <c r="AA57" i="8"/>
  <c r="AB93" i="8"/>
  <c r="AA76" i="6"/>
  <c r="Z91" i="6"/>
  <c r="AB30" i="10"/>
  <c r="AA63" i="10"/>
  <c r="AD21" i="19"/>
  <c r="AC54" i="19"/>
  <c r="Z60" i="16"/>
  <c r="AA13" i="16"/>
  <c r="AA22" i="6"/>
  <c r="Z47" i="6"/>
  <c r="AW34" i="2"/>
  <c r="AW75" i="2"/>
  <c r="AE50" i="7"/>
  <c r="AF81" i="7"/>
  <c r="AC32" i="12"/>
  <c r="AB66" i="12"/>
  <c r="Z34" i="11"/>
  <c r="AA56" i="16"/>
  <c r="AB23" i="16"/>
  <c r="AB23" i="8"/>
  <c r="AA49" i="8"/>
  <c r="AA86" i="7"/>
  <c r="Z55" i="7"/>
  <c r="AE10" i="16"/>
  <c r="AD57" i="16"/>
  <c r="AB67" i="12"/>
  <c r="AC33" i="12"/>
  <c r="AC76" i="5"/>
  <c r="Z51" i="7"/>
  <c r="AA82" i="7"/>
  <c r="Z91" i="7"/>
  <c r="AA53" i="4"/>
  <c r="AB28" i="4"/>
  <c r="AD13" i="4"/>
  <c r="AF65" i="17"/>
  <c r="AG15" i="17"/>
  <c r="AB99" i="16"/>
  <c r="AC84" i="16"/>
  <c r="AB53" i="16"/>
  <c r="AD11" i="8"/>
  <c r="AC48" i="8"/>
  <c r="AB57" i="13"/>
  <c r="AC10" i="13"/>
  <c r="Z65" i="9"/>
  <c r="AA32" i="9"/>
  <c r="AQ50" i="6"/>
  <c r="AO50" i="6" s="1"/>
  <c r="AP50" i="6" s="1"/>
  <c r="AA54" i="15"/>
  <c r="AB21" i="15"/>
  <c r="AA31" i="13"/>
  <c r="Z65" i="13"/>
  <c r="AA20" i="6"/>
  <c r="Z45" i="6"/>
  <c r="Z33" i="6"/>
  <c r="AI16" i="13"/>
  <c r="AH62" i="13"/>
  <c r="Z54" i="7"/>
  <c r="AA85" i="7"/>
  <c r="AA12" i="11"/>
  <c r="Z59" i="11"/>
  <c r="Z69" i="11" s="1"/>
  <c r="Z81" i="11" s="1"/>
  <c r="Z17" i="11"/>
  <c r="AA11" i="15"/>
  <c r="Z55" i="15"/>
  <c r="Z17" i="15"/>
  <c r="Y68" i="9"/>
  <c r="Y80" i="9" s="1"/>
  <c r="Z69" i="15"/>
  <c r="Z81" i="15" s="1"/>
  <c r="AH15" i="15"/>
  <c r="AG65" i="15"/>
  <c r="AA15" i="5"/>
  <c r="Z57" i="5"/>
  <c r="AA21" i="8"/>
  <c r="Z47" i="8"/>
  <c r="Z62" i="8" s="1"/>
  <c r="Z74" i="8" s="1"/>
  <c r="AA59" i="8"/>
  <c r="AB16" i="8"/>
  <c r="Z55" i="6"/>
  <c r="AA86" i="6"/>
  <c r="Z56" i="7"/>
  <c r="AA87" i="7"/>
  <c r="AB25" i="4"/>
  <c r="AA50" i="4"/>
  <c r="AI66" i="14"/>
  <c r="AJ32" i="14"/>
  <c r="Z64" i="16"/>
  <c r="AA30" i="16"/>
  <c r="AA15" i="8"/>
  <c r="Z58" i="8"/>
  <c r="Z53" i="6"/>
  <c r="AA84" i="6"/>
  <c r="AB32" i="7"/>
  <c r="AA59" i="7"/>
  <c r="BR72" i="2"/>
  <c r="AA62" i="15"/>
  <c r="AB27" i="15"/>
  <c r="AA10" i="9"/>
  <c r="Z17" i="9"/>
  <c r="Z56" i="9"/>
  <c r="CC71" i="2"/>
  <c r="CB71" i="2" s="1"/>
  <c r="C113" i="2" s="1"/>
  <c r="F113" i="2" s="1"/>
  <c r="AE65" i="14"/>
  <c r="AF15" i="14"/>
  <c r="AD98" i="10"/>
  <c r="AE83" i="10"/>
  <c r="AD52" i="10"/>
  <c r="AB33" i="9"/>
  <c r="AA66" i="9"/>
  <c r="AB14" i="4"/>
  <c r="AA54" i="4"/>
  <c r="AC48" i="7"/>
  <c r="AD23" i="7"/>
  <c r="Y69" i="16"/>
  <c r="Y81" i="16" s="1"/>
  <c r="AQ55" i="16"/>
  <c r="AO55" i="16" s="1"/>
  <c r="AP55" i="16" s="1"/>
  <c r="Y61" i="6"/>
  <c r="Y73" i="6" s="1"/>
  <c r="AB11" i="4"/>
  <c r="AA48" i="4"/>
  <c r="AA16" i="4"/>
  <c r="Y61" i="5"/>
  <c r="Y73" i="5" s="1"/>
  <c r="Z64" i="9"/>
  <c r="AA31" i="9"/>
  <c r="AB64" i="15"/>
  <c r="AC30" i="15"/>
  <c r="D114" i="2"/>
  <c r="AB33" i="10"/>
  <c r="AA66" i="10"/>
  <c r="AE33" i="8"/>
  <c r="AC11" i="13"/>
  <c r="AB55" i="13"/>
  <c r="Z64" i="10"/>
  <c r="AA31" i="10"/>
  <c r="AA59" i="12"/>
  <c r="AB12" i="12"/>
  <c r="AD84" i="13"/>
  <c r="AC99" i="13"/>
  <c r="AF10" i="19"/>
  <c r="AE17" i="19"/>
  <c r="AE57" i="19"/>
  <c r="AA11" i="10"/>
  <c r="Z54" i="10"/>
  <c r="AB11" i="9"/>
  <c r="AA54" i="9"/>
  <c r="AA91" i="5"/>
  <c r="AA28" i="5"/>
  <c r="Z55" i="5"/>
  <c r="AA33" i="15"/>
  <c r="Z67" i="15"/>
  <c r="AB28" i="5" l="1"/>
  <c r="AA55" i="5"/>
  <c r="AB31" i="10"/>
  <c r="AA64" i="10"/>
  <c r="AC14" i="4"/>
  <c r="AB54" i="4"/>
  <c r="AB20" i="5"/>
  <c r="AA45" i="5"/>
  <c r="AA33" i="5"/>
  <c r="AA69" i="11"/>
  <c r="AA81" i="11" s="1"/>
  <c r="AC65" i="13"/>
  <c r="AD15" i="13"/>
  <c r="AC15" i="4"/>
  <c r="AB55" i="4"/>
  <c r="AH59" i="10"/>
  <c r="AI13" i="10"/>
  <c r="AB56" i="17"/>
  <c r="AQ56" i="17" s="1"/>
  <c r="AO56" i="17" s="1"/>
  <c r="AP56" i="17" s="1"/>
  <c r="AP23" i="17"/>
  <c r="AO23" i="17"/>
  <c r="AA56" i="6"/>
  <c r="AB87" i="6"/>
  <c r="AG32" i="15"/>
  <c r="AF66" i="15"/>
  <c r="AC11" i="4"/>
  <c r="AB48" i="4"/>
  <c r="AB16" i="4"/>
  <c r="AB59" i="7"/>
  <c r="AC32" i="7"/>
  <c r="AB53" i="9"/>
  <c r="AC21" i="9"/>
  <c r="AD21" i="6"/>
  <c r="AD99" i="9"/>
  <c r="AE84" i="9"/>
  <c r="AB22" i="5"/>
  <c r="AA47" i="5"/>
  <c r="AB59" i="9"/>
  <c r="AC13" i="9"/>
  <c r="AF60" i="13"/>
  <c r="AG13" i="13"/>
  <c r="AH32" i="13"/>
  <c r="AG66" i="13"/>
  <c r="AC33" i="9"/>
  <c r="AB66" i="9"/>
  <c r="AA54" i="7"/>
  <c r="AB85" i="7"/>
  <c r="AP31" i="13"/>
  <c r="AO31" i="13"/>
  <c r="AA65" i="13"/>
  <c r="AF10" i="16"/>
  <c r="AE57" i="16"/>
  <c r="AB22" i="6"/>
  <c r="AA47" i="6"/>
  <c r="AC21" i="11"/>
  <c r="AB54" i="11"/>
  <c r="AB79" i="6"/>
  <c r="AA48" i="6"/>
  <c r="AD10" i="15"/>
  <c r="AC57" i="15"/>
  <c r="AE49" i="4"/>
  <c r="AF12" i="4"/>
  <c r="AC46" i="7"/>
  <c r="AD21" i="7"/>
  <c r="AB13" i="7"/>
  <c r="AA17" i="7"/>
  <c r="AA52" i="7"/>
  <c r="AG65" i="17"/>
  <c r="AH15" i="17"/>
  <c r="AH62" i="12"/>
  <c r="AI16" i="12"/>
  <c r="AB33" i="15"/>
  <c r="AA67" i="15"/>
  <c r="AB11" i="10"/>
  <c r="AA54" i="10"/>
  <c r="AC12" i="12"/>
  <c r="AB59" i="12"/>
  <c r="AG15" i="14"/>
  <c r="AF65" i="14"/>
  <c r="AB30" i="16"/>
  <c r="AA64" i="16"/>
  <c r="AB15" i="5"/>
  <c r="AA57" i="5"/>
  <c r="AA55" i="15"/>
  <c r="AB11" i="15"/>
  <c r="AA17" i="15"/>
  <c r="AC91" i="5"/>
  <c r="AD76" i="5"/>
  <c r="AB33" i="17"/>
  <c r="AA67" i="17"/>
  <c r="Z61" i="5"/>
  <c r="Z73" i="5" s="1"/>
  <c r="AA54" i="17"/>
  <c r="AA69" i="17" s="1"/>
  <c r="AA81" i="17" s="1"/>
  <c r="AB21" i="17"/>
  <c r="AA34" i="17"/>
  <c r="AF84" i="15"/>
  <c r="AE99" i="15"/>
  <c r="AE53" i="15"/>
  <c r="AA64" i="19"/>
  <c r="AA69" i="19" s="1"/>
  <c r="AA81" i="19" s="1"/>
  <c r="AB30" i="19"/>
  <c r="AA34" i="19"/>
  <c r="AF13" i="11"/>
  <c r="AE60" i="11"/>
  <c r="BR73" i="2"/>
  <c r="AB20" i="9"/>
  <c r="AA34" i="9"/>
  <c r="AA52" i="9"/>
  <c r="AC32" i="16"/>
  <c r="AB66" i="16"/>
  <c r="AG65" i="19"/>
  <c r="AH15" i="19"/>
  <c r="AF49" i="7"/>
  <c r="AG80" i="7"/>
  <c r="AD11" i="5"/>
  <c r="AC50" i="5"/>
  <c r="AA53" i="8"/>
  <c r="AB13" i="8"/>
  <c r="AA17" i="8"/>
  <c r="AA69" i="13"/>
  <c r="AA81" i="13" s="1"/>
  <c r="AO53" i="13"/>
  <c r="AC52" i="8"/>
  <c r="AD88" i="8"/>
  <c r="AB55" i="10"/>
  <c r="AQ55" i="10" s="1"/>
  <c r="AO55" i="10" s="1"/>
  <c r="AP55" i="10" s="1"/>
  <c r="AO23" i="10"/>
  <c r="AP23" i="10"/>
  <c r="AC14" i="5"/>
  <c r="AB53" i="5"/>
  <c r="AC15" i="6"/>
  <c r="AB17" i="6"/>
  <c r="AB57" i="6"/>
  <c r="AD21" i="4"/>
  <c r="AC45" i="4"/>
  <c r="AC54" i="14"/>
  <c r="AD21" i="14"/>
  <c r="AC33" i="10"/>
  <c r="AB66" i="10"/>
  <c r="AB86" i="6"/>
  <c r="AA55" i="6"/>
  <c r="Z61" i="6"/>
  <c r="Z73" i="6" s="1"/>
  <c r="AD48" i="8"/>
  <c r="AE11" i="8"/>
  <c r="AD33" i="12"/>
  <c r="AC67" i="12"/>
  <c r="AB49" i="8"/>
  <c r="AC23" i="8"/>
  <c r="AE21" i="19"/>
  <c r="AD54" i="19"/>
  <c r="BS31" i="2"/>
  <c r="D115" i="2" s="1"/>
  <c r="Z69" i="17"/>
  <c r="Z81" i="17" s="1"/>
  <c r="AE84" i="14"/>
  <c r="AD99" i="14"/>
  <c r="AD53" i="14"/>
  <c r="AC20" i="11"/>
  <c r="AB53" i="11"/>
  <c r="AB34" i="11"/>
  <c r="AL46" i="4"/>
  <c r="AM22" i="4"/>
  <c r="AA47" i="7"/>
  <c r="AB22" i="7"/>
  <c r="AH15" i="16"/>
  <c r="AG65" i="16"/>
  <c r="AA17" i="10"/>
  <c r="AA56" i="10"/>
  <c r="AB10" i="10"/>
  <c r="AB11" i="14"/>
  <c r="AA55" i="14"/>
  <c r="AA17" i="14"/>
  <c r="AD21" i="16"/>
  <c r="AC54" i="16"/>
  <c r="AC54" i="5"/>
  <c r="AD27" i="5"/>
  <c r="AT78" i="2"/>
  <c r="AT37" i="2"/>
  <c r="AA59" i="13"/>
  <c r="AB12" i="13"/>
  <c r="AA17" i="13"/>
  <c r="AB54" i="13"/>
  <c r="AC21" i="13"/>
  <c r="AB34" i="13"/>
  <c r="AO31" i="14"/>
  <c r="AP31" i="14"/>
  <c r="AA65" i="14"/>
  <c r="AA34" i="14"/>
  <c r="AC33" i="13"/>
  <c r="AB67" i="13"/>
  <c r="AC82" i="8"/>
  <c r="CC73" i="2"/>
  <c r="CB73" i="2" s="1"/>
  <c r="C115" i="2" s="1"/>
  <c r="AE14" i="10"/>
  <c r="AD60" i="10"/>
  <c r="AD50" i="8"/>
  <c r="AE86" i="8"/>
  <c r="AE76" i="7"/>
  <c r="AC92" i="8"/>
  <c r="AB56" i="8"/>
  <c r="AC13" i="15"/>
  <c r="AB60" i="15"/>
  <c r="AC16" i="6"/>
  <c r="AB58" i="6"/>
  <c r="AB32" i="11"/>
  <c r="AA66" i="11"/>
  <c r="AB59" i="5"/>
  <c r="AC32" i="5"/>
  <c r="AB53" i="7"/>
  <c r="AC84" i="7"/>
  <c r="AF20" i="4"/>
  <c r="AE44" i="4"/>
  <c r="AE33" i="11"/>
  <c r="AD67" i="11"/>
  <c r="AF17" i="19"/>
  <c r="AG10" i="19"/>
  <c r="AF57" i="19"/>
  <c r="AD11" i="13"/>
  <c r="AC55" i="13"/>
  <c r="AB31" i="9"/>
  <c r="AA64" i="9"/>
  <c r="AC25" i="4"/>
  <c r="AB50" i="4"/>
  <c r="AC21" i="15"/>
  <c r="AB54" i="15"/>
  <c r="BR32" i="2"/>
  <c r="CB32" i="2"/>
  <c r="CD32" i="2" s="1"/>
  <c r="CC32" i="2"/>
  <c r="CF32" i="2" s="1"/>
  <c r="BS32" i="2"/>
  <c r="Y33" i="2"/>
  <c r="AA52" i="4"/>
  <c r="AA58" i="4" s="1"/>
  <c r="AA70" i="4" s="1"/>
  <c r="AB27" i="4"/>
  <c r="AC30" i="12"/>
  <c r="AB64" i="12"/>
  <c r="AA67" i="14"/>
  <c r="AB33" i="14"/>
  <c r="AE10" i="17"/>
  <c r="AD57" i="17"/>
  <c r="AD17" i="17"/>
  <c r="Z61" i="7"/>
  <c r="Z73" i="7" s="1"/>
  <c r="AB34" i="2"/>
  <c r="AB75" i="2"/>
  <c r="AF83" i="10"/>
  <c r="AE98" i="10"/>
  <c r="AE52" i="10"/>
  <c r="AB10" i="9"/>
  <c r="AA56" i="9"/>
  <c r="AA17" i="9"/>
  <c r="AA56" i="7"/>
  <c r="AB87" i="7"/>
  <c r="AB21" i="8"/>
  <c r="AA47" i="8"/>
  <c r="AA34" i="15"/>
  <c r="AD32" i="12"/>
  <c r="AC66" i="12"/>
  <c r="AB76" i="6"/>
  <c r="AA91" i="6"/>
  <c r="AC64" i="11"/>
  <c r="AD30" i="11"/>
  <c r="AB46" i="8"/>
  <c r="AC20" i="8"/>
  <c r="Z68" i="10"/>
  <c r="Z80" i="10" s="1"/>
  <c r="Z69" i="13"/>
  <c r="Z81" i="13" s="1"/>
  <c r="AC56" i="4"/>
  <c r="AD30" i="4"/>
  <c r="AE90" i="8"/>
  <c r="AD54" i="8"/>
  <c r="AC30" i="17"/>
  <c r="AB64" i="17"/>
  <c r="AC33" i="16"/>
  <c r="AB67" i="16"/>
  <c r="AC32" i="10"/>
  <c r="AB65" i="10"/>
  <c r="AA62" i="16"/>
  <c r="AB27" i="16"/>
  <c r="AN76" i="2"/>
  <c r="AN35" i="2"/>
  <c r="AA33" i="7"/>
  <c r="AA45" i="7"/>
  <c r="AB20" i="7"/>
  <c r="AC99" i="17"/>
  <c r="AD84" i="17"/>
  <c r="AB31" i="4"/>
  <c r="AH62" i="11"/>
  <c r="AI16" i="11"/>
  <c r="AK32" i="14"/>
  <c r="AJ66" i="14"/>
  <c r="AI15" i="15"/>
  <c r="AH65" i="15"/>
  <c r="AA33" i="6"/>
  <c r="AA45" i="6"/>
  <c r="AB20" i="6"/>
  <c r="AA65" i="9"/>
  <c r="AB32" i="9"/>
  <c r="AB53" i="4"/>
  <c r="AC28" i="4"/>
  <c r="AB56" i="16"/>
  <c r="AQ56" i="16" s="1"/>
  <c r="AO56" i="16" s="1"/>
  <c r="AP56" i="16" s="1"/>
  <c r="AO23" i="16"/>
  <c r="AP23" i="16"/>
  <c r="AW76" i="2"/>
  <c r="AW35" i="2"/>
  <c r="AB13" i="5"/>
  <c r="AB17" i="5" s="1"/>
  <c r="AA52" i="5"/>
  <c r="AC14" i="9"/>
  <c r="AB60" i="9"/>
  <c r="AB60" i="14"/>
  <c r="AC13" i="14"/>
  <c r="AD10" i="12"/>
  <c r="AC57" i="12"/>
  <c r="AC12" i="5"/>
  <c r="AB51" i="5"/>
  <c r="AB16" i="7"/>
  <c r="AA58" i="7"/>
  <c r="AB64" i="13"/>
  <c r="AC30" i="13"/>
  <c r="AD30" i="15"/>
  <c r="AC64" i="15"/>
  <c r="AC16" i="8"/>
  <c r="AB59" i="8"/>
  <c r="AB12" i="11"/>
  <c r="AA59" i="11"/>
  <c r="AA17" i="11"/>
  <c r="AC53" i="16"/>
  <c r="AD84" i="16"/>
  <c r="AC99" i="16"/>
  <c r="AA53" i="6"/>
  <c r="AB84" i="6"/>
  <c r="AC57" i="13"/>
  <c r="AD10" i="13"/>
  <c r="AC30" i="10"/>
  <c r="AB63" i="10"/>
  <c r="AC96" i="8"/>
  <c r="AB60" i="8"/>
  <c r="BZ74" i="2"/>
  <c r="AA51" i="7"/>
  <c r="AB82" i="7"/>
  <c r="AA91" i="7"/>
  <c r="AB13" i="16"/>
  <c r="AA60" i="16"/>
  <c r="AA69" i="16" s="1"/>
  <c r="AA81" i="16" s="1"/>
  <c r="AA17" i="16"/>
  <c r="AA52" i="6"/>
  <c r="AB83" i="6"/>
  <c r="AH16" i="5"/>
  <c r="AG58" i="5"/>
  <c r="AB21" i="5"/>
  <c r="AA46" i="5"/>
  <c r="AC54" i="12"/>
  <c r="AD21" i="12"/>
  <c r="AC34" i="12"/>
  <c r="AC79" i="5"/>
  <c r="AB48" i="5"/>
  <c r="AA54" i="6"/>
  <c r="AB85" i="6"/>
  <c r="AB77" i="6"/>
  <c r="AA46" i="6"/>
  <c r="AD49" i="5"/>
  <c r="AE10" i="5"/>
  <c r="AE10" i="4"/>
  <c r="AD47" i="4"/>
  <c r="AC99" i="19"/>
  <c r="AD84" i="19"/>
  <c r="AD29" i="5"/>
  <c r="AC56" i="5"/>
  <c r="AC99" i="11"/>
  <c r="AD84" i="11"/>
  <c r="AA53" i="10"/>
  <c r="AB21" i="10"/>
  <c r="AC11" i="9"/>
  <c r="AB54" i="9"/>
  <c r="AD99" i="13"/>
  <c r="AE84" i="13"/>
  <c r="AF33" i="8"/>
  <c r="AE23" i="7"/>
  <c r="AD48" i="7"/>
  <c r="AC27" i="15"/>
  <c r="AB62" i="15"/>
  <c r="AA58" i="8"/>
  <c r="AB15" i="8"/>
  <c r="AI62" i="13"/>
  <c r="AJ16" i="13"/>
  <c r="AA69" i="15"/>
  <c r="AA81" i="15" s="1"/>
  <c r="AE13" i="4"/>
  <c r="AB91" i="5"/>
  <c r="AA55" i="7"/>
  <c r="AB86" i="7"/>
  <c r="AF50" i="7"/>
  <c r="AG81" i="7"/>
  <c r="AB57" i="8"/>
  <c r="AC93" i="8"/>
  <c r="AD11" i="11"/>
  <c r="AC55" i="11"/>
  <c r="AB65" i="11"/>
  <c r="AC15" i="11"/>
  <c r="AC32" i="6"/>
  <c r="AB59" i="6"/>
  <c r="AK74" i="2"/>
  <c r="AK33" i="2"/>
  <c r="CE33" i="2" s="1"/>
  <c r="AE10" i="11"/>
  <c r="AD57" i="11"/>
  <c r="AE57" i="14"/>
  <c r="AF10" i="14"/>
  <c r="AF64" i="14"/>
  <c r="AQ64" i="14" s="1"/>
  <c r="AO64" i="14" s="1"/>
  <c r="AP64" i="14" s="1"/>
  <c r="AO30" i="14"/>
  <c r="AP30" i="14"/>
  <c r="AF15" i="12"/>
  <c r="AE65" i="12"/>
  <c r="AA34" i="10"/>
  <c r="AA52" i="10"/>
  <c r="AO20" i="10"/>
  <c r="AP20" i="10"/>
  <c r="AA55" i="8"/>
  <c r="AA62" i="8" s="1"/>
  <c r="AA74" i="8" s="1"/>
  <c r="AB91" i="8"/>
  <c r="AB67" i="19"/>
  <c r="AC33" i="19"/>
  <c r="BC33" i="2"/>
  <c r="BC74" i="2"/>
  <c r="CC72" i="2"/>
  <c r="CB72" i="2" s="1"/>
  <c r="C114" i="2"/>
  <c r="F114" i="2" s="1"/>
  <c r="AB15" i="7"/>
  <c r="AA57" i="7"/>
  <c r="AE84" i="12"/>
  <c r="AD99" i="12"/>
  <c r="AD53" i="12"/>
  <c r="AB13" i="12"/>
  <c r="AA60" i="12"/>
  <c r="AA69" i="12" s="1"/>
  <c r="AA81" i="12" s="1"/>
  <c r="AA17" i="12"/>
  <c r="AD93" i="8" l="1"/>
  <c r="AC57" i="8"/>
  <c r="AC21" i="10"/>
  <c r="AB34" i="10"/>
  <c r="AB53" i="10"/>
  <c r="AC77" i="6"/>
  <c r="AB46" i="6"/>
  <c r="F115" i="2"/>
  <c r="AF11" i="8"/>
  <c r="AE48" i="8"/>
  <c r="AD54" i="14"/>
  <c r="AE21" i="14"/>
  <c r="AD15" i="6"/>
  <c r="AC17" i="6"/>
  <c r="AC57" i="6"/>
  <c r="AE11" i="5"/>
  <c r="AD50" i="5"/>
  <c r="AB67" i="17"/>
  <c r="AC33" i="17"/>
  <c r="AB54" i="10"/>
  <c r="AC11" i="10"/>
  <c r="AC66" i="9"/>
  <c r="AD33" i="9"/>
  <c r="AC31" i="10"/>
  <c r="AB64" i="10"/>
  <c r="AB60" i="12"/>
  <c r="AB69" i="12" s="1"/>
  <c r="AB81" i="12" s="1"/>
  <c r="AC13" i="12"/>
  <c r="AF23" i="7"/>
  <c r="AE48" i="7"/>
  <c r="AC85" i="6"/>
  <c r="AB54" i="6"/>
  <c r="AB60" i="16"/>
  <c r="AB69" i="16" s="1"/>
  <c r="AB81" i="16" s="1"/>
  <c r="AC13" i="16"/>
  <c r="AB17" i="16"/>
  <c r="AC58" i="6"/>
  <c r="AD16" i="6"/>
  <c r="AB34" i="9"/>
  <c r="AC20" i="9"/>
  <c r="AB52" i="9"/>
  <c r="AB68" i="9" s="1"/>
  <c r="AB80" i="9" s="1"/>
  <c r="AB52" i="7"/>
  <c r="AB17" i="7"/>
  <c r="AC13" i="7"/>
  <c r="AG10" i="14"/>
  <c r="AF57" i="14"/>
  <c r="AG50" i="7"/>
  <c r="AH81" i="7"/>
  <c r="AE47" i="4"/>
  <c r="AF10" i="4"/>
  <c r="AD16" i="8"/>
  <c r="AC59" i="8"/>
  <c r="AI65" i="15"/>
  <c r="AQ65" i="15" s="1"/>
  <c r="AO65" i="15" s="1"/>
  <c r="AP65" i="15" s="1"/>
  <c r="AO15" i="15"/>
  <c r="AP15" i="15"/>
  <c r="AE30" i="11"/>
  <c r="AD64" i="11"/>
  <c r="AE17" i="17"/>
  <c r="AF10" i="17"/>
  <c r="AE57" i="17"/>
  <c r="AG57" i="19"/>
  <c r="AG17" i="19"/>
  <c r="AH10" i="19"/>
  <c r="AD14" i="5"/>
  <c r="AC53" i="5"/>
  <c r="AF99" i="15"/>
  <c r="AG84" i="15"/>
  <c r="AF53" i="15"/>
  <c r="AE76" i="5"/>
  <c r="AC33" i="15"/>
  <c r="AB67" i="15"/>
  <c r="AD46" i="7"/>
  <c r="AE21" i="7"/>
  <c r="AC79" i="6"/>
  <c r="AB48" i="6"/>
  <c r="AH66" i="13"/>
  <c r="AI32" i="13"/>
  <c r="AC28" i="5"/>
  <c r="AB55" i="5"/>
  <c r="AA68" i="10"/>
  <c r="AA80" i="10" s="1"/>
  <c r="AD32" i="6"/>
  <c r="AC59" i="6"/>
  <c r="AG33" i="8"/>
  <c r="AB51" i="7"/>
  <c r="AC82" i="7"/>
  <c r="AB91" i="7"/>
  <c r="AD96" i="8"/>
  <c r="AC60" i="8"/>
  <c r="AD56" i="4"/>
  <c r="AE30" i="4"/>
  <c r="AC21" i="8"/>
  <c r="AB47" i="8"/>
  <c r="AG83" i="10"/>
  <c r="AF98" i="10"/>
  <c r="AF52" i="10"/>
  <c r="AC33" i="14"/>
  <c r="AB67" i="14"/>
  <c r="AB34" i="14"/>
  <c r="AD25" i="4"/>
  <c r="AC50" i="4"/>
  <c r="AD33" i="13"/>
  <c r="AC67" i="13"/>
  <c r="AC53" i="11"/>
  <c r="AD20" i="11"/>
  <c r="AF21" i="19"/>
  <c r="AE54" i="19"/>
  <c r="AI15" i="19"/>
  <c r="AH65" i="19"/>
  <c r="AI62" i="12"/>
  <c r="AJ16" i="12"/>
  <c r="AG60" i="13"/>
  <c r="AH13" i="13"/>
  <c r="AC48" i="4"/>
  <c r="AD11" i="4"/>
  <c r="AC16" i="4"/>
  <c r="AF84" i="12"/>
  <c r="AE99" i="12"/>
  <c r="AE53" i="12"/>
  <c r="AB55" i="7"/>
  <c r="AC86" i="7"/>
  <c r="AC15" i="8"/>
  <c r="AB58" i="8"/>
  <c r="AF84" i="13"/>
  <c r="AE99" i="13"/>
  <c r="AF10" i="5"/>
  <c r="AE49" i="5"/>
  <c r="AD79" i="5"/>
  <c r="AC48" i="5"/>
  <c r="AI16" i="5"/>
  <c r="AH58" i="5"/>
  <c r="AE84" i="16"/>
  <c r="AD99" i="16"/>
  <c r="AD53" i="16"/>
  <c r="AE30" i="15"/>
  <c r="AD64" i="15"/>
  <c r="AC32" i="9"/>
  <c r="AB65" i="9"/>
  <c r="AL32" i="14"/>
  <c r="AK66" i="14"/>
  <c r="AC20" i="7"/>
  <c r="AB33" i="7"/>
  <c r="AB45" i="7"/>
  <c r="AD32" i="10"/>
  <c r="AC65" i="10"/>
  <c r="AB56" i="7"/>
  <c r="AC87" i="7"/>
  <c r="AD13" i="15"/>
  <c r="AC60" i="15"/>
  <c r="AD54" i="16"/>
  <c r="AE21" i="16"/>
  <c r="AI15" i="16"/>
  <c r="AH65" i="16"/>
  <c r="AD23" i="8"/>
  <c r="AC49" i="8"/>
  <c r="AB53" i="8"/>
  <c r="AC13" i="8"/>
  <c r="AB17" i="8"/>
  <c r="AC21" i="17"/>
  <c r="AB54" i="17"/>
  <c r="AB34" i="17"/>
  <c r="AE21" i="6"/>
  <c r="BR74" i="2"/>
  <c r="AD30" i="13"/>
  <c r="AC64" i="13"/>
  <c r="AE10" i="12"/>
  <c r="AD57" i="12"/>
  <c r="AW77" i="2"/>
  <c r="AW36" i="2"/>
  <c r="AA61" i="7"/>
  <c r="AA73" i="7" s="1"/>
  <c r="AB76" i="2"/>
  <c r="AB35" i="2"/>
  <c r="AF33" i="11"/>
  <c r="AE67" i="11"/>
  <c r="AC22" i="7"/>
  <c r="AB47" i="7"/>
  <c r="AC86" i="6"/>
  <c r="AB55" i="6"/>
  <c r="AE21" i="4"/>
  <c r="AD45" i="4"/>
  <c r="AB55" i="15"/>
  <c r="AB69" i="15" s="1"/>
  <c r="AB81" i="15" s="1"/>
  <c r="AC11" i="15"/>
  <c r="AB17" i="15"/>
  <c r="AH65" i="17"/>
  <c r="AI15" i="17"/>
  <c r="AB54" i="7"/>
  <c r="AC85" i="7"/>
  <c r="AC59" i="9"/>
  <c r="AD13" i="9"/>
  <c r="AD21" i="9"/>
  <c r="AC53" i="9"/>
  <c r="AH32" i="15"/>
  <c r="AG66" i="15"/>
  <c r="AC15" i="7"/>
  <c r="AB57" i="7"/>
  <c r="AG15" i="12"/>
  <c r="AF65" i="12"/>
  <c r="AE84" i="19"/>
  <c r="AD99" i="19"/>
  <c r="AD54" i="12"/>
  <c r="AE21" i="12"/>
  <c r="BS74" i="2"/>
  <c r="AD57" i="13"/>
  <c r="AE10" i="13"/>
  <c r="AD13" i="14"/>
  <c r="AC60" i="14"/>
  <c r="AB33" i="6"/>
  <c r="AC20" i="6"/>
  <c r="AB45" i="6"/>
  <c r="AB61" i="6" s="1"/>
  <c r="AB73" i="6" s="1"/>
  <c r="AJ16" i="11"/>
  <c r="AI62" i="11"/>
  <c r="AD33" i="16"/>
  <c r="AC67" i="16"/>
  <c r="AB91" i="6"/>
  <c r="AC76" i="6"/>
  <c r="AC64" i="12"/>
  <c r="AD30" i="12"/>
  <c r="AC31" i="9"/>
  <c r="AB64" i="9"/>
  <c r="AC56" i="8"/>
  <c r="AD92" i="8"/>
  <c r="AT38" i="2"/>
  <c r="AT79" i="2"/>
  <c r="AA69" i="14"/>
  <c r="AA81" i="14" s="1"/>
  <c r="AE99" i="14"/>
  <c r="AF84" i="14"/>
  <c r="AE53" i="14"/>
  <c r="AE88" i="8"/>
  <c r="AD52" i="8"/>
  <c r="AB17" i="12"/>
  <c r="AC66" i="16"/>
  <c r="AD32" i="16"/>
  <c r="AC30" i="19"/>
  <c r="AB64" i="19"/>
  <c r="AB69" i="19" s="1"/>
  <c r="AB81" i="19" s="1"/>
  <c r="AB34" i="19"/>
  <c r="AC59" i="12"/>
  <c r="AD12" i="12"/>
  <c r="AB47" i="6"/>
  <c r="AC22" i="6"/>
  <c r="AB56" i="6"/>
  <c r="AC87" i="6"/>
  <c r="AD15" i="4"/>
  <c r="AC55" i="4"/>
  <c r="AC54" i="4"/>
  <c r="AD14" i="4"/>
  <c r="AK75" i="2"/>
  <c r="BZ75" i="2" s="1"/>
  <c r="AK34" i="2"/>
  <c r="AF13" i="4"/>
  <c r="AC12" i="11"/>
  <c r="AB59" i="11"/>
  <c r="AB17" i="11"/>
  <c r="AC16" i="7"/>
  <c r="AB58" i="7"/>
  <c r="AC64" i="17"/>
  <c r="AD30" i="17"/>
  <c r="AD20" i="8"/>
  <c r="AC46" i="8"/>
  <c r="AD66" i="12"/>
  <c r="AE32" i="12"/>
  <c r="AB17" i="9"/>
  <c r="AC10" i="9"/>
  <c r="AB56" i="9"/>
  <c r="AD55" i="13"/>
  <c r="AE11" i="13"/>
  <c r="AD82" i="8"/>
  <c r="AD54" i="5"/>
  <c r="AE27" i="5"/>
  <c r="AB17" i="10"/>
  <c r="AC10" i="10"/>
  <c r="AB56" i="10"/>
  <c r="AP53" i="13"/>
  <c r="AB57" i="5"/>
  <c r="AC15" i="5"/>
  <c r="AC22" i="5"/>
  <c r="AB47" i="5"/>
  <c r="BY74" i="2"/>
  <c r="AC84" i="6"/>
  <c r="AB53" i="6"/>
  <c r="AD14" i="9"/>
  <c r="AC60" i="9"/>
  <c r="AC27" i="16"/>
  <c r="AB62" i="16"/>
  <c r="AB62" i="8"/>
  <c r="AB74" i="8" s="1"/>
  <c r="AC34" i="15"/>
  <c r="AD21" i="15"/>
  <c r="AC54" i="15"/>
  <c r="AG20" i="4"/>
  <c r="AF44" i="4"/>
  <c r="AF86" i="8"/>
  <c r="AE50" i="8"/>
  <c r="AD21" i="13"/>
  <c r="AC54" i="13"/>
  <c r="AC34" i="13"/>
  <c r="AG49" i="7"/>
  <c r="AH80" i="7"/>
  <c r="AG10" i="16"/>
  <c r="AF57" i="16"/>
  <c r="AF84" i="9"/>
  <c r="AE99" i="9"/>
  <c r="AJ62" i="13"/>
  <c r="AQ62" i="13" s="1"/>
  <c r="AO62" i="13" s="1"/>
  <c r="AP62" i="13" s="1"/>
  <c r="AO16" i="13"/>
  <c r="AP16" i="13"/>
  <c r="AE84" i="11"/>
  <c r="AD99" i="11"/>
  <c r="AC21" i="5"/>
  <c r="AB46" i="5"/>
  <c r="AD12" i="5"/>
  <c r="AC51" i="5"/>
  <c r="AD28" i="4"/>
  <c r="AC53" i="4"/>
  <c r="AE84" i="17"/>
  <c r="AD99" i="17"/>
  <c r="AE54" i="8"/>
  <c r="AF90" i="8"/>
  <c r="Y34" i="2"/>
  <c r="CC33" i="2"/>
  <c r="CB33" i="2"/>
  <c r="CD33" i="2" s="1"/>
  <c r="BR33" i="2"/>
  <c r="AC53" i="7"/>
  <c r="AD84" i="7"/>
  <c r="AC30" i="16"/>
  <c r="AB64" i="16"/>
  <c r="BC75" i="2"/>
  <c r="BC34" i="2"/>
  <c r="D116" i="2"/>
  <c r="AJ13" i="10"/>
  <c r="AI59" i="10"/>
  <c r="AA61" i="5"/>
  <c r="AA73" i="5" s="1"/>
  <c r="AB34" i="16"/>
  <c r="AD15" i="11"/>
  <c r="AC65" i="11"/>
  <c r="AC13" i="5"/>
  <c r="AB52" i="5"/>
  <c r="AC59" i="5"/>
  <c r="AD32" i="5"/>
  <c r="AF14" i="10"/>
  <c r="AE60" i="10"/>
  <c r="AB59" i="13"/>
  <c r="AB69" i="13" s="1"/>
  <c r="AB81" i="13" s="1"/>
  <c r="AC12" i="13"/>
  <c r="AB17" i="13"/>
  <c r="AF60" i="11"/>
  <c r="AG13" i="11"/>
  <c r="AH15" i="14"/>
  <c r="AG65" i="14"/>
  <c r="AG12" i="4"/>
  <c r="AF49" i="4"/>
  <c r="AD21" i="11"/>
  <c r="AC54" i="11"/>
  <c r="AC20" i="5"/>
  <c r="AB45" i="5"/>
  <c r="AB33" i="5"/>
  <c r="AC67" i="19"/>
  <c r="AD33" i="19"/>
  <c r="AD56" i="5"/>
  <c r="AE29" i="5"/>
  <c r="AB52" i="6"/>
  <c r="AC83" i="6"/>
  <c r="AD30" i="10"/>
  <c r="AC63" i="10"/>
  <c r="AB55" i="8"/>
  <c r="AC91" i="8"/>
  <c r="AF10" i="11"/>
  <c r="AE57" i="11"/>
  <c r="AD55" i="11"/>
  <c r="AE11" i="11"/>
  <c r="AD27" i="15"/>
  <c r="AC62" i="15"/>
  <c r="AC54" i="9"/>
  <c r="AD11" i="9"/>
  <c r="AA61" i="6"/>
  <c r="AA73" i="6" s="1"/>
  <c r="AN36" i="2"/>
  <c r="AN77" i="2"/>
  <c r="AB34" i="8"/>
  <c r="AC27" i="4"/>
  <c r="AB52" i="4"/>
  <c r="AB58" i="4" s="1"/>
  <c r="AB70" i="4" s="1"/>
  <c r="AB34" i="15"/>
  <c r="AC32" i="11"/>
  <c r="AB66" i="11"/>
  <c r="AB69" i="11" s="1"/>
  <c r="AB81" i="11" s="1"/>
  <c r="AF76" i="7"/>
  <c r="AB97" i="8"/>
  <c r="AB55" i="14"/>
  <c r="AC11" i="14"/>
  <c r="AB17" i="14"/>
  <c r="AM46" i="4"/>
  <c r="AQ46" i="4" s="1"/>
  <c r="AO46" i="4" s="1"/>
  <c r="AP46" i="4" s="1"/>
  <c r="AP22" i="4"/>
  <c r="AO22" i="4"/>
  <c r="AE33" i="12"/>
  <c r="AD67" i="12"/>
  <c r="AC66" i="10"/>
  <c r="AD33" i="10"/>
  <c r="AA68" i="9"/>
  <c r="AA80" i="9" s="1"/>
  <c r="AE10" i="15"/>
  <c r="AD57" i="15"/>
  <c r="AD32" i="7"/>
  <c r="AC59" i="7"/>
  <c r="AE15" i="13"/>
  <c r="AD65" i="13"/>
  <c r="AE57" i="15" l="1"/>
  <c r="AF10" i="15"/>
  <c r="AD32" i="11"/>
  <c r="AC66" i="11"/>
  <c r="AC69" i="11" s="1"/>
  <c r="AC81" i="11" s="1"/>
  <c r="AE11" i="9"/>
  <c r="AD54" i="9"/>
  <c r="AG10" i="11"/>
  <c r="AF57" i="11"/>
  <c r="AF29" i="5"/>
  <c r="AE56" i="5"/>
  <c r="AD54" i="11"/>
  <c r="AE21" i="11"/>
  <c r="AD13" i="5"/>
  <c r="AC52" i="5"/>
  <c r="F116" i="2"/>
  <c r="AC56" i="10"/>
  <c r="AD10" i="10"/>
  <c r="AC17" i="10"/>
  <c r="AC59" i="11"/>
  <c r="AD12" i="11"/>
  <c r="AC17" i="11"/>
  <c r="AE15" i="4"/>
  <c r="AD55" i="4"/>
  <c r="AG84" i="14"/>
  <c r="AF99" i="14"/>
  <c r="AF53" i="14"/>
  <c r="AD31" i="9"/>
  <c r="AC64" i="9"/>
  <c r="AJ62" i="11"/>
  <c r="AQ62" i="11" s="1"/>
  <c r="AO62" i="11" s="1"/>
  <c r="AP62" i="11" s="1"/>
  <c r="AP16" i="11"/>
  <c r="AO16" i="11"/>
  <c r="AD59" i="9"/>
  <c r="AE13" i="9"/>
  <c r="AF21" i="6"/>
  <c r="AD60" i="15"/>
  <c r="AE13" i="15"/>
  <c r="AD32" i="9"/>
  <c r="AC65" i="9"/>
  <c r="AC58" i="8"/>
  <c r="AD15" i="8"/>
  <c r="AE25" i="4"/>
  <c r="AD50" i="4"/>
  <c r="AD21" i="8"/>
  <c r="AC47" i="8"/>
  <c r="AC62" i="8" s="1"/>
  <c r="AC74" i="8" s="1"/>
  <c r="AH33" i="8"/>
  <c r="AF76" i="5"/>
  <c r="AC60" i="16"/>
  <c r="AD13" i="16"/>
  <c r="AC17" i="16"/>
  <c r="AC55" i="8"/>
  <c r="AD91" i="8"/>
  <c r="AD12" i="13"/>
  <c r="AC59" i="13"/>
  <c r="AC17" i="13"/>
  <c r="BC35" i="2"/>
  <c r="BC76" i="2"/>
  <c r="AF84" i="17"/>
  <c r="AE99" i="17"/>
  <c r="AF84" i="11"/>
  <c r="AE99" i="11"/>
  <c r="AG86" i="8"/>
  <c r="AF50" i="8"/>
  <c r="AD22" i="5"/>
  <c r="AC47" i="5"/>
  <c r="AD34" i="8"/>
  <c r="AD46" i="8"/>
  <c r="AE20" i="8"/>
  <c r="AC56" i="6"/>
  <c r="AD87" i="6"/>
  <c r="AD30" i="19"/>
  <c r="AC64" i="19"/>
  <c r="AC69" i="19" s="1"/>
  <c r="AC81" i="19" s="1"/>
  <c r="AC34" i="19"/>
  <c r="AD64" i="12"/>
  <c r="AE30" i="12"/>
  <c r="AG65" i="12"/>
  <c r="AH15" i="12"/>
  <c r="AF67" i="11"/>
  <c r="AG33" i="11"/>
  <c r="AD49" i="8"/>
  <c r="AE23" i="8"/>
  <c r="BR75" i="2"/>
  <c r="AD65" i="10"/>
  <c r="AE32" i="10"/>
  <c r="AE79" i="5"/>
  <c r="AD48" i="5"/>
  <c r="AC55" i="7"/>
  <c r="AD86" i="7"/>
  <c r="AI13" i="13"/>
  <c r="AH60" i="13"/>
  <c r="AG21" i="19"/>
  <c r="AF54" i="19"/>
  <c r="AF30" i="4"/>
  <c r="AE56" i="4"/>
  <c r="AC52" i="9"/>
  <c r="AC34" i="9"/>
  <c r="AD20" i="9"/>
  <c r="AD11" i="14"/>
  <c r="AC55" i="14"/>
  <c r="AC17" i="14"/>
  <c r="AD67" i="19"/>
  <c r="AE33" i="19"/>
  <c r="AG57" i="16"/>
  <c r="AH10" i="16"/>
  <c r="AD15" i="5"/>
  <c r="AC57" i="5"/>
  <c r="AB36" i="2"/>
  <c r="AB77" i="2"/>
  <c r="CE35" i="2"/>
  <c r="BS75" i="2"/>
  <c r="AE20" i="11"/>
  <c r="AD53" i="11"/>
  <c r="AD34" i="11"/>
  <c r="AD79" i="6"/>
  <c r="AC48" i="6"/>
  <c r="AB69" i="14"/>
  <c r="AB81" i="14" s="1"/>
  <c r="AE27" i="15"/>
  <c r="AD62" i="15"/>
  <c r="AD10" i="9"/>
  <c r="AC17" i="9"/>
  <c r="AC56" i="9"/>
  <c r="AK35" i="2"/>
  <c r="AK76" i="2"/>
  <c r="BS76" i="2" s="1"/>
  <c r="AF21" i="12"/>
  <c r="AE54" i="12"/>
  <c r="AE45" i="4"/>
  <c r="AF21" i="4"/>
  <c r="AI65" i="16"/>
  <c r="AQ65" i="16" s="1"/>
  <c r="AO65" i="16" s="1"/>
  <c r="AP65" i="16" s="1"/>
  <c r="AO15" i="16"/>
  <c r="AP15" i="16"/>
  <c r="AD33" i="14"/>
  <c r="AC67" i="14"/>
  <c r="AC34" i="14"/>
  <c r="AE14" i="9"/>
  <c r="AD60" i="9"/>
  <c r="AT39" i="2"/>
  <c r="AT80" i="2"/>
  <c r="AE30" i="13"/>
  <c r="AD64" i="13"/>
  <c r="AF21" i="16"/>
  <c r="AE54" i="16"/>
  <c r="AC34" i="11"/>
  <c r="AE96" i="8"/>
  <c r="AD60" i="8"/>
  <c r="AG10" i="4"/>
  <c r="AF47" i="4"/>
  <c r="AD58" i="6"/>
  <c r="AE16" i="6"/>
  <c r="AE32" i="5"/>
  <c r="AD59" i="5"/>
  <c r="AE12" i="5"/>
  <c r="AD51" i="5"/>
  <c r="AE82" i="8"/>
  <c r="AC58" i="7"/>
  <c r="AD16" i="7"/>
  <c r="AE14" i="4"/>
  <c r="AD54" i="4"/>
  <c r="AD59" i="12"/>
  <c r="AE12" i="12"/>
  <c r="AE92" i="8"/>
  <c r="AD56" i="8"/>
  <c r="AD60" i="14"/>
  <c r="AE13" i="14"/>
  <c r="AI32" i="15"/>
  <c r="AH66" i="15"/>
  <c r="AD86" i="6"/>
  <c r="AC55" i="6"/>
  <c r="AD13" i="8"/>
  <c r="AC53" i="8"/>
  <c r="AC17" i="8"/>
  <c r="BY75" i="2"/>
  <c r="AF84" i="16"/>
  <c r="AE99" i="16"/>
  <c r="AE53" i="16"/>
  <c r="AF99" i="12"/>
  <c r="AG84" i="12"/>
  <c r="AF53" i="12"/>
  <c r="AE14" i="5"/>
  <c r="AD53" i="5"/>
  <c r="AC52" i="7"/>
  <c r="AC17" i="7"/>
  <c r="AD13" i="7"/>
  <c r="AG23" i="7"/>
  <c r="AF48" i="7"/>
  <c r="AC54" i="10"/>
  <c r="AD11" i="10"/>
  <c r="AD57" i="6"/>
  <c r="AD17" i="6"/>
  <c r="AE15" i="6"/>
  <c r="AD34" i="12"/>
  <c r="AC54" i="7"/>
  <c r="AD85" i="7"/>
  <c r="AB69" i="17"/>
  <c r="AB81" i="17" s="1"/>
  <c r="AE64" i="15"/>
  <c r="AF30" i="15"/>
  <c r="AD31" i="10"/>
  <c r="AC64" i="10"/>
  <c r="AD27" i="4"/>
  <c r="AC52" i="4"/>
  <c r="AC58" i="4" s="1"/>
  <c r="AC70" i="4" s="1"/>
  <c r="AC17" i="5"/>
  <c r="AE28" i="4"/>
  <c r="AD53" i="4"/>
  <c r="AH49" i="7"/>
  <c r="AI80" i="7"/>
  <c r="AC57" i="7"/>
  <c r="AD15" i="7"/>
  <c r="AJ62" i="12"/>
  <c r="AQ62" i="12" s="1"/>
  <c r="AO62" i="12" s="1"/>
  <c r="AP62" i="12" s="1"/>
  <c r="AP16" i="12"/>
  <c r="AO16" i="12"/>
  <c r="AE16" i="8"/>
  <c r="AD59" i="8"/>
  <c r="AD66" i="9"/>
  <c r="AE33" i="9"/>
  <c r="AE93" i="8"/>
  <c r="AD57" i="8"/>
  <c r="AI15" i="14"/>
  <c r="AH65" i="14"/>
  <c r="BS33" i="2"/>
  <c r="AH20" i="4"/>
  <c r="AG44" i="4"/>
  <c r="AC97" i="8"/>
  <c r="AI65" i="17"/>
  <c r="AQ65" i="17" s="1"/>
  <c r="AO65" i="17" s="1"/>
  <c r="AP65" i="17" s="1"/>
  <c r="AP15" i="17"/>
  <c r="AO15" i="17"/>
  <c r="BY76" i="2"/>
  <c r="AC33" i="7"/>
  <c r="AD20" i="7"/>
  <c r="AC45" i="7"/>
  <c r="AG10" i="5"/>
  <c r="AF49" i="5"/>
  <c r="AE32" i="7"/>
  <c r="AD59" i="7"/>
  <c r="AF33" i="12"/>
  <c r="AE67" i="12"/>
  <c r="AG76" i="7"/>
  <c r="AD63" i="10"/>
  <c r="AE30" i="10"/>
  <c r="AB61" i="5"/>
  <c r="AB73" i="5" s="1"/>
  <c r="AG60" i="11"/>
  <c r="AH13" i="11"/>
  <c r="CB34" i="2"/>
  <c r="CD34" i="2" s="1"/>
  <c r="BR34" i="2"/>
  <c r="Y35" i="2"/>
  <c r="CC34" i="2"/>
  <c r="AE66" i="12"/>
  <c r="AF32" i="12"/>
  <c r="AN37" i="2"/>
  <c r="AN78" i="2"/>
  <c r="AD83" i="6"/>
  <c r="AC52" i="6"/>
  <c r="AC45" i="5"/>
  <c r="AD20" i="5"/>
  <c r="AC33" i="5"/>
  <c r="AK13" i="10"/>
  <c r="AJ59" i="10"/>
  <c r="AG90" i="8"/>
  <c r="AF54" i="8"/>
  <c r="AC69" i="13"/>
  <c r="AC81" i="13" s="1"/>
  <c r="AE21" i="15"/>
  <c r="AD54" i="15"/>
  <c r="AD34" i="15"/>
  <c r="AD84" i="6"/>
  <c r="AC53" i="6"/>
  <c r="AF88" i="8"/>
  <c r="AE52" i="8"/>
  <c r="AE33" i="16"/>
  <c r="AD67" i="16"/>
  <c r="AW78" i="2"/>
  <c r="AW37" i="2"/>
  <c r="AC56" i="7"/>
  <c r="AD87" i="7"/>
  <c r="AM32" i="14"/>
  <c r="AL66" i="14"/>
  <c r="AG84" i="13"/>
  <c r="AF99" i="13"/>
  <c r="AI65" i="19"/>
  <c r="AQ65" i="19" s="1"/>
  <c r="AO65" i="19" s="1"/>
  <c r="AP65" i="19" s="1"/>
  <c r="AO15" i="19"/>
  <c r="AP15" i="19"/>
  <c r="AE33" i="13"/>
  <c r="AD67" i="13"/>
  <c r="AG98" i="10"/>
  <c r="AG52" i="10"/>
  <c r="AO83" i="10"/>
  <c r="AO98" i="10" s="1"/>
  <c r="AP83" i="10"/>
  <c r="AP98" i="10" s="1"/>
  <c r="AP121" i="10" s="1"/>
  <c r="AC51" i="7"/>
  <c r="AD82" i="7"/>
  <c r="AC91" i="7"/>
  <c r="AC55" i="5"/>
  <c r="AD28" i="5"/>
  <c r="AD33" i="15"/>
  <c r="AC67" i="15"/>
  <c r="AF30" i="11"/>
  <c r="AE64" i="11"/>
  <c r="AD77" i="6"/>
  <c r="AC46" i="6"/>
  <c r="AC34" i="10"/>
  <c r="AD21" i="10"/>
  <c r="AC53" i="10"/>
  <c r="AE33" i="10"/>
  <c r="AD66" i="10"/>
  <c r="AH12" i="4"/>
  <c r="AG49" i="4"/>
  <c r="AE15" i="11"/>
  <c r="AD65" i="11"/>
  <c r="AD27" i="16"/>
  <c r="AC62" i="16"/>
  <c r="AC34" i="16"/>
  <c r="AF27" i="5"/>
  <c r="AE54" i="5"/>
  <c r="AD64" i="17"/>
  <c r="AE30" i="17"/>
  <c r="AG13" i="4"/>
  <c r="AD66" i="16"/>
  <c r="AE32" i="16"/>
  <c r="AC33" i="6"/>
  <c r="AC45" i="6"/>
  <c r="AD20" i="6"/>
  <c r="AF10" i="12"/>
  <c r="AE57" i="12"/>
  <c r="AB61" i="7"/>
  <c r="AB73" i="7" s="1"/>
  <c r="AG99" i="15"/>
  <c r="AO99" i="15" s="1"/>
  <c r="AG53" i="15"/>
  <c r="AP84" i="15"/>
  <c r="AP99" i="15" s="1"/>
  <c r="AO84" i="15"/>
  <c r="AF11" i="5"/>
  <c r="AE50" i="5"/>
  <c r="AF15" i="13"/>
  <c r="AE65" i="13"/>
  <c r="CF33" i="2"/>
  <c r="AC47" i="6"/>
  <c r="AD22" i="6"/>
  <c r="AD76" i="6"/>
  <c r="AC91" i="6"/>
  <c r="CE34" i="2"/>
  <c r="AD21" i="17"/>
  <c r="AC54" i="17"/>
  <c r="AC69" i="17" s="1"/>
  <c r="AC81" i="17" s="1"/>
  <c r="AC34" i="17"/>
  <c r="AD59" i="6"/>
  <c r="AE32" i="6"/>
  <c r="AF21" i="7"/>
  <c r="AE46" i="7"/>
  <c r="AF17" i="17"/>
  <c r="AF57" i="17"/>
  <c r="AG10" i="17"/>
  <c r="AH10" i="14"/>
  <c r="AG57" i="14"/>
  <c r="AC54" i="6"/>
  <c r="AD85" i="6"/>
  <c r="AF48" i="8"/>
  <c r="AG11" i="8"/>
  <c r="AE55" i="11"/>
  <c r="AF11" i="11"/>
  <c r="AF60" i="10"/>
  <c r="AG14" i="10"/>
  <c r="AC64" i="16"/>
  <c r="AD30" i="16"/>
  <c r="AC31" i="4"/>
  <c r="AD53" i="7"/>
  <c r="AE84" i="7"/>
  <c r="AD21" i="5"/>
  <c r="AC46" i="5"/>
  <c r="AF99" i="9"/>
  <c r="AG84" i="9"/>
  <c r="AE21" i="13"/>
  <c r="AD54" i="13"/>
  <c r="AD34" i="13"/>
  <c r="C116" i="2"/>
  <c r="CC74" i="2"/>
  <c r="CB74" i="2" s="1"/>
  <c r="AE55" i="13"/>
  <c r="AF11" i="13"/>
  <c r="AC34" i="8"/>
  <c r="AF10" i="13"/>
  <c r="AE57" i="13"/>
  <c r="AF84" i="19"/>
  <c r="AE99" i="19"/>
  <c r="AE21" i="9"/>
  <c r="AD53" i="9"/>
  <c r="AD11" i="15"/>
  <c r="AC55" i="15"/>
  <c r="AC69" i="15" s="1"/>
  <c r="AC81" i="15" s="1"/>
  <c r="AC17" i="15"/>
  <c r="AD22" i="7"/>
  <c r="AC47" i="7"/>
  <c r="AJ16" i="5"/>
  <c r="AK16" i="5" s="1"/>
  <c r="AL16" i="5" s="1"/>
  <c r="AM16" i="5" s="1"/>
  <c r="AI58" i="5"/>
  <c r="AQ58" i="5" s="1"/>
  <c r="AO58" i="5" s="1"/>
  <c r="AP58" i="5" s="1"/>
  <c r="AE11" i="4"/>
  <c r="AD48" i="4"/>
  <c r="AD16" i="4"/>
  <c r="AJ32" i="13"/>
  <c r="AI66" i="13"/>
  <c r="AD91" i="5"/>
  <c r="AI10" i="19"/>
  <c r="AH57" i="19"/>
  <c r="AH17" i="19"/>
  <c r="AI81" i="7"/>
  <c r="AH50" i="7"/>
  <c r="AC60" i="12"/>
  <c r="AC69" i="12" s="1"/>
  <c r="AC81" i="12" s="1"/>
  <c r="AD13" i="12"/>
  <c r="AC17" i="12"/>
  <c r="AC67" i="17"/>
  <c r="AD33" i="17"/>
  <c r="AF21" i="14"/>
  <c r="AE54" i="14"/>
  <c r="AB68" i="10"/>
  <c r="AB80" i="10" s="1"/>
  <c r="AH11" i="8" l="1"/>
  <c r="AG48" i="8"/>
  <c r="AD45" i="6"/>
  <c r="AE20" i="6"/>
  <c r="AD33" i="6"/>
  <c r="AG54" i="8"/>
  <c r="AH90" i="8"/>
  <c r="AE53" i="5"/>
  <c r="AF14" i="5"/>
  <c r="AE60" i="14"/>
  <c r="AF13" i="14"/>
  <c r="AF32" i="5"/>
  <c r="AE59" i="5"/>
  <c r="AH65" i="12"/>
  <c r="AI15" i="12"/>
  <c r="AE12" i="13"/>
  <c r="AD59" i="13"/>
  <c r="AD69" i="13" s="1"/>
  <c r="AD81" i="13" s="1"/>
  <c r="AD17" i="13"/>
  <c r="AG99" i="14"/>
  <c r="AO99" i="14" s="1"/>
  <c r="AG53" i="14"/>
  <c r="AP84" i="14"/>
  <c r="AP99" i="14" s="1"/>
  <c r="AO84" i="14"/>
  <c r="AE10" i="10"/>
  <c r="AD56" i="10"/>
  <c r="AD17" i="10"/>
  <c r="AG10" i="15"/>
  <c r="AF57" i="15"/>
  <c r="AQ53" i="15"/>
  <c r="AN79" i="2"/>
  <c r="AN38" i="2"/>
  <c r="AF67" i="12"/>
  <c r="AG33" i="12"/>
  <c r="AI65" i="14"/>
  <c r="AJ15" i="14"/>
  <c r="AE53" i="4"/>
  <c r="AF28" i="4"/>
  <c r="AF45" i="4"/>
  <c r="AG21" i="4"/>
  <c r="AH21" i="19"/>
  <c r="AG54" i="19"/>
  <c r="AF20" i="8"/>
  <c r="AE34" i="8"/>
  <c r="AE46" i="8"/>
  <c r="AE91" i="8"/>
  <c r="AD55" i="8"/>
  <c r="AF54" i="14"/>
  <c r="AG21" i="14"/>
  <c r="AE84" i="6"/>
  <c r="AD53" i="6"/>
  <c r="AG32" i="12"/>
  <c r="AF66" i="12"/>
  <c r="AD54" i="7"/>
  <c r="AE85" i="7"/>
  <c r="AG99" i="12"/>
  <c r="AP84" i="12"/>
  <c r="AP99" i="12" s="1"/>
  <c r="AG53" i="12"/>
  <c r="AO84" i="12"/>
  <c r="AO99" i="12" s="1"/>
  <c r="AD56" i="9"/>
  <c r="AE10" i="9"/>
  <c r="AD17" i="9"/>
  <c r="AE34" i="11"/>
  <c r="AE53" i="11"/>
  <c r="AF20" i="11"/>
  <c r="AH57" i="16"/>
  <c r="AI10" i="16"/>
  <c r="AF30" i="12"/>
  <c r="AF34" i="12" s="1"/>
  <c r="AE64" i="12"/>
  <c r="AD62" i="8"/>
  <c r="AD74" i="8" s="1"/>
  <c r="AE55" i="4"/>
  <c r="AF15" i="4"/>
  <c r="AE33" i="17"/>
  <c r="AD67" i="17"/>
  <c r="AE53" i="9"/>
  <c r="AF21" i="9"/>
  <c r="AF55" i="13"/>
  <c r="AG11" i="13"/>
  <c r="AD54" i="6"/>
  <c r="AE85" i="6"/>
  <c r="AE21" i="17"/>
  <c r="AD54" i="17"/>
  <c r="AD69" i="17" s="1"/>
  <c r="AD81" i="17" s="1"/>
  <c r="AD34" i="17"/>
  <c r="AE66" i="16"/>
  <c r="AF32" i="16"/>
  <c r="AF33" i="10"/>
  <c r="AE66" i="10"/>
  <c r="AO121" i="10"/>
  <c r="AF32" i="7"/>
  <c r="AE59" i="7"/>
  <c r="BZ76" i="2"/>
  <c r="AE57" i="8"/>
  <c r="AF93" i="8"/>
  <c r="AH23" i="7"/>
  <c r="AG48" i="7"/>
  <c r="AF92" i="8"/>
  <c r="AE56" i="8"/>
  <c r="AF82" i="8"/>
  <c r="AF54" i="16"/>
  <c r="AG21" i="16"/>
  <c r="AE34" i="12"/>
  <c r="AC68" i="9"/>
  <c r="AC80" i="9" s="1"/>
  <c r="AJ13" i="13"/>
  <c r="AI60" i="13"/>
  <c r="AF23" i="8"/>
  <c r="AE49" i="8"/>
  <c r="AG84" i="17"/>
  <c r="AF99" i="17"/>
  <c r="AE21" i="8"/>
  <c r="AD47" i="8"/>
  <c r="AF13" i="15"/>
  <c r="AE60" i="15"/>
  <c r="AH10" i="11"/>
  <c r="AG57" i="11"/>
  <c r="AI57" i="19"/>
  <c r="AJ10" i="19"/>
  <c r="AI17" i="19"/>
  <c r="AP16" i="5"/>
  <c r="AO16" i="5"/>
  <c r="AH14" i="10"/>
  <c r="AG60" i="10"/>
  <c r="AF46" i="7"/>
  <c r="AG21" i="7"/>
  <c r="AG15" i="13"/>
  <c r="AF65" i="13"/>
  <c r="AC68" i="10"/>
  <c r="AC80" i="10" s="1"/>
  <c r="AD67" i="15"/>
  <c r="AE33" i="15"/>
  <c r="AQ52" i="10"/>
  <c r="AG99" i="13"/>
  <c r="AO99" i="13" s="1"/>
  <c r="AP84" i="13"/>
  <c r="AP99" i="13" s="1"/>
  <c r="AO84" i="13"/>
  <c r="AF33" i="16"/>
  <c r="AE67" i="16"/>
  <c r="AD33" i="5"/>
  <c r="AD45" i="5"/>
  <c r="AE20" i="5"/>
  <c r="CF34" i="2"/>
  <c r="AF30" i="10"/>
  <c r="AE63" i="10"/>
  <c r="BR76" i="2"/>
  <c r="AE66" i="9"/>
  <c r="AF33" i="9"/>
  <c r="AD57" i="7"/>
  <c r="AE15" i="7"/>
  <c r="AE27" i="4"/>
  <c r="AD52" i="4"/>
  <c r="AD58" i="4" s="1"/>
  <c r="AD70" i="4" s="1"/>
  <c r="AE13" i="7"/>
  <c r="AD17" i="7"/>
  <c r="AD52" i="7"/>
  <c r="AD55" i="6"/>
  <c r="AE86" i="6"/>
  <c r="AF12" i="12"/>
  <c r="AE59" i="12"/>
  <c r="AD67" i="14"/>
  <c r="AE33" i="14"/>
  <c r="AD34" i="14"/>
  <c r="AF27" i="15"/>
  <c r="AE62" i="15"/>
  <c r="AF33" i="19"/>
  <c r="AE67" i="19"/>
  <c r="AE86" i="7"/>
  <c r="AD55" i="7"/>
  <c r="AE13" i="16"/>
  <c r="AD60" i="16"/>
  <c r="AD17" i="16"/>
  <c r="AE12" i="11"/>
  <c r="AD59" i="11"/>
  <c r="AD69" i="11" s="1"/>
  <c r="AD81" i="11" s="1"/>
  <c r="AD17" i="11"/>
  <c r="AE13" i="5"/>
  <c r="AD52" i="5"/>
  <c r="AG84" i="19"/>
  <c r="AF99" i="19"/>
  <c r="AE21" i="5"/>
  <c r="AD46" i="5"/>
  <c r="AE59" i="6"/>
  <c r="AF32" i="6"/>
  <c r="AG10" i="12"/>
  <c r="AF57" i="12"/>
  <c r="AD62" i="16"/>
  <c r="AE27" i="16"/>
  <c r="AD34" i="16"/>
  <c r="AD53" i="10"/>
  <c r="AE21" i="10"/>
  <c r="AD34" i="10"/>
  <c r="AE28" i="5"/>
  <c r="AD55" i="5"/>
  <c r="AF21" i="15"/>
  <c r="AE54" i="15"/>
  <c r="AE34" i="15"/>
  <c r="AC61" i="5"/>
  <c r="AC73" i="5" s="1"/>
  <c r="CC35" i="2"/>
  <c r="BR35" i="2"/>
  <c r="CB35" i="2"/>
  <c r="CD35" i="2" s="1"/>
  <c r="Y36" i="2"/>
  <c r="CB76" i="2"/>
  <c r="C118" i="2" s="1"/>
  <c r="AE57" i="6"/>
  <c r="AF15" i="6"/>
  <c r="AE17" i="6"/>
  <c r="AH10" i="4"/>
  <c r="AG47" i="4"/>
  <c r="AE64" i="13"/>
  <c r="AF30" i="13"/>
  <c r="AG21" i="12"/>
  <c r="AF54" i="12"/>
  <c r="AH33" i="11"/>
  <c r="AG67" i="11"/>
  <c r="AE22" i="5"/>
  <c r="AD47" i="5"/>
  <c r="BC36" i="2"/>
  <c r="BC77" i="2"/>
  <c r="AC69" i="16"/>
  <c r="AC81" i="16" s="1"/>
  <c r="AF25" i="4"/>
  <c r="AE50" i="4"/>
  <c r="AG21" i="6"/>
  <c r="AD64" i="9"/>
  <c r="AE31" i="9"/>
  <c r="AE54" i="11"/>
  <c r="AF21" i="11"/>
  <c r="AE54" i="9"/>
  <c r="AF11" i="9"/>
  <c r="AG57" i="17"/>
  <c r="AH10" i="17"/>
  <c r="AG17" i="17"/>
  <c r="AE77" i="6"/>
  <c r="AD46" i="6"/>
  <c r="AE82" i="7"/>
  <c r="AD51" i="7"/>
  <c r="AD91" i="7"/>
  <c r="AC61" i="7"/>
  <c r="AC73" i="7" s="1"/>
  <c r="AD54" i="10"/>
  <c r="AE11" i="10"/>
  <c r="AD58" i="7"/>
  <c r="AE16" i="7"/>
  <c r="AE15" i="5"/>
  <c r="AD57" i="5"/>
  <c r="AE11" i="14"/>
  <c r="AD55" i="14"/>
  <c r="AD17" i="14"/>
  <c r="AE65" i="10"/>
  <c r="AF32" i="10"/>
  <c r="AI33" i="8"/>
  <c r="AG29" i="5"/>
  <c r="AF56" i="5"/>
  <c r="AJ81" i="7"/>
  <c r="AI50" i="7"/>
  <c r="AE11" i="15"/>
  <c r="AD55" i="15"/>
  <c r="AD69" i="15" s="1"/>
  <c r="AD81" i="15" s="1"/>
  <c r="AD17" i="15"/>
  <c r="AF21" i="13"/>
  <c r="AE54" i="13"/>
  <c r="AE34" i="13"/>
  <c r="AC61" i="6"/>
  <c r="AC73" i="6" s="1"/>
  <c r="AH49" i="4"/>
  <c r="AI12" i="4"/>
  <c r="AW38" i="2"/>
  <c r="AW79" i="2"/>
  <c r="AI13" i="11"/>
  <c r="AH60" i="11"/>
  <c r="AD33" i="7"/>
  <c r="AD45" i="7"/>
  <c r="AE20" i="7"/>
  <c r="AF16" i="6"/>
  <c r="AE58" i="6"/>
  <c r="AE60" i="9"/>
  <c r="AF14" i="9"/>
  <c r="AD52" i="9"/>
  <c r="AD34" i="9"/>
  <c r="AE20" i="9"/>
  <c r="AF99" i="11"/>
  <c r="AG84" i="11"/>
  <c r="AF11" i="4"/>
  <c r="AE48" i="4"/>
  <c r="AE16" i="4"/>
  <c r="AG99" i="9"/>
  <c r="AP84" i="9"/>
  <c r="AP99" i="9" s="1"/>
  <c r="AP122" i="9" s="1"/>
  <c r="AO84" i="9"/>
  <c r="AO99" i="9" s="1"/>
  <c r="AE30" i="16"/>
  <c r="AD64" i="16"/>
  <c r="AG27" i="5"/>
  <c r="AF54" i="5"/>
  <c r="AF64" i="11"/>
  <c r="AQ64" i="11" s="1"/>
  <c r="AO64" i="11" s="1"/>
  <c r="AP64" i="11" s="1"/>
  <c r="AP30" i="11"/>
  <c r="AO30" i="11"/>
  <c r="AL13" i="10"/>
  <c r="AK59" i="10"/>
  <c r="AE13" i="8"/>
  <c r="AD53" i="8"/>
  <c r="AD17" i="8"/>
  <c r="AD97" i="8"/>
  <c r="AD65" i="9"/>
  <c r="AE32" i="9"/>
  <c r="AD60" i="12"/>
  <c r="AD69" i="12" s="1"/>
  <c r="AD81" i="12" s="1"/>
  <c r="AE13" i="12"/>
  <c r="AD17" i="12"/>
  <c r="AD47" i="7"/>
  <c r="AE22" i="7"/>
  <c r="AE53" i="7"/>
  <c r="AF84" i="7"/>
  <c r="AF55" i="11"/>
  <c r="AG11" i="11"/>
  <c r="AI10" i="14"/>
  <c r="AH57" i="14"/>
  <c r="AD91" i="6"/>
  <c r="AE76" i="6"/>
  <c r="AF50" i="5"/>
  <c r="AG11" i="5"/>
  <c r="AH13" i="4"/>
  <c r="AM66" i="14"/>
  <c r="AP32" i="14"/>
  <c r="AO32" i="14"/>
  <c r="AG88" i="8"/>
  <c r="AF52" i="8"/>
  <c r="BS34" i="2"/>
  <c r="D118" i="2" s="1"/>
  <c r="AH10" i="5"/>
  <c r="AG49" i="5"/>
  <c r="CC76" i="2"/>
  <c r="AI20" i="4"/>
  <c r="AH44" i="4"/>
  <c r="AI49" i="7"/>
  <c r="AJ80" i="7"/>
  <c r="AE31" i="10"/>
  <c r="AD64" i="10"/>
  <c r="AF99" i="16"/>
  <c r="AG84" i="16"/>
  <c r="AF53" i="16"/>
  <c r="AJ32" i="15"/>
  <c r="AI66" i="15"/>
  <c r="AF12" i="5"/>
  <c r="AE51" i="5"/>
  <c r="AB78" i="2"/>
  <c r="AB37" i="2"/>
  <c r="AG30" i="4"/>
  <c r="AF56" i="4"/>
  <c r="AD64" i="19"/>
  <c r="AD69" i="19" s="1"/>
  <c r="AD81" i="19" s="1"/>
  <c r="AE30" i="19"/>
  <c r="AD34" i="19"/>
  <c r="AG76" i="5"/>
  <c r="AK32" i="13"/>
  <c r="AJ66" i="13"/>
  <c r="AG10" i="13"/>
  <c r="AF57" i="13"/>
  <c r="AE22" i="6"/>
  <c r="AD47" i="6"/>
  <c r="AF30" i="17"/>
  <c r="AE64" i="17"/>
  <c r="AF15" i="11"/>
  <c r="AE65" i="11"/>
  <c r="AF33" i="13"/>
  <c r="AE67" i="13"/>
  <c r="AE87" i="7"/>
  <c r="AD56" i="7"/>
  <c r="AD52" i="6"/>
  <c r="AE83" i="6"/>
  <c r="AH76" i="7"/>
  <c r="D117" i="2"/>
  <c r="AF16" i="8"/>
  <c r="AE59" i="8"/>
  <c r="AF64" i="15"/>
  <c r="AQ64" i="15" s="1"/>
  <c r="AO64" i="15" s="1"/>
  <c r="AP64" i="15" s="1"/>
  <c r="AO30" i="15"/>
  <c r="AP30" i="15"/>
  <c r="CC75" i="2"/>
  <c r="CB75" i="2" s="1"/>
  <c r="C117" i="2" s="1"/>
  <c r="AD17" i="5"/>
  <c r="AE54" i="4"/>
  <c r="AF14" i="4"/>
  <c r="AF96" i="8"/>
  <c r="AE60" i="8"/>
  <c r="AT40" i="2"/>
  <c r="AT81" i="2"/>
  <c r="AK77" i="2"/>
  <c r="BS77" i="2" s="1"/>
  <c r="AK36" i="2"/>
  <c r="AE79" i="6"/>
  <c r="AD48" i="6"/>
  <c r="AC69" i="14"/>
  <c r="AC81" i="14" s="1"/>
  <c r="AF79" i="5"/>
  <c r="AE48" i="5"/>
  <c r="AD31" i="4"/>
  <c r="AE87" i="6"/>
  <c r="AD56" i="6"/>
  <c r="AG50" i="8"/>
  <c r="AH86" i="8"/>
  <c r="AE91" i="5"/>
  <c r="AE15" i="8"/>
  <c r="AD58" i="8"/>
  <c r="AF13" i="9"/>
  <c r="AE59" i="9"/>
  <c r="AE32" i="11"/>
  <c r="AD66" i="11"/>
  <c r="AF67" i="13" l="1"/>
  <c r="AG33" i="13"/>
  <c r="AF30" i="19"/>
  <c r="AE64" i="19"/>
  <c r="AE69" i="19" s="1"/>
  <c r="AE81" i="19" s="1"/>
  <c r="AE34" i="19"/>
  <c r="AK80" i="7"/>
  <c r="AJ49" i="7"/>
  <c r="AI13" i="4"/>
  <c r="AE60" i="12"/>
  <c r="AF13" i="12"/>
  <c r="AE17" i="12"/>
  <c r="AG11" i="4"/>
  <c r="AF48" i="4"/>
  <c r="AF16" i="4"/>
  <c r="AI60" i="11"/>
  <c r="AJ13" i="11"/>
  <c r="AE51" i="7"/>
  <c r="AF82" i="7"/>
  <c r="AE91" i="7"/>
  <c r="AG25" i="4"/>
  <c r="AF50" i="4"/>
  <c r="AF64" i="13"/>
  <c r="AQ64" i="13" s="1"/>
  <c r="AO64" i="13" s="1"/>
  <c r="AP64" i="13" s="1"/>
  <c r="AO30" i="13"/>
  <c r="AP30" i="13"/>
  <c r="AE59" i="11"/>
  <c r="AF12" i="11"/>
  <c r="AE17" i="11"/>
  <c r="AD61" i="5"/>
  <c r="AD73" i="5" s="1"/>
  <c r="AF85" i="7"/>
  <c r="AE54" i="7"/>
  <c r="AH54" i="19"/>
  <c r="AI21" i="19"/>
  <c r="AH33" i="12"/>
  <c r="AG67" i="12"/>
  <c r="AD61" i="6"/>
  <c r="AD73" i="6" s="1"/>
  <c r="AF59" i="9"/>
  <c r="AG13" i="9"/>
  <c r="AG57" i="13"/>
  <c r="AH10" i="13"/>
  <c r="AI10" i="5"/>
  <c r="AH49" i="5"/>
  <c r="AH11" i="11"/>
  <c r="AG55" i="11"/>
  <c r="AG99" i="11"/>
  <c r="AO84" i="11"/>
  <c r="AO99" i="11" s="1"/>
  <c r="AP84" i="11"/>
  <c r="AP99" i="11" s="1"/>
  <c r="AP122" i="11" s="1"/>
  <c r="AJ33" i="8"/>
  <c r="AF16" i="7"/>
  <c r="AE58" i="7"/>
  <c r="AG21" i="11"/>
  <c r="AF54" i="11"/>
  <c r="AF27" i="16"/>
  <c r="AE62" i="16"/>
  <c r="AE34" i="16"/>
  <c r="AF62" i="15"/>
  <c r="AG27" i="15"/>
  <c r="AG33" i="9"/>
  <c r="AF66" i="9"/>
  <c r="AG32" i="16"/>
  <c r="AF66" i="16"/>
  <c r="AT41" i="2"/>
  <c r="AT82" i="2"/>
  <c r="AI76" i="7"/>
  <c r="AG15" i="11"/>
  <c r="AF65" i="11"/>
  <c r="AJ66" i="15"/>
  <c r="AK32" i="15"/>
  <c r="AG50" i="5"/>
  <c r="AH11" i="5"/>
  <c r="AE65" i="9"/>
  <c r="AF32" i="9"/>
  <c r="AW80" i="2"/>
  <c r="AW39" i="2"/>
  <c r="AF77" i="6"/>
  <c r="AE46" i="6"/>
  <c r="AF54" i="15"/>
  <c r="AG21" i="15"/>
  <c r="AF34" i="15"/>
  <c r="AD69" i="16"/>
  <c r="AD81" i="16" s="1"/>
  <c r="AF33" i="15"/>
  <c r="AE67" i="15"/>
  <c r="AH60" i="10"/>
  <c r="AI14" i="10"/>
  <c r="AH57" i="11"/>
  <c r="AI10" i="11"/>
  <c r="AF49" i="8"/>
  <c r="AG23" i="8"/>
  <c r="AG82" i="8"/>
  <c r="AG21" i="9"/>
  <c r="AF53" i="9"/>
  <c r="AN39" i="2"/>
  <c r="AN80" i="2"/>
  <c r="AF12" i="13"/>
  <c r="AE59" i="13"/>
  <c r="AE17" i="13"/>
  <c r="AE58" i="8"/>
  <c r="AF15" i="8"/>
  <c r="AG79" i="5"/>
  <c r="AG91" i="5" s="1"/>
  <c r="AF48" i="5"/>
  <c r="AE52" i="6"/>
  <c r="AF83" i="6"/>
  <c r="AG56" i="4"/>
  <c r="AH30" i="4"/>
  <c r="AF53" i="7"/>
  <c r="AG84" i="7"/>
  <c r="AO122" i="9"/>
  <c r="AE52" i="9"/>
  <c r="AE34" i="9"/>
  <c r="AF20" i="9"/>
  <c r="AI49" i="4"/>
  <c r="AJ12" i="4"/>
  <c r="AE64" i="9"/>
  <c r="AF31" i="9"/>
  <c r="BC37" i="2"/>
  <c r="BC78" i="2"/>
  <c r="AG99" i="19"/>
  <c r="AO99" i="19" s="1"/>
  <c r="AO84" i="19"/>
  <c r="AP84" i="19"/>
  <c r="AP99" i="19" s="1"/>
  <c r="AF13" i="16"/>
  <c r="AE60" i="16"/>
  <c r="AE69" i="16" s="1"/>
  <c r="AE81" i="16" s="1"/>
  <c r="AE17" i="16"/>
  <c r="AE67" i="14"/>
  <c r="AF33" i="14"/>
  <c r="AE34" i="14"/>
  <c r="AG96" i="8"/>
  <c r="AF60" i="8"/>
  <c r="AG99" i="16"/>
  <c r="AO99" i="16" s="1"/>
  <c r="AG53" i="16"/>
  <c r="AP84" i="16"/>
  <c r="AP99" i="16" s="1"/>
  <c r="AO84" i="16"/>
  <c r="AG52" i="8"/>
  <c r="AH88" i="8"/>
  <c r="AF20" i="7"/>
  <c r="AE33" i="7"/>
  <c r="AE45" i="7"/>
  <c r="BY77" i="2"/>
  <c r="AF28" i="5"/>
  <c r="AE55" i="5"/>
  <c r="AF13" i="7"/>
  <c r="AE52" i="7"/>
  <c r="AE17" i="7"/>
  <c r="AG33" i="16"/>
  <c r="AF67" i="16"/>
  <c r="AG13" i="15"/>
  <c r="AF60" i="15"/>
  <c r="AK13" i="13"/>
  <c r="AJ60" i="13"/>
  <c r="AG32" i="7"/>
  <c r="AF59" i="7"/>
  <c r="AO53" i="15"/>
  <c r="AI90" i="8"/>
  <c r="AH54" i="8"/>
  <c r="CE36" i="2"/>
  <c r="AF22" i="7"/>
  <c r="AE47" i="7"/>
  <c r="AD68" i="9"/>
  <c r="AD80" i="9" s="1"/>
  <c r="AD61" i="7"/>
  <c r="AD73" i="7" s="1"/>
  <c r="AH21" i="6"/>
  <c r="AF22" i="5"/>
  <c r="AE47" i="5"/>
  <c r="AE52" i="5"/>
  <c r="AF13" i="5"/>
  <c r="AF86" i="7"/>
  <c r="AE55" i="7"/>
  <c r="AE69" i="12"/>
  <c r="AE81" i="12" s="1"/>
  <c r="AG30" i="10"/>
  <c r="AF63" i="10"/>
  <c r="AF56" i="8"/>
  <c r="AG92" i="8"/>
  <c r="AE54" i="17"/>
  <c r="AE69" i="17" s="1"/>
  <c r="AE81" i="17" s="1"/>
  <c r="AF21" i="17"/>
  <c r="AE34" i="17"/>
  <c r="AF33" i="17"/>
  <c r="AE67" i="17"/>
  <c r="AQ53" i="12"/>
  <c r="AE53" i="6"/>
  <c r="AF84" i="6"/>
  <c r="AF46" i="8"/>
  <c r="AF34" i="8"/>
  <c r="AG20" i="8"/>
  <c r="AF79" i="6"/>
  <c r="AE48" i="6"/>
  <c r="AG16" i="8"/>
  <c r="AF59" i="8"/>
  <c r="AF87" i="7"/>
  <c r="AE56" i="7"/>
  <c r="AF22" i="6"/>
  <c r="AE47" i="6"/>
  <c r="AH76" i="5"/>
  <c r="BZ78" i="2"/>
  <c r="BY78" i="2"/>
  <c r="AF11" i="14"/>
  <c r="AE55" i="14"/>
  <c r="AE69" i="14" s="1"/>
  <c r="AE81" i="14" s="1"/>
  <c r="AE17" i="14"/>
  <c r="AG15" i="6"/>
  <c r="AF17" i="6"/>
  <c r="AF57" i="6"/>
  <c r="BS35" i="2"/>
  <c r="D119" i="2" s="1"/>
  <c r="AF21" i="10"/>
  <c r="AE53" i="10"/>
  <c r="AE68" i="10" s="1"/>
  <c r="AE80" i="10" s="1"/>
  <c r="AE34" i="10"/>
  <c r="AG32" i="6"/>
  <c r="AF59" i="6"/>
  <c r="AG12" i="12"/>
  <c r="AF59" i="12"/>
  <c r="AF27" i="4"/>
  <c r="AE52" i="4"/>
  <c r="AE58" i="4" s="1"/>
  <c r="AE70" i="4" s="1"/>
  <c r="AE31" i="4"/>
  <c r="AH15" i="13"/>
  <c r="AG65" i="13"/>
  <c r="AJ57" i="19"/>
  <c r="AJ17" i="19"/>
  <c r="AK10" i="19"/>
  <c r="AF21" i="8"/>
  <c r="AE47" i="8"/>
  <c r="AE62" i="8" s="1"/>
  <c r="AE74" i="8" s="1"/>
  <c r="AF85" i="6"/>
  <c r="AE54" i="6"/>
  <c r="AG15" i="4"/>
  <c r="AF55" i="4"/>
  <c r="AG20" i="11"/>
  <c r="AF34" i="11"/>
  <c r="AF53" i="11"/>
  <c r="AJ65" i="14"/>
  <c r="AQ65" i="14" s="1"/>
  <c r="AO65" i="14" s="1"/>
  <c r="AP65" i="14" s="1"/>
  <c r="AO15" i="14"/>
  <c r="AP15" i="14"/>
  <c r="AQ53" i="14"/>
  <c r="AE56" i="6"/>
  <c r="AF87" i="6"/>
  <c r="AF51" i="5"/>
  <c r="AG12" i="5"/>
  <c r="AJ10" i="14"/>
  <c r="AI57" i="14"/>
  <c r="AE53" i="8"/>
  <c r="AF13" i="8"/>
  <c r="AE17" i="8"/>
  <c r="AF54" i="13"/>
  <c r="AG21" i="13"/>
  <c r="AF34" i="13"/>
  <c r="AF15" i="5"/>
  <c r="AE57" i="5"/>
  <c r="BZ77" i="2"/>
  <c r="AO52" i="10"/>
  <c r="AG99" i="17"/>
  <c r="AO99" i="17" s="1"/>
  <c r="AP84" i="17"/>
  <c r="AP99" i="17" s="1"/>
  <c r="AO84" i="17"/>
  <c r="AH21" i="16"/>
  <c r="AG54" i="16"/>
  <c r="AF57" i="8"/>
  <c r="AG93" i="8"/>
  <c r="AG33" i="10"/>
  <c r="AF66" i="10"/>
  <c r="AH11" i="13"/>
  <c r="AG55" i="13"/>
  <c r="AF60" i="14"/>
  <c r="AG13" i="14"/>
  <c r="BR77" i="2"/>
  <c r="AF21" i="5"/>
  <c r="AE46" i="5"/>
  <c r="F118" i="2"/>
  <c r="AL59" i="10"/>
  <c r="AM13" i="10"/>
  <c r="AF30" i="16"/>
  <c r="AE64" i="16"/>
  <c r="AF58" i="6"/>
  <c r="AG16" i="6"/>
  <c r="AG32" i="10"/>
  <c r="AF65" i="10"/>
  <c r="BR36" i="2"/>
  <c r="BS36" i="2"/>
  <c r="Y37" i="2"/>
  <c r="CB36" i="2"/>
  <c r="CD36" i="2" s="1"/>
  <c r="CC36" i="2"/>
  <c r="CF36" i="2" s="1"/>
  <c r="AF64" i="12"/>
  <c r="AQ64" i="12" s="1"/>
  <c r="AO64" i="12" s="1"/>
  <c r="AP64" i="12" s="1"/>
  <c r="AP30" i="12"/>
  <c r="AO30" i="12"/>
  <c r="AF10" i="9"/>
  <c r="AE56" i="9"/>
  <c r="AE17" i="9"/>
  <c r="AE55" i="8"/>
  <c r="AF91" i="8"/>
  <c r="AF97" i="8" s="1"/>
  <c r="AH21" i="4"/>
  <c r="AG45" i="4"/>
  <c r="AG14" i="5"/>
  <c r="AF53" i="5"/>
  <c r="AL32" i="13"/>
  <c r="AK66" i="13"/>
  <c r="AF11" i="15"/>
  <c r="AE55" i="15"/>
  <c r="AE69" i="15" s="1"/>
  <c r="AE81" i="15" s="1"/>
  <c r="AE17" i="15"/>
  <c r="AF11" i="10"/>
  <c r="AE54" i="10"/>
  <c r="AE97" i="8"/>
  <c r="AJ10" i="16"/>
  <c r="AI57" i="16"/>
  <c r="AG66" i="12"/>
  <c r="AH32" i="12"/>
  <c r="AI32" i="12" s="1"/>
  <c r="AJ32" i="12" s="1"/>
  <c r="AF10" i="10"/>
  <c r="AE17" i="10"/>
  <c r="AE56" i="10"/>
  <c r="AJ15" i="12"/>
  <c r="AI65" i="12"/>
  <c r="AI11" i="8"/>
  <c r="AH48" i="8"/>
  <c r="AG30" i="17"/>
  <c r="AF64" i="17"/>
  <c r="AB79" i="2"/>
  <c r="AB38" i="2"/>
  <c r="AJ20" i="4"/>
  <c r="AI44" i="4"/>
  <c r="AE91" i="6"/>
  <c r="AF76" i="6"/>
  <c r="AI10" i="17"/>
  <c r="AH57" i="17"/>
  <c r="AH17" i="17"/>
  <c r="AI10" i="4"/>
  <c r="AH47" i="4"/>
  <c r="AF53" i="4"/>
  <c r="AG28" i="4"/>
  <c r="AH50" i="8"/>
  <c r="AI86" i="8"/>
  <c r="AG14" i="4"/>
  <c r="AF54" i="4"/>
  <c r="AF91" i="5"/>
  <c r="AJ50" i="7"/>
  <c r="AK81" i="7"/>
  <c r="AD69" i="14"/>
  <c r="AD81" i="14" s="1"/>
  <c r="CF35" i="2"/>
  <c r="AH10" i="12"/>
  <c r="AG57" i="12"/>
  <c r="AE66" i="11"/>
  <c r="AE69" i="11" s="1"/>
  <c r="AE81" i="11" s="1"/>
  <c r="AF32" i="11"/>
  <c r="AK78" i="2"/>
  <c r="AK37" i="2"/>
  <c r="CE37" i="2" s="1"/>
  <c r="F117" i="2"/>
  <c r="AE64" i="10"/>
  <c r="AF31" i="10"/>
  <c r="AQ66" i="14"/>
  <c r="AO66" i="14" s="1"/>
  <c r="AP66" i="14" s="1"/>
  <c r="AH27" i="5"/>
  <c r="AG54" i="5"/>
  <c r="AG14" i="9"/>
  <c r="AF60" i="9"/>
  <c r="AE69" i="13"/>
  <c r="AE81" i="13" s="1"/>
  <c r="AH29" i="5"/>
  <c r="AG56" i="5"/>
  <c r="AG11" i="9"/>
  <c r="AF54" i="9"/>
  <c r="AH67" i="11"/>
  <c r="AI33" i="11"/>
  <c r="AH21" i="12"/>
  <c r="AG54" i="12"/>
  <c r="AG34" i="12"/>
  <c r="AD68" i="10"/>
  <c r="AD80" i="10" s="1"/>
  <c r="AF67" i="19"/>
  <c r="AG33" i="19"/>
  <c r="AE55" i="6"/>
  <c r="AF86" i="6"/>
  <c r="AF15" i="7"/>
  <c r="AE57" i="7"/>
  <c r="AE33" i="5"/>
  <c r="AE45" i="5"/>
  <c r="AE61" i="5" s="1"/>
  <c r="AE73" i="5" s="1"/>
  <c r="AF20" i="5"/>
  <c r="AH21" i="7"/>
  <c r="AG46" i="7"/>
  <c r="AI23" i="7"/>
  <c r="AH48" i="7"/>
  <c r="AG54" i="14"/>
  <c r="AH21" i="14"/>
  <c r="AH10" i="15"/>
  <c r="AG57" i="15"/>
  <c r="AF59" i="5"/>
  <c r="AG32" i="5"/>
  <c r="AF20" i="6"/>
  <c r="AE45" i="6"/>
  <c r="AE33" i="6"/>
  <c r="AE17" i="5"/>
  <c r="AF33" i="5" l="1"/>
  <c r="AG20" i="5"/>
  <c r="AF45" i="5"/>
  <c r="AG46" i="8"/>
  <c r="AG34" i="8"/>
  <c r="AH20" i="8"/>
  <c r="CC77" i="2"/>
  <c r="CB77" i="2" s="1"/>
  <c r="C119" i="2" s="1"/>
  <c r="F119" i="2" s="1"/>
  <c r="AG62" i="15"/>
  <c r="AH27" i="15"/>
  <c r="AF58" i="7"/>
  <c r="AG16" i="7"/>
  <c r="AH25" i="4"/>
  <c r="AG50" i="4"/>
  <c r="AJ44" i="4"/>
  <c r="AK20" i="4"/>
  <c r="AH32" i="10"/>
  <c r="AG65" i="10"/>
  <c r="CC78" i="2"/>
  <c r="CB78" i="2" s="1"/>
  <c r="C120" i="2" s="1"/>
  <c r="AI29" i="5"/>
  <c r="AH56" i="5"/>
  <c r="AF64" i="10"/>
  <c r="AG31" i="10"/>
  <c r="AH14" i="4"/>
  <c r="AG54" i="4"/>
  <c r="AB80" i="2"/>
  <c r="CE38" i="2"/>
  <c r="AB39" i="2"/>
  <c r="AG11" i="15"/>
  <c r="AF55" i="15"/>
  <c r="AF69" i="15" s="1"/>
  <c r="AF81" i="15" s="1"/>
  <c r="AF17" i="15"/>
  <c r="AI21" i="4"/>
  <c r="AH45" i="4"/>
  <c r="AH16" i="6"/>
  <c r="AG58" i="6"/>
  <c r="AG21" i="5"/>
  <c r="AF46" i="5"/>
  <c r="AG66" i="10"/>
  <c r="AH33" i="10"/>
  <c r="AG21" i="8"/>
  <c r="AF47" i="8"/>
  <c r="AF62" i="8" s="1"/>
  <c r="AF74" i="8" s="1"/>
  <c r="AG86" i="7"/>
  <c r="AF55" i="7"/>
  <c r="AG82" i="7"/>
  <c r="AF51" i="7"/>
  <c r="AF91" i="7"/>
  <c r="AE61" i="6"/>
  <c r="AE73" i="6" s="1"/>
  <c r="AH46" i="7"/>
  <c r="AI21" i="7"/>
  <c r="AK50" i="7"/>
  <c r="AL81" i="7"/>
  <c r="AH30" i="17"/>
  <c r="AG64" i="17"/>
  <c r="AF17" i="10"/>
  <c r="AF56" i="10"/>
  <c r="AG10" i="10"/>
  <c r="AM59" i="10"/>
  <c r="AQ59" i="10" s="1"/>
  <c r="AO59" i="10" s="1"/>
  <c r="AP59" i="10" s="1"/>
  <c r="AP13" i="10"/>
  <c r="AO13" i="10"/>
  <c r="AH15" i="4"/>
  <c r="AG55" i="4"/>
  <c r="AH32" i="6"/>
  <c r="AG59" i="6"/>
  <c r="AH91" i="5"/>
  <c r="AI76" i="5"/>
  <c r="AF47" i="5"/>
  <c r="AG22" i="5"/>
  <c r="AL13" i="13"/>
  <c r="AK60" i="13"/>
  <c r="AG33" i="14"/>
  <c r="AF67" i="14"/>
  <c r="AF34" i="14"/>
  <c r="AH23" i="8"/>
  <c r="AG49" i="8"/>
  <c r="AG33" i="15"/>
  <c r="AF67" i="15"/>
  <c r="AH15" i="11"/>
  <c r="AG65" i="11"/>
  <c r="AH21" i="11"/>
  <c r="AG54" i="11"/>
  <c r="AH13" i="9"/>
  <c r="AG59" i="9"/>
  <c r="AG20" i="6"/>
  <c r="AF33" i="6"/>
  <c r="AF45" i="6"/>
  <c r="AH33" i="19"/>
  <c r="AG67" i="19"/>
  <c r="AI27" i="5"/>
  <c r="AH54" i="5"/>
  <c r="AG32" i="11"/>
  <c r="AF66" i="11"/>
  <c r="AG11" i="10"/>
  <c r="AF54" i="10"/>
  <c r="AH14" i="5"/>
  <c r="AG53" i="5"/>
  <c r="AF17" i="9"/>
  <c r="AF56" i="9"/>
  <c r="AG10" i="9"/>
  <c r="AH54" i="16"/>
  <c r="AI21" i="16"/>
  <c r="AG15" i="5"/>
  <c r="AF57" i="5"/>
  <c r="AI15" i="13"/>
  <c r="AH65" i="13"/>
  <c r="AG79" i="6"/>
  <c r="AF48" i="6"/>
  <c r="AG63" i="10"/>
  <c r="AH30" i="10"/>
  <c r="AI21" i="6"/>
  <c r="AI54" i="8"/>
  <c r="AJ90" i="8"/>
  <c r="AG28" i="5"/>
  <c r="AF55" i="5"/>
  <c r="AE68" i="9"/>
  <c r="AE80" i="9" s="1"/>
  <c r="AF52" i="6"/>
  <c r="AG83" i="6"/>
  <c r="AG12" i="13"/>
  <c r="AF59" i="13"/>
  <c r="AF69" i="13" s="1"/>
  <c r="AF81" i="13" s="1"/>
  <c r="AF17" i="13"/>
  <c r="AG32" i="9"/>
  <c r="AF65" i="9"/>
  <c r="AJ76" i="7"/>
  <c r="AH33" i="9"/>
  <c r="AG66" i="9"/>
  <c r="AI11" i="11"/>
  <c r="AH55" i="11"/>
  <c r="AF54" i="7"/>
  <c r="AG85" i="7"/>
  <c r="AK49" i="7"/>
  <c r="AL80" i="7"/>
  <c r="AH32" i="5"/>
  <c r="AG59" i="5"/>
  <c r="AK32" i="12"/>
  <c r="AJ66" i="12"/>
  <c r="AF54" i="6"/>
  <c r="AG85" i="6"/>
  <c r="AF55" i="14"/>
  <c r="AG11" i="14"/>
  <c r="AF17" i="14"/>
  <c r="AF67" i="17"/>
  <c r="AG33" i="17"/>
  <c r="AP53" i="15"/>
  <c r="AG48" i="4"/>
  <c r="AH11" i="4"/>
  <c r="AG16" i="4"/>
  <c r="AG21" i="10"/>
  <c r="AF53" i="10"/>
  <c r="AF68" i="10" s="1"/>
  <c r="AF80" i="10" s="1"/>
  <c r="AF34" i="10"/>
  <c r="AF47" i="6"/>
  <c r="AG22" i="6"/>
  <c r="AE61" i="7"/>
  <c r="AE73" i="7" s="1"/>
  <c r="AG27" i="4"/>
  <c r="AF52" i="4"/>
  <c r="AF58" i="4" s="1"/>
  <c r="AF70" i="4" s="1"/>
  <c r="AG13" i="16"/>
  <c r="AF60" i="16"/>
  <c r="AF17" i="16"/>
  <c r="AT83" i="2"/>
  <c r="AT42" i="2"/>
  <c r="AF60" i="12"/>
  <c r="AG13" i="12"/>
  <c r="AF17" i="12"/>
  <c r="AH93" i="8"/>
  <c r="AG57" i="8"/>
  <c r="AK12" i="4"/>
  <c r="AJ49" i="4"/>
  <c r="AF58" i="8"/>
  <c r="AG15" i="8"/>
  <c r="AI60" i="10"/>
  <c r="AJ14" i="10"/>
  <c r="AL32" i="15"/>
  <c r="AK66" i="15"/>
  <c r="AF31" i="4"/>
  <c r="AG67" i="13"/>
  <c r="AH33" i="13"/>
  <c r="AJ23" i="7"/>
  <c r="AI48" i="7"/>
  <c r="AF57" i="7"/>
  <c r="AG15" i="7"/>
  <c r="AI21" i="12"/>
  <c r="AH54" i="12"/>
  <c r="AH34" i="12"/>
  <c r="AJ10" i="17"/>
  <c r="AI17" i="17"/>
  <c r="AI57" i="17"/>
  <c r="AK10" i="16"/>
  <c r="AJ57" i="16"/>
  <c r="AP52" i="10"/>
  <c r="AG13" i="8"/>
  <c r="AF53" i="8"/>
  <c r="AF17" i="8"/>
  <c r="AH20" i="11"/>
  <c r="AG34" i="11"/>
  <c r="AG53" i="11"/>
  <c r="AH12" i="12"/>
  <c r="AI12" i="12" s="1"/>
  <c r="AJ12" i="12" s="1"/>
  <c r="AG59" i="12"/>
  <c r="BR78" i="2"/>
  <c r="AG56" i="8"/>
  <c r="AH92" i="8"/>
  <c r="AF47" i="7"/>
  <c r="AG22" i="7"/>
  <c r="AG59" i="7"/>
  <c r="AH32" i="7"/>
  <c r="AI88" i="8"/>
  <c r="AH52" i="8"/>
  <c r="AG77" i="6"/>
  <c r="AF46" i="6"/>
  <c r="AG27" i="16"/>
  <c r="AF62" i="16"/>
  <c r="AF34" i="16"/>
  <c r="AO122" i="11"/>
  <c r="AI10" i="13"/>
  <c r="AH57" i="13"/>
  <c r="AI54" i="19"/>
  <c r="AJ21" i="19"/>
  <c r="AJ60" i="11"/>
  <c r="AK13" i="11"/>
  <c r="AJ13" i="4"/>
  <c r="AI21" i="14"/>
  <c r="AH54" i="14"/>
  <c r="AG54" i="9"/>
  <c r="AH11" i="9"/>
  <c r="AI47" i="4"/>
  <c r="AJ10" i="4"/>
  <c r="AI11" i="13"/>
  <c r="AH55" i="13"/>
  <c r="AJ57" i="14"/>
  <c r="AK10" i="14"/>
  <c r="AG60" i="15"/>
  <c r="AH13" i="15"/>
  <c r="AQ53" i="16"/>
  <c r="BC79" i="2"/>
  <c r="BC38" i="2"/>
  <c r="AJ10" i="11"/>
  <c r="AI57" i="11"/>
  <c r="AJ11" i="8"/>
  <c r="AI48" i="8"/>
  <c r="AG54" i="13"/>
  <c r="AH21" i="13"/>
  <c r="AG34" i="13"/>
  <c r="AG51" i="5"/>
  <c r="AH12" i="5"/>
  <c r="AG17" i="5"/>
  <c r="AG31" i="9"/>
  <c r="AF64" i="9"/>
  <c r="AN81" i="2"/>
  <c r="AN40" i="2"/>
  <c r="AH21" i="15"/>
  <c r="AG54" i="15"/>
  <c r="AG34" i="15"/>
  <c r="AI11" i="5"/>
  <c r="AH50" i="5"/>
  <c r="AJ10" i="5"/>
  <c r="AI49" i="5"/>
  <c r="AG21" i="17"/>
  <c r="AF54" i="17"/>
  <c r="AF69" i="17" s="1"/>
  <c r="AF81" i="17" s="1"/>
  <c r="AF34" i="17"/>
  <c r="AH33" i="16"/>
  <c r="AG67" i="16"/>
  <c r="AH84" i="7"/>
  <c r="AG53" i="7"/>
  <c r="AH79" i="5"/>
  <c r="AG48" i="5"/>
  <c r="AK33" i="8"/>
  <c r="AI33" i="12"/>
  <c r="AH67" i="12"/>
  <c r="AG12" i="11"/>
  <c r="AF59" i="11"/>
  <c r="AF69" i="11" s="1"/>
  <c r="AF81" i="11" s="1"/>
  <c r="AF17" i="11"/>
  <c r="AG30" i="19"/>
  <c r="AF64" i="19"/>
  <c r="AF69" i="19" s="1"/>
  <c r="AF81" i="19" s="1"/>
  <c r="AF34" i="19"/>
  <c r="AH57" i="12"/>
  <c r="AI10" i="12"/>
  <c r="AJ86" i="8"/>
  <c r="AI50" i="8"/>
  <c r="AJ65" i="12"/>
  <c r="AQ65" i="12" s="1"/>
  <c r="AO65" i="12" s="1"/>
  <c r="AP65" i="12" s="1"/>
  <c r="AO15" i="12"/>
  <c r="AP15" i="12"/>
  <c r="AG91" i="8"/>
  <c r="AF55" i="8"/>
  <c r="AG87" i="6"/>
  <c r="AF56" i="6"/>
  <c r="AL10" i="19"/>
  <c r="AK57" i="19"/>
  <c r="AK17" i="19"/>
  <c r="AF69" i="12"/>
  <c r="AF81" i="12" s="1"/>
  <c r="BS78" i="2"/>
  <c r="D120" i="2" s="1"/>
  <c r="AG87" i="7"/>
  <c r="AF56" i="7"/>
  <c r="AG84" i="6"/>
  <c r="AF53" i="6"/>
  <c r="AG13" i="5"/>
  <c r="AF52" i="5"/>
  <c r="AF17" i="5"/>
  <c r="AF33" i="7"/>
  <c r="AF45" i="7"/>
  <c r="AG20" i="7"/>
  <c r="AH96" i="8"/>
  <c r="AG60" i="8"/>
  <c r="AH21" i="9"/>
  <c r="AG53" i="9"/>
  <c r="AH57" i="15"/>
  <c r="AI10" i="15"/>
  <c r="AF55" i="6"/>
  <c r="AG86" i="6"/>
  <c r="AJ33" i="11"/>
  <c r="AI67" i="11"/>
  <c r="AG60" i="9"/>
  <c r="AH14" i="9"/>
  <c r="AK79" i="2"/>
  <c r="BS79" i="2" s="1"/>
  <c r="AK38" i="2"/>
  <c r="AH28" i="4"/>
  <c r="AG53" i="4"/>
  <c r="AF91" i="6"/>
  <c r="AG76" i="6"/>
  <c r="AM32" i="13"/>
  <c r="AL66" i="13"/>
  <c r="Y38" i="2"/>
  <c r="CC37" i="2"/>
  <c r="BS37" i="2"/>
  <c r="BR37" i="2"/>
  <c r="CB37" i="2"/>
  <c r="CD37" i="2" s="1"/>
  <c r="AF64" i="16"/>
  <c r="AG30" i="16"/>
  <c r="AH13" i="14"/>
  <c r="AG60" i="14"/>
  <c r="AO53" i="14"/>
  <c r="AG57" i="6"/>
  <c r="AG17" i="6"/>
  <c r="AH15" i="6"/>
  <c r="AG59" i="8"/>
  <c r="AH16" i="8"/>
  <c r="AO53" i="12"/>
  <c r="AG13" i="7"/>
  <c r="AF17" i="7"/>
  <c r="AF52" i="7"/>
  <c r="AG20" i="9"/>
  <c r="AF34" i="9"/>
  <c r="AF52" i="9"/>
  <c r="AF68" i="9" s="1"/>
  <c r="AF80" i="9" s="1"/>
  <c r="AH56" i="4"/>
  <c r="AI30" i="4"/>
  <c r="AH82" i="8"/>
  <c r="AW81" i="2"/>
  <c r="AW40" i="2"/>
  <c r="AH32" i="16"/>
  <c r="AG66" i="16"/>
  <c r="F120" i="2" l="1"/>
  <c r="AH91" i="8"/>
  <c r="AG55" i="8"/>
  <c r="AJ21" i="7"/>
  <c r="AI46" i="7"/>
  <c r="AH58" i="6"/>
  <c r="AI16" i="6"/>
  <c r="AI16" i="8"/>
  <c r="AH59" i="8"/>
  <c r="AJ48" i="8"/>
  <c r="AK11" i="8"/>
  <c r="AK13" i="4"/>
  <c r="AH77" i="6"/>
  <c r="AG46" i="6"/>
  <c r="AG58" i="7"/>
  <c r="AH16" i="7"/>
  <c r="AW82" i="2"/>
  <c r="AW41" i="2"/>
  <c r="AM66" i="13"/>
  <c r="AQ66" i="13" s="1"/>
  <c r="AO66" i="13" s="1"/>
  <c r="AP66" i="13" s="1"/>
  <c r="AO32" i="13"/>
  <c r="AP32" i="13"/>
  <c r="AI12" i="5"/>
  <c r="AH51" i="5"/>
  <c r="AI13" i="15"/>
  <c r="AH60" i="15"/>
  <c r="AH13" i="8"/>
  <c r="AG53" i="8"/>
  <c r="AG17" i="8"/>
  <c r="AH57" i="6"/>
  <c r="AH17" i="6"/>
  <c r="AI15" i="6"/>
  <c r="AH54" i="15"/>
  <c r="AI21" i="15"/>
  <c r="AL13" i="11"/>
  <c r="AK60" i="11"/>
  <c r="AJ88" i="8"/>
  <c r="AI52" i="8"/>
  <c r="AF69" i="14"/>
  <c r="AF81" i="14" s="1"/>
  <c r="AL49" i="7"/>
  <c r="AM80" i="7"/>
  <c r="AK76" i="7"/>
  <c r="AF61" i="6"/>
  <c r="AF73" i="6" s="1"/>
  <c r="AI15" i="11"/>
  <c r="AH65" i="11"/>
  <c r="AH66" i="10"/>
  <c r="AI33" i="10"/>
  <c r="AI45" i="4"/>
  <c r="AJ21" i="4"/>
  <c r="AI14" i="4"/>
  <c r="AH54" i="4"/>
  <c r="AH65" i="10"/>
  <c r="AI32" i="10"/>
  <c r="AH62" i="15"/>
  <c r="AI27" i="15"/>
  <c r="AG45" i="5"/>
  <c r="AG33" i="5"/>
  <c r="AH20" i="5"/>
  <c r="AP53" i="12"/>
  <c r="BR38" i="2"/>
  <c r="CB38" i="2"/>
  <c r="CD38" i="2" s="1"/>
  <c r="CC38" i="2"/>
  <c r="CF38" i="2" s="1"/>
  <c r="Y39" i="2"/>
  <c r="BR79" i="2"/>
  <c r="AH30" i="19"/>
  <c r="AG64" i="19"/>
  <c r="AG69" i="19" s="1"/>
  <c r="AG81" i="19" s="1"/>
  <c r="AG34" i="19"/>
  <c r="AO53" i="16"/>
  <c r="AI54" i="14"/>
  <c r="AJ21" i="14"/>
  <c r="AG60" i="12"/>
  <c r="AG69" i="12" s="1"/>
  <c r="AG81" i="12" s="1"/>
  <c r="AH13" i="12"/>
  <c r="AG17" i="12"/>
  <c r="AI55" i="11"/>
  <c r="AJ11" i="11"/>
  <c r="AJ27" i="5"/>
  <c r="AI54" i="5"/>
  <c r="AI25" i="4"/>
  <c r="AH50" i="4"/>
  <c r="AH66" i="16"/>
  <c r="AI32" i="16"/>
  <c r="AI13" i="14"/>
  <c r="AH60" i="14"/>
  <c r="AH60" i="9"/>
  <c r="AI14" i="9"/>
  <c r="AH21" i="17"/>
  <c r="AG54" i="17"/>
  <c r="AG69" i="17" s="1"/>
  <c r="AG81" i="17" s="1"/>
  <c r="AG34" i="17"/>
  <c r="AJ47" i="4"/>
  <c r="AK10" i="4"/>
  <c r="AJ10" i="13"/>
  <c r="AI57" i="13"/>
  <c r="AJ48" i="7"/>
  <c r="AK23" i="7"/>
  <c r="AH15" i="8"/>
  <c r="AG58" i="8"/>
  <c r="AG62" i="8" s="1"/>
  <c r="AG74" i="8" s="1"/>
  <c r="AG52" i="4"/>
  <c r="AG58" i="4" s="1"/>
  <c r="AG70" i="4" s="1"/>
  <c r="AH27" i="4"/>
  <c r="AH31" i="4" s="1"/>
  <c r="AG31" i="4"/>
  <c r="AH21" i="10"/>
  <c r="AG53" i="10"/>
  <c r="AG34" i="10"/>
  <c r="AG59" i="13"/>
  <c r="AG69" i="13" s="1"/>
  <c r="AG81" i="13" s="1"/>
  <c r="AH12" i="13"/>
  <c r="AG17" i="13"/>
  <c r="AI21" i="11"/>
  <c r="AH54" i="11"/>
  <c r="AG56" i="10"/>
  <c r="AH10" i="10"/>
  <c r="AG17" i="10"/>
  <c r="AG47" i="8"/>
  <c r="AH21" i="8"/>
  <c r="BR80" i="2"/>
  <c r="AH20" i="9"/>
  <c r="AG34" i="9"/>
  <c r="AG52" i="9"/>
  <c r="AG64" i="16"/>
  <c r="AH30" i="16"/>
  <c r="AK86" i="8"/>
  <c r="AJ50" i="8"/>
  <c r="AI79" i="5"/>
  <c r="AI91" i="5" s="1"/>
  <c r="AH48" i="5"/>
  <c r="AJ57" i="17"/>
  <c r="AJ17" i="17"/>
  <c r="AK10" i="17"/>
  <c r="AI33" i="13"/>
  <c r="AH67" i="13"/>
  <c r="AT43" i="2"/>
  <c r="AT84" i="2"/>
  <c r="AG55" i="14"/>
  <c r="AH11" i="14"/>
  <c r="AG17" i="14"/>
  <c r="AI32" i="5"/>
  <c r="AH59" i="5"/>
  <c r="AI33" i="9"/>
  <c r="AH66" i="9"/>
  <c r="AH83" i="6"/>
  <c r="AG52" i="6"/>
  <c r="AJ21" i="6"/>
  <c r="AH15" i="5"/>
  <c r="AG57" i="5"/>
  <c r="AI14" i="5"/>
  <c r="AH53" i="5"/>
  <c r="AI33" i="19"/>
  <c r="AH67" i="19"/>
  <c r="AH33" i="14"/>
  <c r="AG67" i="14"/>
  <c r="AG34" i="14"/>
  <c r="AI32" i="6"/>
  <c r="AH59" i="6"/>
  <c r="AF61" i="5"/>
  <c r="AF73" i="5" s="1"/>
  <c r="AH76" i="6"/>
  <c r="AG91" i="6"/>
  <c r="AI21" i="9"/>
  <c r="AH53" i="9"/>
  <c r="AG52" i="5"/>
  <c r="AH13" i="5"/>
  <c r="AI57" i="12"/>
  <c r="AJ10" i="12"/>
  <c r="AH12" i="11"/>
  <c r="AG59" i="11"/>
  <c r="AG69" i="11" s="1"/>
  <c r="AG81" i="11" s="1"/>
  <c r="AG17" i="11"/>
  <c r="AH48" i="4"/>
  <c r="AI11" i="4"/>
  <c r="AH16" i="4"/>
  <c r="AH63" i="10"/>
  <c r="AI30" i="10"/>
  <c r="AG97" i="8"/>
  <c r="AJ67" i="11"/>
  <c r="AK33" i="11"/>
  <c r="AL57" i="19"/>
  <c r="AL17" i="19"/>
  <c r="AP10" i="19"/>
  <c r="AP17" i="19" s="1"/>
  <c r="AO10" i="19"/>
  <c r="AO17" i="19" s="1"/>
  <c r="AO122" i="19" s="1"/>
  <c r="BY79" i="2"/>
  <c r="AI84" i="7"/>
  <c r="AH53" i="7"/>
  <c r="AN41" i="2"/>
  <c r="AN82" i="2"/>
  <c r="AL10" i="14"/>
  <c r="AK57" i="14"/>
  <c r="AH54" i="9"/>
  <c r="AI11" i="9"/>
  <c r="AI32" i="7"/>
  <c r="AH59" i="7"/>
  <c r="AK12" i="12"/>
  <c r="AJ59" i="12"/>
  <c r="AL12" i="4"/>
  <c r="AK49" i="4"/>
  <c r="AH85" i="6"/>
  <c r="AG54" i="6"/>
  <c r="AI54" i="16"/>
  <c r="AJ21" i="16"/>
  <c r="AG54" i="10"/>
  <c r="AH11" i="10"/>
  <c r="AL60" i="13"/>
  <c r="AQ60" i="13" s="1"/>
  <c r="AO60" i="13" s="1"/>
  <c r="AP60" i="13" s="1"/>
  <c r="AP13" i="13"/>
  <c r="AO13" i="13"/>
  <c r="AH55" i="4"/>
  <c r="AI15" i="4"/>
  <c r="AG64" i="10"/>
  <c r="AH31" i="10"/>
  <c r="AI50" i="5"/>
  <c r="AJ11" i="5"/>
  <c r="AJ11" i="13"/>
  <c r="AI55" i="13"/>
  <c r="AH56" i="8"/>
  <c r="AI92" i="8"/>
  <c r="AJ15" i="13"/>
  <c r="AI65" i="13"/>
  <c r="AH97" i="8"/>
  <c r="AI82" i="8"/>
  <c r="AH86" i="6"/>
  <c r="AG55" i="6"/>
  <c r="AI96" i="8"/>
  <c r="AH60" i="8"/>
  <c r="AH84" i="6"/>
  <c r="AG53" i="6"/>
  <c r="BZ79" i="2"/>
  <c r="AI67" i="12"/>
  <c r="AJ33" i="12"/>
  <c r="AJ49" i="5"/>
  <c r="AQ49" i="5" s="1"/>
  <c r="AO49" i="5" s="1"/>
  <c r="AP49" i="5" s="1"/>
  <c r="AO10" i="5"/>
  <c r="AP10" i="5"/>
  <c r="AH54" i="13"/>
  <c r="AI21" i="13"/>
  <c r="AH34" i="13"/>
  <c r="AJ57" i="11"/>
  <c r="AK10" i="11"/>
  <c r="AJ21" i="12"/>
  <c r="AI54" i="12"/>
  <c r="AI34" i="12"/>
  <c r="AG47" i="6"/>
  <c r="AH22" i="6"/>
  <c r="AH85" i="7"/>
  <c r="AG54" i="7"/>
  <c r="AG45" i="6"/>
  <c r="AG33" i="6"/>
  <c r="AH20" i="6"/>
  <c r="AG67" i="15"/>
  <c r="AH33" i="15"/>
  <c r="AG47" i="5"/>
  <c r="AH22" i="5"/>
  <c r="AH64" i="17"/>
  <c r="AI30" i="17"/>
  <c r="AG51" i="7"/>
  <c r="AH82" i="7"/>
  <c r="AG91" i="7"/>
  <c r="AK44" i="4"/>
  <c r="AL20" i="4"/>
  <c r="AJ30" i="4"/>
  <c r="AI56" i="4"/>
  <c r="AH13" i="7"/>
  <c r="AG17" i="7"/>
  <c r="AG52" i="7"/>
  <c r="AP53" i="14"/>
  <c r="D121" i="2"/>
  <c r="AI28" i="4"/>
  <c r="AH53" i="4"/>
  <c r="AG45" i="7"/>
  <c r="AH20" i="7"/>
  <c r="AG33" i="7"/>
  <c r="AG56" i="6"/>
  <c r="AH87" i="6"/>
  <c r="AH17" i="5"/>
  <c r="AI33" i="16"/>
  <c r="AH67" i="16"/>
  <c r="BC39" i="2"/>
  <c r="BC80" i="2"/>
  <c r="AK21" i="19"/>
  <c r="AJ54" i="19"/>
  <c r="AG47" i="7"/>
  <c r="AH22" i="7"/>
  <c r="AH15" i="7"/>
  <c r="AG57" i="7"/>
  <c r="AM32" i="15"/>
  <c r="AL66" i="15"/>
  <c r="AH57" i="8"/>
  <c r="AI93" i="8"/>
  <c r="AF69" i="16"/>
  <c r="AF81" i="16" s="1"/>
  <c r="AG65" i="9"/>
  <c r="AH32" i="9"/>
  <c r="AH28" i="5"/>
  <c r="AG55" i="5"/>
  <c r="AH79" i="6"/>
  <c r="AG48" i="6"/>
  <c r="AG17" i="9"/>
  <c r="AH10" i="9"/>
  <c r="AG56" i="9"/>
  <c r="AG66" i="11"/>
  <c r="AH32" i="11"/>
  <c r="AL50" i="7"/>
  <c r="AM81" i="7"/>
  <c r="AG46" i="5"/>
  <c r="AH21" i="5"/>
  <c r="AG55" i="15"/>
  <c r="AG69" i="15" s="1"/>
  <c r="AG81" i="15" s="1"/>
  <c r="AH11" i="15"/>
  <c r="AG17" i="15"/>
  <c r="CF37" i="2"/>
  <c r="AK39" i="2"/>
  <c r="AK80" i="2"/>
  <c r="BY80" i="2" s="1"/>
  <c r="AJ10" i="15"/>
  <c r="AI57" i="15"/>
  <c r="AF61" i="7"/>
  <c r="AF73" i="7" s="1"/>
  <c r="AG56" i="7"/>
  <c r="AH87" i="7"/>
  <c r="AL33" i="8"/>
  <c r="AH31" i="9"/>
  <c r="AG64" i="9"/>
  <c r="AH27" i="16"/>
  <c r="AG62" i="16"/>
  <c r="AG34" i="16"/>
  <c r="AI20" i="11"/>
  <c r="AH53" i="11"/>
  <c r="AH34" i="11"/>
  <c r="AK57" i="16"/>
  <c r="AL10" i="16"/>
  <c r="AJ60" i="10"/>
  <c r="AK14" i="10"/>
  <c r="AG60" i="16"/>
  <c r="AG69" i="16" s="1"/>
  <c r="AG81" i="16" s="1"/>
  <c r="AH13" i="16"/>
  <c r="AG17" i="16"/>
  <c r="AH33" i="17"/>
  <c r="AG67" i="17"/>
  <c r="AL32" i="12"/>
  <c r="AK66" i="12"/>
  <c r="AK90" i="8"/>
  <c r="AJ54" i="8"/>
  <c r="AI13" i="9"/>
  <c r="AH59" i="9"/>
  <c r="AH49" i="8"/>
  <c r="AI23" i="8"/>
  <c r="AJ76" i="5"/>
  <c r="AG55" i="7"/>
  <c r="AH86" i="7"/>
  <c r="AB40" i="2"/>
  <c r="CE39" i="2"/>
  <c r="AB81" i="2"/>
  <c r="AI56" i="5"/>
  <c r="AJ29" i="5"/>
  <c r="AI20" i="8"/>
  <c r="AH46" i="8"/>
  <c r="CC80" i="2" l="1"/>
  <c r="AH45" i="7"/>
  <c r="AI20" i="7"/>
  <c r="AH33" i="7"/>
  <c r="AH17" i="7"/>
  <c r="AI13" i="7"/>
  <c r="AH52" i="7"/>
  <c r="AI11" i="10"/>
  <c r="AH54" i="10"/>
  <c r="AM12" i="4"/>
  <c r="AL49" i="4"/>
  <c r="AI63" i="10"/>
  <c r="AJ30" i="10"/>
  <c r="AI12" i="13"/>
  <c r="AH59" i="13"/>
  <c r="AH17" i="13"/>
  <c r="AI60" i="14"/>
  <c r="AJ13" i="14"/>
  <c r="AW42" i="2"/>
  <c r="AW83" i="2"/>
  <c r="AJ46" i="7"/>
  <c r="AQ46" i="7" s="1"/>
  <c r="AO46" i="7" s="1"/>
  <c r="AP46" i="7" s="1"/>
  <c r="AK21" i="7"/>
  <c r="AL21" i="7" s="1"/>
  <c r="AM21" i="7" s="1"/>
  <c r="AB82" i="2"/>
  <c r="AB41" i="2"/>
  <c r="AJ13" i="9"/>
  <c r="AI59" i="9"/>
  <c r="AH60" i="16"/>
  <c r="AH69" i="16" s="1"/>
  <c r="AH81" i="16" s="1"/>
  <c r="AI13" i="16"/>
  <c r="AH17" i="16"/>
  <c r="AH64" i="9"/>
  <c r="AI31" i="9"/>
  <c r="AK10" i="15"/>
  <c r="AJ57" i="15"/>
  <c r="AI21" i="5"/>
  <c r="AH46" i="5"/>
  <c r="AI57" i="8"/>
  <c r="AJ93" i="8"/>
  <c r="AI67" i="16"/>
  <c r="AJ33" i="16"/>
  <c r="AI64" i="17"/>
  <c r="AJ30" i="17"/>
  <c r="AG61" i="6"/>
  <c r="AG73" i="6" s="1"/>
  <c r="AH69" i="13"/>
  <c r="AH81" i="13" s="1"/>
  <c r="AH64" i="10"/>
  <c r="AI31" i="10"/>
  <c r="AG69" i="14"/>
  <c r="AG81" i="14" s="1"/>
  <c r="AI20" i="9"/>
  <c r="AH34" i="9"/>
  <c r="AH52" i="9"/>
  <c r="AH58" i="8"/>
  <c r="AI15" i="8"/>
  <c r="AJ32" i="16"/>
  <c r="AI66" i="16"/>
  <c r="AI65" i="10"/>
  <c r="AJ32" i="10"/>
  <c r="AJ15" i="6"/>
  <c r="AI17" i="6"/>
  <c r="AI57" i="6"/>
  <c r="AJ13" i="15"/>
  <c r="AI60" i="15"/>
  <c r="AI22" i="7"/>
  <c r="AH47" i="7"/>
  <c r="AH51" i="7"/>
  <c r="AI82" i="7"/>
  <c r="AH91" i="7"/>
  <c r="AI20" i="6"/>
  <c r="AH33" i="6"/>
  <c r="AH45" i="6"/>
  <c r="AJ82" i="8"/>
  <c r="AJ50" i="5"/>
  <c r="AQ50" i="5" s="1"/>
  <c r="AO50" i="5" s="1"/>
  <c r="AP50" i="5" s="1"/>
  <c r="AP11" i="5"/>
  <c r="AO11" i="5"/>
  <c r="AG68" i="9"/>
  <c r="AG80" i="9" s="1"/>
  <c r="AJ55" i="11"/>
  <c r="AK11" i="11"/>
  <c r="AJ27" i="15"/>
  <c r="AI62" i="15"/>
  <c r="AL13" i="4"/>
  <c r="AH17" i="9"/>
  <c r="AH56" i="9"/>
  <c r="AI10" i="9"/>
  <c r="AG61" i="7"/>
  <c r="AG73" i="7" s="1"/>
  <c r="AI54" i="13"/>
  <c r="AJ21" i="13"/>
  <c r="AI34" i="13"/>
  <c r="CC79" i="2"/>
  <c r="CB79" i="2" s="1"/>
  <c r="C121" i="2"/>
  <c r="F121" i="2" s="1"/>
  <c r="AI53" i="9"/>
  <c r="AJ21" i="9"/>
  <c r="AI33" i="14"/>
  <c r="AH67" i="14"/>
  <c r="AH34" i="14"/>
  <c r="AH55" i="14"/>
  <c r="AH69" i="14" s="1"/>
  <c r="AH81" i="14" s="1"/>
  <c r="AI11" i="14"/>
  <c r="AH17" i="14"/>
  <c r="AI21" i="8"/>
  <c r="AH47" i="8"/>
  <c r="AL10" i="4"/>
  <c r="AK47" i="4"/>
  <c r="AP53" i="16"/>
  <c r="AK48" i="8"/>
  <c r="AL11" i="8"/>
  <c r="AH55" i="7"/>
  <c r="AI86" i="7"/>
  <c r="AJ20" i="11"/>
  <c r="AI34" i="11"/>
  <c r="AI53" i="11"/>
  <c r="AK30" i="4"/>
  <c r="AJ56" i="4"/>
  <c r="AK21" i="12"/>
  <c r="AJ54" i="12"/>
  <c r="AJ34" i="12"/>
  <c r="AH53" i="6"/>
  <c r="AI84" i="6"/>
  <c r="AP122" i="19"/>
  <c r="AJ57" i="12"/>
  <c r="AK10" i="12"/>
  <c r="AI76" i="6"/>
  <c r="AH91" i="6"/>
  <c r="AJ33" i="19"/>
  <c r="AI67" i="19"/>
  <c r="AI83" i="6"/>
  <c r="AH52" i="6"/>
  <c r="AK48" i="7"/>
  <c r="AL23" i="7"/>
  <c r="AI13" i="12"/>
  <c r="AH60" i="12"/>
  <c r="AH69" i="12" s="1"/>
  <c r="AH81" i="12" s="1"/>
  <c r="AH17" i="12"/>
  <c r="AH58" i="7"/>
  <c r="AI16" i="7"/>
  <c r="AI91" i="8"/>
  <c r="AH55" i="8"/>
  <c r="AH34" i="8"/>
  <c r="AK54" i="8"/>
  <c r="AL90" i="8"/>
  <c r="AL14" i="10"/>
  <c r="AK60" i="10"/>
  <c r="AK81" i="2"/>
  <c r="BS81" i="2" s="1"/>
  <c r="AK40" i="2"/>
  <c r="AM50" i="7"/>
  <c r="AQ50" i="7" s="1"/>
  <c r="AO50" i="7" s="1"/>
  <c r="AP50" i="7" s="1"/>
  <c r="AP81" i="7"/>
  <c r="AO81" i="7"/>
  <c r="AI79" i="6"/>
  <c r="AH48" i="6"/>
  <c r="AL21" i="19"/>
  <c r="AI22" i="5"/>
  <c r="AH47" i="5"/>
  <c r="AJ92" i="8"/>
  <c r="AI56" i="8"/>
  <c r="AI55" i="4"/>
  <c r="AJ15" i="4"/>
  <c r="AJ54" i="16"/>
  <c r="AK21" i="16"/>
  <c r="AL12" i="12"/>
  <c r="AK59" i="12"/>
  <c r="AJ11" i="4"/>
  <c r="AI48" i="4"/>
  <c r="AI16" i="4"/>
  <c r="AT44" i="2"/>
  <c r="AT85" i="2"/>
  <c r="BS80" i="2"/>
  <c r="AI10" i="10"/>
  <c r="AH56" i="10"/>
  <c r="AH17" i="10"/>
  <c r="AG68" i="10"/>
  <c r="AG80" i="10" s="1"/>
  <c r="AH64" i="19"/>
  <c r="AH69" i="19" s="1"/>
  <c r="AH81" i="19" s="1"/>
  <c r="AI30" i="19"/>
  <c r="AH34" i="19"/>
  <c r="AJ15" i="11"/>
  <c r="AI65" i="11"/>
  <c r="AK88" i="8"/>
  <c r="AJ52" i="8"/>
  <c r="AJ12" i="5"/>
  <c r="AI51" i="5"/>
  <c r="AI34" i="8"/>
  <c r="AJ20" i="8"/>
  <c r="AI46" i="8"/>
  <c r="AH56" i="7"/>
  <c r="AI87" i="7"/>
  <c r="AM66" i="15"/>
  <c r="AO32" i="15"/>
  <c r="AP32" i="15"/>
  <c r="AH56" i="6"/>
  <c r="AI87" i="6"/>
  <c r="AM20" i="4"/>
  <c r="AL44" i="4"/>
  <c r="AH54" i="7"/>
  <c r="AI85" i="7"/>
  <c r="AK57" i="11"/>
  <c r="AL10" i="11"/>
  <c r="AJ96" i="8"/>
  <c r="AI60" i="8"/>
  <c r="AQ57" i="19"/>
  <c r="AO57" i="19" s="1"/>
  <c r="AP57" i="19" s="1"/>
  <c r="AJ14" i="5"/>
  <c r="AI53" i="5"/>
  <c r="AJ33" i="9"/>
  <c r="AI66" i="9"/>
  <c r="AK50" i="8"/>
  <c r="AL86" i="8"/>
  <c r="CB80" i="2"/>
  <c r="C122" i="2" s="1"/>
  <c r="AH53" i="10"/>
  <c r="AH68" i="10" s="1"/>
  <c r="AH80" i="10" s="1"/>
  <c r="AI21" i="10"/>
  <c r="AH34" i="10"/>
  <c r="AI21" i="17"/>
  <c r="AH54" i="17"/>
  <c r="AH34" i="17"/>
  <c r="AJ25" i="4"/>
  <c r="AI50" i="4"/>
  <c r="AI20" i="5"/>
  <c r="AH33" i="5"/>
  <c r="AH45" i="5"/>
  <c r="AJ14" i="4"/>
  <c r="AI54" i="4"/>
  <c r="AI59" i="8"/>
  <c r="AJ16" i="8"/>
  <c r="AI33" i="17"/>
  <c r="AH67" i="17"/>
  <c r="AI11" i="15"/>
  <c r="AH55" i="15"/>
  <c r="AH69" i="15" s="1"/>
  <c r="AH81" i="15" s="1"/>
  <c r="AH17" i="15"/>
  <c r="AI53" i="7"/>
  <c r="AJ84" i="7"/>
  <c r="AK21" i="6"/>
  <c r="AL21" i="6" s="1"/>
  <c r="AM21" i="6" s="1"/>
  <c r="AM49" i="7"/>
  <c r="AO80" i="7"/>
  <c r="AP80" i="7"/>
  <c r="AI54" i="15"/>
  <c r="AJ21" i="15"/>
  <c r="AI13" i="8"/>
  <c r="AH53" i="8"/>
  <c r="AH62" i="8" s="1"/>
  <c r="AH74" i="8" s="1"/>
  <c r="AH17" i="8"/>
  <c r="AI12" i="11"/>
  <c r="AH59" i="11"/>
  <c r="AH69" i="11" s="1"/>
  <c r="AH81" i="11" s="1"/>
  <c r="AH17" i="11"/>
  <c r="AJ33" i="10"/>
  <c r="AI66" i="10"/>
  <c r="AM33" i="8"/>
  <c r="AQ54" i="19"/>
  <c r="AJ28" i="4"/>
  <c r="AI53" i="4"/>
  <c r="AJ65" i="13"/>
  <c r="AQ65" i="13" s="1"/>
  <c r="AO65" i="13" s="1"/>
  <c r="AP65" i="13" s="1"/>
  <c r="AO15" i="13"/>
  <c r="AP15" i="13"/>
  <c r="AL57" i="14"/>
  <c r="AQ57" i="14" s="1"/>
  <c r="AO57" i="14" s="1"/>
  <c r="AP57" i="14" s="1"/>
  <c r="AP10" i="14"/>
  <c r="AO10" i="14"/>
  <c r="AJ79" i="5"/>
  <c r="AJ91" i="5" s="1"/>
  <c r="AI48" i="5"/>
  <c r="AK29" i="5"/>
  <c r="AL29" i="5" s="1"/>
  <c r="AM29" i="5" s="1"/>
  <c r="AJ56" i="5"/>
  <c r="AQ56" i="5" s="1"/>
  <c r="AO56" i="5" s="1"/>
  <c r="AP56" i="5" s="1"/>
  <c r="AK76" i="5"/>
  <c r="AL66" i="12"/>
  <c r="AQ66" i="12" s="1"/>
  <c r="AO66" i="12" s="1"/>
  <c r="AP66" i="12" s="1"/>
  <c r="AO32" i="12"/>
  <c r="AP32" i="12"/>
  <c r="AL57" i="16"/>
  <c r="AP10" i="16"/>
  <c r="AO10" i="16"/>
  <c r="AH62" i="16"/>
  <c r="AI27" i="16"/>
  <c r="AH34" i="16"/>
  <c r="AH66" i="11"/>
  <c r="AI32" i="11"/>
  <c r="AI28" i="5"/>
  <c r="AH55" i="5"/>
  <c r="BC40" i="2"/>
  <c r="BC81" i="2"/>
  <c r="BY81" i="2" s="1"/>
  <c r="AI33" i="15"/>
  <c r="AI34" i="15" s="1"/>
  <c r="AH67" i="15"/>
  <c r="AJ32" i="7"/>
  <c r="AI59" i="7"/>
  <c r="AN83" i="2"/>
  <c r="AN42" i="2"/>
  <c r="AK67" i="11"/>
  <c r="AL33" i="11"/>
  <c r="AI13" i="5"/>
  <c r="AH52" i="5"/>
  <c r="AJ32" i="6"/>
  <c r="AI59" i="6"/>
  <c r="AI67" i="13"/>
  <c r="AJ33" i="13"/>
  <c r="AH64" i="16"/>
  <c r="AI30" i="16"/>
  <c r="BZ80" i="2"/>
  <c r="AJ14" i="9"/>
  <c r="AI60" i="9"/>
  <c r="AK21" i="14"/>
  <c r="AJ54" i="14"/>
  <c r="BS38" i="2"/>
  <c r="D122" i="2" s="1"/>
  <c r="AL76" i="7"/>
  <c r="AL60" i="11"/>
  <c r="AM13" i="11"/>
  <c r="AI77" i="6"/>
  <c r="AH46" i="6"/>
  <c r="AJ16" i="6"/>
  <c r="AI58" i="6"/>
  <c r="AJ23" i="8"/>
  <c r="AI49" i="8"/>
  <c r="AI32" i="9"/>
  <c r="AH65" i="9"/>
  <c r="AI15" i="7"/>
  <c r="AH57" i="7"/>
  <c r="AI22" i="6"/>
  <c r="AH47" i="6"/>
  <c r="AJ67" i="12"/>
  <c r="AK33" i="12"/>
  <c r="AI86" i="6"/>
  <c r="AH55" i="6"/>
  <c r="AK11" i="13"/>
  <c r="AJ55" i="13"/>
  <c r="AI85" i="6"/>
  <c r="AH54" i="6"/>
  <c r="AJ11" i="9"/>
  <c r="AI54" i="9"/>
  <c r="AH57" i="5"/>
  <c r="AI15" i="5"/>
  <c r="AJ32" i="5"/>
  <c r="AI59" i="5"/>
  <c r="AK57" i="17"/>
  <c r="AK17" i="17"/>
  <c r="AL10" i="17"/>
  <c r="AI54" i="11"/>
  <c r="AJ21" i="11"/>
  <c r="AH52" i="4"/>
  <c r="AH58" i="4" s="1"/>
  <c r="AH70" i="4" s="1"/>
  <c r="AI27" i="4"/>
  <c r="AJ57" i="13"/>
  <c r="AK10" i="13"/>
  <c r="AK27" i="5"/>
  <c r="AL27" i="5" s="1"/>
  <c r="AM27" i="5" s="1"/>
  <c r="AJ54" i="5"/>
  <c r="AQ54" i="5" s="1"/>
  <c r="AO54" i="5" s="1"/>
  <c r="AP54" i="5" s="1"/>
  <c r="CC39" i="2"/>
  <c r="CF39" i="2" s="1"/>
  <c r="CB39" i="2"/>
  <c r="CD39" i="2" s="1"/>
  <c r="BR39" i="2"/>
  <c r="Y40" i="2"/>
  <c r="AG61" i="5"/>
  <c r="AG73" i="5" s="1"/>
  <c r="AJ45" i="4"/>
  <c r="AK21" i="4"/>
  <c r="AH34" i="15"/>
  <c r="CC81" i="2" l="1"/>
  <c r="AJ15" i="7"/>
  <c r="AI57" i="7"/>
  <c r="AQ54" i="14"/>
  <c r="AI45" i="5"/>
  <c r="AJ20" i="5"/>
  <c r="AI33" i="5"/>
  <c r="AL21" i="16"/>
  <c r="AI47" i="5"/>
  <c r="AJ22" i="5"/>
  <c r="AL21" i="12"/>
  <c r="AK34" i="12"/>
  <c r="AM10" i="4"/>
  <c r="AL47" i="4"/>
  <c r="AJ33" i="14"/>
  <c r="AI67" i="14"/>
  <c r="AI34" i="14"/>
  <c r="AL11" i="11"/>
  <c r="AK55" i="11"/>
  <c r="AH61" i="6"/>
  <c r="AH73" i="6" s="1"/>
  <c r="AK32" i="16"/>
  <c r="AJ66" i="16"/>
  <c r="AK93" i="8"/>
  <c r="AJ57" i="8"/>
  <c r="CB81" i="2"/>
  <c r="C123" i="2" s="1"/>
  <c r="AL21" i="4"/>
  <c r="AK45" i="4"/>
  <c r="AK21" i="11"/>
  <c r="AL21" i="11" s="1"/>
  <c r="AM21" i="11" s="1"/>
  <c r="AJ54" i="11"/>
  <c r="AQ54" i="11" s="1"/>
  <c r="AO54" i="11" s="1"/>
  <c r="AP54" i="11" s="1"/>
  <c r="AI55" i="6"/>
  <c r="AJ86" i="6"/>
  <c r="AJ77" i="6"/>
  <c r="AI46" i="6"/>
  <c r="AL21" i="14"/>
  <c r="AJ28" i="5"/>
  <c r="AI55" i="5"/>
  <c r="AQ57" i="16"/>
  <c r="AO57" i="16" s="1"/>
  <c r="AP57" i="16" s="1"/>
  <c r="AP29" i="5"/>
  <c r="AO29" i="5"/>
  <c r="AP33" i="8"/>
  <c r="AO33" i="8"/>
  <c r="AJ13" i="8"/>
  <c r="AI53" i="8"/>
  <c r="AI17" i="8"/>
  <c r="AJ33" i="17"/>
  <c r="AI67" i="17"/>
  <c r="AI54" i="7"/>
  <c r="AJ85" i="7"/>
  <c r="AI64" i="19"/>
  <c r="AI69" i="19" s="1"/>
  <c r="AI81" i="19" s="1"/>
  <c r="AJ30" i="19"/>
  <c r="AI34" i="19"/>
  <c r="AT86" i="2"/>
  <c r="AT88" i="2" s="1"/>
  <c r="AT46" i="2"/>
  <c r="AQ54" i="16"/>
  <c r="AK82" i="2"/>
  <c r="BR82" i="2" s="1"/>
  <c r="AK41" i="2"/>
  <c r="AI55" i="8"/>
  <c r="AJ91" i="8"/>
  <c r="AM11" i="8"/>
  <c r="AL48" i="8"/>
  <c r="AJ53" i="9"/>
  <c r="AQ53" i="9" s="1"/>
  <c r="AO53" i="9" s="1"/>
  <c r="AP53" i="9" s="1"/>
  <c r="AK21" i="9"/>
  <c r="AL21" i="9" s="1"/>
  <c r="AM21" i="9" s="1"/>
  <c r="AJ10" i="9"/>
  <c r="AI56" i="9"/>
  <c r="AI17" i="9"/>
  <c r="AJ60" i="15"/>
  <c r="AK13" i="15"/>
  <c r="AI58" i="8"/>
  <c r="AJ15" i="8"/>
  <c r="CE40" i="2"/>
  <c r="AJ11" i="10"/>
  <c r="AI54" i="10"/>
  <c r="BZ81" i="2"/>
  <c r="AL33" i="12"/>
  <c r="AK67" i="12"/>
  <c r="AI65" i="9"/>
  <c r="AJ32" i="9"/>
  <c r="AM60" i="11"/>
  <c r="AQ60" i="11" s="1"/>
  <c r="AO60" i="11" s="1"/>
  <c r="AP60" i="11" s="1"/>
  <c r="AO13" i="11"/>
  <c r="AP13" i="11"/>
  <c r="AJ59" i="6"/>
  <c r="AK32" i="6"/>
  <c r="AK32" i="7"/>
  <c r="AJ59" i="7"/>
  <c r="AJ32" i="11"/>
  <c r="AI66" i="11"/>
  <c r="AO21" i="6"/>
  <c r="AP21" i="6"/>
  <c r="AJ59" i="8"/>
  <c r="AK16" i="8"/>
  <c r="AK25" i="4"/>
  <c r="AJ50" i="4"/>
  <c r="AL50" i="8"/>
  <c r="AM86" i="8"/>
  <c r="AK12" i="5"/>
  <c r="AJ51" i="5"/>
  <c r="AQ51" i="5" s="1"/>
  <c r="AO51" i="5" s="1"/>
  <c r="AP51" i="5" s="1"/>
  <c r="AK15" i="4"/>
  <c r="AJ55" i="4"/>
  <c r="AI58" i="7"/>
  <c r="AJ16" i="7"/>
  <c r="AJ83" i="6"/>
  <c r="AI52" i="6"/>
  <c r="AL30" i="4"/>
  <c r="AK56" i="4"/>
  <c r="AI47" i="8"/>
  <c r="AJ21" i="8"/>
  <c r="AI33" i="6"/>
  <c r="AI45" i="6"/>
  <c r="AJ20" i="6"/>
  <c r="AO21" i="7"/>
  <c r="AP21" i="7"/>
  <c r="AO54" i="19"/>
  <c r="AI59" i="11"/>
  <c r="AI69" i="11" s="1"/>
  <c r="AI81" i="11" s="1"/>
  <c r="AJ12" i="11"/>
  <c r="AI17" i="11"/>
  <c r="AH61" i="5"/>
  <c r="AH73" i="5" s="1"/>
  <c r="AL57" i="11"/>
  <c r="AQ57" i="11" s="1"/>
  <c r="AO57" i="11" s="1"/>
  <c r="AP57" i="11" s="1"/>
  <c r="AP10" i="11"/>
  <c r="AO10" i="11"/>
  <c r="AI62" i="8"/>
  <c r="AI74" i="8" s="1"/>
  <c r="AJ65" i="11"/>
  <c r="AQ65" i="11" s="1"/>
  <c r="AO65" i="11" s="1"/>
  <c r="AP65" i="11" s="1"/>
  <c r="AO15" i="11"/>
  <c r="AP15" i="11"/>
  <c r="AJ10" i="10"/>
  <c r="AI56" i="10"/>
  <c r="AI17" i="10"/>
  <c r="AL59" i="12"/>
  <c r="AQ59" i="12" s="1"/>
  <c r="AO59" i="12" s="1"/>
  <c r="AP59" i="12" s="1"/>
  <c r="AO12" i="12"/>
  <c r="AP12" i="12"/>
  <c r="AJ13" i="12"/>
  <c r="AI60" i="12"/>
  <c r="AI69" i="12" s="1"/>
  <c r="AI81" i="12" s="1"/>
  <c r="AI17" i="12"/>
  <c r="AJ76" i="6"/>
  <c r="AI91" i="6"/>
  <c r="AJ86" i="7"/>
  <c r="AI55" i="7"/>
  <c r="AK21" i="13"/>
  <c r="AJ54" i="13"/>
  <c r="AJ34" i="13"/>
  <c r="AK82" i="8"/>
  <c r="AJ97" i="8"/>
  <c r="AK33" i="16"/>
  <c r="AJ67" i="16"/>
  <c r="AK57" i="15"/>
  <c r="AL10" i="15"/>
  <c r="AJ59" i="9"/>
  <c r="AK13" i="9"/>
  <c r="AJ20" i="7"/>
  <c r="AI33" i="7"/>
  <c r="AI45" i="7"/>
  <c r="AJ15" i="5"/>
  <c r="AI57" i="5"/>
  <c r="AP27" i="5"/>
  <c r="AO27" i="5"/>
  <c r="AL17" i="17"/>
  <c r="AL57" i="17"/>
  <c r="AP10" i="17"/>
  <c r="AP17" i="17" s="1"/>
  <c r="AO10" i="17"/>
  <c r="AO17" i="17" s="1"/>
  <c r="AO122" i="17" s="1"/>
  <c r="AK11" i="9"/>
  <c r="AJ54" i="9"/>
  <c r="AK14" i="9"/>
  <c r="AJ60" i="9"/>
  <c r="AK79" i="5"/>
  <c r="AL79" i="5" s="1"/>
  <c r="AM79" i="5" s="1"/>
  <c r="AJ48" i="5"/>
  <c r="AQ48" i="5" s="1"/>
  <c r="AO48" i="5" s="1"/>
  <c r="AP48" i="5" s="1"/>
  <c r="AK33" i="10"/>
  <c r="AJ66" i="10"/>
  <c r="AK21" i="15"/>
  <c r="AJ54" i="15"/>
  <c r="AK84" i="7"/>
  <c r="AJ53" i="7"/>
  <c r="AQ66" i="15"/>
  <c r="AO66" i="15" s="1"/>
  <c r="AP66" i="15" s="1"/>
  <c r="AM21" i="19"/>
  <c r="AH68" i="9"/>
  <c r="AH80" i="9" s="1"/>
  <c r="AI46" i="5"/>
  <c r="AJ21" i="5"/>
  <c r="AJ13" i="16"/>
  <c r="AI60" i="16"/>
  <c r="AI17" i="16"/>
  <c r="AI59" i="13"/>
  <c r="AI69" i="13" s="1"/>
  <c r="AI81" i="13" s="1"/>
  <c r="AJ12" i="13"/>
  <c r="AI17" i="13"/>
  <c r="AI52" i="7"/>
  <c r="AI17" i="7"/>
  <c r="AJ13" i="7"/>
  <c r="BR81" i="2"/>
  <c r="Y41" i="2"/>
  <c r="CB40" i="2"/>
  <c r="CD40" i="2" s="1"/>
  <c r="CC40" i="2"/>
  <c r="BR40" i="2"/>
  <c r="AJ13" i="5"/>
  <c r="AI52" i="5"/>
  <c r="AI17" i="5"/>
  <c r="AJ33" i="15"/>
  <c r="AI67" i="15"/>
  <c r="AI69" i="15" s="1"/>
  <c r="AI81" i="15" s="1"/>
  <c r="AH69" i="17"/>
  <c r="AH81" i="17" s="1"/>
  <c r="AK96" i="8"/>
  <c r="AJ60" i="8"/>
  <c r="AJ87" i="7"/>
  <c r="AI56" i="7"/>
  <c r="AK52" i="8"/>
  <c r="AL88" i="8"/>
  <c r="AK11" i="4"/>
  <c r="AJ48" i="4"/>
  <c r="AJ16" i="4"/>
  <c r="AL60" i="10"/>
  <c r="AM14" i="10"/>
  <c r="AJ67" i="19"/>
  <c r="AK33" i="19"/>
  <c r="AI53" i="6"/>
  <c r="AJ84" i="6"/>
  <c r="AJ11" i="14"/>
  <c r="AI55" i="14"/>
  <c r="AI17" i="14"/>
  <c r="AM13" i="4"/>
  <c r="AI51" i="7"/>
  <c r="AJ82" i="7"/>
  <c r="AI91" i="7"/>
  <c r="AJ57" i="6"/>
  <c r="AK15" i="6"/>
  <c r="AJ17" i="6"/>
  <c r="AJ64" i="17"/>
  <c r="AQ64" i="17" s="1"/>
  <c r="AO64" i="17" s="1"/>
  <c r="AP64" i="17" s="1"/>
  <c r="AO30" i="17"/>
  <c r="AP30" i="17"/>
  <c r="AK30" i="10"/>
  <c r="AJ63" i="10"/>
  <c r="AK57" i="13"/>
  <c r="AL10" i="13"/>
  <c r="AI54" i="6"/>
  <c r="AJ85" i="6"/>
  <c r="AJ49" i="8"/>
  <c r="AK23" i="8"/>
  <c r="AM76" i="7"/>
  <c r="AJ30" i="16"/>
  <c r="AI64" i="16"/>
  <c r="AM33" i="11"/>
  <c r="AL67" i="11"/>
  <c r="AI62" i="16"/>
  <c r="AJ27" i="16"/>
  <c r="AI34" i="16"/>
  <c r="AJ53" i="4"/>
  <c r="AK28" i="4"/>
  <c r="AK14" i="4"/>
  <c r="AJ54" i="4"/>
  <c r="AI54" i="17"/>
  <c r="AJ21" i="17"/>
  <c r="AI34" i="17"/>
  <c r="AK33" i="9"/>
  <c r="AJ66" i="9"/>
  <c r="AM44" i="4"/>
  <c r="AO20" i="4"/>
  <c r="AP20" i="4"/>
  <c r="AJ56" i="8"/>
  <c r="AK92" i="8"/>
  <c r="AJ79" i="6"/>
  <c r="AI48" i="6"/>
  <c r="AM90" i="8"/>
  <c r="AL54" i="8"/>
  <c r="AK20" i="11"/>
  <c r="AJ34" i="11"/>
  <c r="AJ53" i="11"/>
  <c r="AK32" i="10"/>
  <c r="AJ65" i="10"/>
  <c r="AI52" i="9"/>
  <c r="AI34" i="9"/>
  <c r="AJ20" i="9"/>
  <c r="AW84" i="2"/>
  <c r="AW43" i="2"/>
  <c r="AI47" i="6"/>
  <c r="AJ22" i="6"/>
  <c r="F122" i="2"/>
  <c r="BS39" i="2"/>
  <c r="D123" i="2" s="1"/>
  <c r="AI52" i="4"/>
  <c r="AI58" i="4" s="1"/>
  <c r="AI70" i="4" s="1"/>
  <c r="AJ27" i="4"/>
  <c r="AI31" i="4"/>
  <c r="AK32" i="5"/>
  <c r="AL32" i="5" s="1"/>
  <c r="AM32" i="5" s="1"/>
  <c r="AJ59" i="5"/>
  <c r="AQ59" i="5" s="1"/>
  <c r="AO59" i="5" s="1"/>
  <c r="AP59" i="5" s="1"/>
  <c r="AL11" i="13"/>
  <c r="AK55" i="13"/>
  <c r="AJ58" i="6"/>
  <c r="AK16" i="6"/>
  <c r="AK33" i="13"/>
  <c r="AJ67" i="13"/>
  <c r="AN43" i="2"/>
  <c r="AN84" i="2"/>
  <c r="BC41" i="2"/>
  <c r="BC82" i="2"/>
  <c r="BZ82" i="2" s="1"/>
  <c r="AK91" i="5"/>
  <c r="AK73" i="5" s="1"/>
  <c r="AL76" i="5"/>
  <c r="AQ49" i="7"/>
  <c r="AO49" i="7" s="1"/>
  <c r="AP49" i="7" s="1"/>
  <c r="AI55" i="15"/>
  <c r="AJ11" i="15"/>
  <c r="AI17" i="15"/>
  <c r="AJ21" i="10"/>
  <c r="AI53" i="10"/>
  <c r="AI68" i="10" s="1"/>
  <c r="AI80" i="10" s="1"/>
  <c r="AI34" i="10"/>
  <c r="AK14" i="5"/>
  <c r="AL14" i="5" s="1"/>
  <c r="AM14" i="5" s="1"/>
  <c r="AJ53" i="5"/>
  <c r="AQ53" i="5" s="1"/>
  <c r="AO53" i="5" s="1"/>
  <c r="AP53" i="5" s="1"/>
  <c r="AI56" i="6"/>
  <c r="AJ87" i="6"/>
  <c r="AJ46" i="8"/>
  <c r="AK20" i="8"/>
  <c r="AJ34" i="8"/>
  <c r="AL48" i="7"/>
  <c r="AO23" i="7"/>
  <c r="AP23" i="7"/>
  <c r="AK57" i="12"/>
  <c r="AL10" i="12"/>
  <c r="AQ54" i="12"/>
  <c r="AK27" i="15"/>
  <c r="AJ62" i="15"/>
  <c r="AI97" i="8"/>
  <c r="AI47" i="7"/>
  <c r="AJ22" i="7"/>
  <c r="AI64" i="10"/>
  <c r="AJ31" i="10"/>
  <c r="AI64" i="9"/>
  <c r="AJ31" i="9"/>
  <c r="AB83" i="2"/>
  <c r="AB42" i="2"/>
  <c r="AK13" i="14"/>
  <c r="AJ60" i="14"/>
  <c r="AM49" i="4"/>
  <c r="AQ49" i="4" s="1"/>
  <c r="AO49" i="4" s="1"/>
  <c r="AP49" i="4" s="1"/>
  <c r="AO12" i="4"/>
  <c r="AP12" i="4"/>
  <c r="AH61" i="7"/>
  <c r="AH73" i="7" s="1"/>
  <c r="AK31" i="10" l="1"/>
  <c r="AJ64" i="10"/>
  <c r="AP13" i="4"/>
  <c r="AO13" i="4"/>
  <c r="AO21" i="19"/>
  <c r="AP21" i="19"/>
  <c r="AK16" i="7"/>
  <c r="AJ58" i="7"/>
  <c r="AK15" i="8"/>
  <c r="AJ58" i="8"/>
  <c r="AM21" i="14"/>
  <c r="AK22" i="5"/>
  <c r="AL22" i="5" s="1"/>
  <c r="AM22" i="5" s="1"/>
  <c r="AJ47" i="5"/>
  <c r="AQ47" i="5" s="1"/>
  <c r="AO47" i="5" s="1"/>
  <c r="AP47" i="5" s="1"/>
  <c r="AI68" i="9"/>
  <c r="AI80" i="9" s="1"/>
  <c r="AK30" i="16"/>
  <c r="AJ64" i="16"/>
  <c r="AM60" i="10"/>
  <c r="AQ60" i="10" s="1"/>
  <c r="AO60" i="10" s="1"/>
  <c r="AP60" i="10" s="1"/>
  <c r="AP14" i="10"/>
  <c r="AO14" i="10"/>
  <c r="AK33" i="15"/>
  <c r="AJ67" i="15"/>
  <c r="Y42" i="2"/>
  <c r="BR41" i="2"/>
  <c r="CB41" i="2"/>
  <c r="CD41" i="2" s="1"/>
  <c r="CC41" i="2"/>
  <c r="CF41" i="2" s="1"/>
  <c r="BS41" i="2"/>
  <c r="AK15" i="5"/>
  <c r="AL15" i="5" s="1"/>
  <c r="AM15" i="5" s="1"/>
  <c r="AJ57" i="5"/>
  <c r="AQ57" i="5" s="1"/>
  <c r="AO57" i="5" s="1"/>
  <c r="AP57" i="5" s="1"/>
  <c r="AL25" i="4"/>
  <c r="AK50" i="4"/>
  <c r="AO54" i="16"/>
  <c r="AL13" i="14"/>
  <c r="AK60" i="14"/>
  <c r="AQ46" i="8"/>
  <c r="AK31" i="9"/>
  <c r="AJ64" i="9"/>
  <c r="AK62" i="15"/>
  <c r="AL27" i="15"/>
  <c r="AP14" i="5"/>
  <c r="AO14" i="5"/>
  <c r="AK34" i="11"/>
  <c r="AK53" i="11"/>
  <c r="AL20" i="11"/>
  <c r="AK85" i="6"/>
  <c r="AJ54" i="6"/>
  <c r="AL52" i="8"/>
  <c r="AM88" i="8"/>
  <c r="AJ34" i="15"/>
  <c r="AK60" i="9"/>
  <c r="AL14" i="9"/>
  <c r="AJ45" i="6"/>
  <c r="AK20" i="6"/>
  <c r="AJ33" i="6"/>
  <c r="AM50" i="8"/>
  <c r="AQ50" i="8" s="1"/>
  <c r="AO50" i="8" s="1"/>
  <c r="AP50" i="8" s="1"/>
  <c r="AO86" i="8"/>
  <c r="AP86" i="8"/>
  <c r="AK11" i="10"/>
  <c r="AJ54" i="10"/>
  <c r="AJ17" i="9"/>
  <c r="AJ56" i="9"/>
  <c r="AK10" i="9"/>
  <c r="AK83" i="2"/>
  <c r="AK42" i="2"/>
  <c r="AK28" i="5"/>
  <c r="AL28" i="5" s="1"/>
  <c r="AM28" i="5" s="1"/>
  <c r="AJ55" i="5"/>
  <c r="AQ55" i="5" s="1"/>
  <c r="AO55" i="5" s="1"/>
  <c r="AP55" i="5" s="1"/>
  <c r="AP21" i="11"/>
  <c r="AO21" i="11"/>
  <c r="BS82" i="2"/>
  <c r="AM11" i="11"/>
  <c r="AL55" i="11"/>
  <c r="AM21" i="12"/>
  <c r="AL34" i="12"/>
  <c r="AI61" i="5"/>
  <c r="AI73" i="5" s="1"/>
  <c r="AQ48" i="7"/>
  <c r="AO48" i="7" s="1"/>
  <c r="AP48" i="7" s="1"/>
  <c r="AM76" i="5"/>
  <c r="AL91" i="5"/>
  <c r="AL73" i="5" s="1"/>
  <c r="AL33" i="13"/>
  <c r="AK67" i="13"/>
  <c r="AK27" i="4"/>
  <c r="AJ52" i="4"/>
  <c r="AJ58" i="4" s="1"/>
  <c r="AJ70" i="4" s="1"/>
  <c r="AJ31" i="4"/>
  <c r="AJ34" i="9"/>
  <c r="AK20" i="9"/>
  <c r="AJ52" i="9"/>
  <c r="AJ68" i="9" s="1"/>
  <c r="AJ80" i="9" s="1"/>
  <c r="AK54" i="4"/>
  <c r="AL14" i="4"/>
  <c r="AM67" i="11"/>
  <c r="AQ67" i="11" s="1"/>
  <c r="AO67" i="11" s="1"/>
  <c r="AP67" i="11" s="1"/>
  <c r="AO33" i="11"/>
  <c r="AP33" i="11"/>
  <c r="AL33" i="19"/>
  <c r="AK67" i="19"/>
  <c r="AK69" i="19" s="1"/>
  <c r="AK81" i="19" s="1"/>
  <c r="AK34" i="19"/>
  <c r="CF40" i="2"/>
  <c r="AJ59" i="13"/>
  <c r="AJ69" i="13" s="1"/>
  <c r="AJ81" i="13" s="1"/>
  <c r="AK12" i="13"/>
  <c r="AJ17" i="13"/>
  <c r="AQ54" i="15"/>
  <c r="AL57" i="15"/>
  <c r="AQ57" i="15" s="1"/>
  <c r="AO57" i="15" s="1"/>
  <c r="AP57" i="15" s="1"/>
  <c r="AP10" i="15"/>
  <c r="AO10" i="15"/>
  <c r="AQ54" i="13"/>
  <c r="AK13" i="12"/>
  <c r="AJ60" i="12"/>
  <c r="AJ69" i="12" s="1"/>
  <c r="AJ81" i="12" s="1"/>
  <c r="AJ17" i="12"/>
  <c r="AI61" i="6"/>
  <c r="AI73" i="6" s="1"/>
  <c r="AJ52" i="6"/>
  <c r="AK83" i="6"/>
  <c r="AJ66" i="11"/>
  <c r="AK32" i="11"/>
  <c r="AK32" i="9"/>
  <c r="AJ65" i="9"/>
  <c r="AO21" i="9"/>
  <c r="AP21" i="9"/>
  <c r="AJ54" i="7"/>
  <c r="AK85" i="7"/>
  <c r="AO54" i="14"/>
  <c r="AO54" i="12"/>
  <c r="AQ44" i="4"/>
  <c r="AL28" i="4"/>
  <c r="AK53" i="4"/>
  <c r="F123" i="2"/>
  <c r="AK59" i="7"/>
  <c r="AL32" i="7"/>
  <c r="AM21" i="4"/>
  <c r="AL45" i="4"/>
  <c r="AK57" i="8"/>
  <c r="AL93" i="8"/>
  <c r="AK33" i="14"/>
  <c r="AJ67" i="14"/>
  <c r="AJ34" i="14"/>
  <c r="AL57" i="12"/>
  <c r="AO10" i="12"/>
  <c r="AP10" i="12"/>
  <c r="AK79" i="6"/>
  <c r="AL79" i="6" s="1"/>
  <c r="AM79" i="6" s="1"/>
  <c r="AJ48" i="6"/>
  <c r="AQ48" i="6" s="1"/>
  <c r="AO48" i="6" s="1"/>
  <c r="AP48" i="6" s="1"/>
  <c r="AL57" i="13"/>
  <c r="AQ57" i="13" s="1"/>
  <c r="AO57" i="13" s="1"/>
  <c r="AP57" i="13" s="1"/>
  <c r="AO10" i="13"/>
  <c r="AP10" i="13"/>
  <c r="AL15" i="6"/>
  <c r="AK17" i="6"/>
  <c r="AK57" i="6"/>
  <c r="AK66" i="10"/>
  <c r="AL33" i="10"/>
  <c r="AL32" i="6"/>
  <c r="AK59" i="6"/>
  <c r="AK60" i="15"/>
  <c r="AL13" i="15"/>
  <c r="AK77" i="6"/>
  <c r="AL77" i="6" s="1"/>
  <c r="AM77" i="6" s="1"/>
  <c r="AJ46" i="6"/>
  <c r="AQ46" i="6" s="1"/>
  <c r="AO46" i="6" s="1"/>
  <c r="AP46" i="6" s="1"/>
  <c r="AB43" i="2"/>
  <c r="AB84" i="2"/>
  <c r="CE42" i="2"/>
  <c r="AJ56" i="6"/>
  <c r="AK87" i="6"/>
  <c r="BC42" i="2"/>
  <c r="BC83" i="2"/>
  <c r="AL55" i="13"/>
  <c r="AP11" i="13"/>
  <c r="AO11" i="13"/>
  <c r="AK65" i="10"/>
  <c r="AL32" i="10"/>
  <c r="AK56" i="8"/>
  <c r="AL92" i="8"/>
  <c r="AJ55" i="14"/>
  <c r="AK11" i="14"/>
  <c r="AJ17" i="14"/>
  <c r="AJ17" i="7"/>
  <c r="AK13" i="7"/>
  <c r="AJ52" i="7"/>
  <c r="AP54" i="19"/>
  <c r="AM48" i="8"/>
  <c r="AP11" i="8"/>
  <c r="AO11" i="8"/>
  <c r="AK86" i="6"/>
  <c r="AJ55" i="6"/>
  <c r="AL32" i="16"/>
  <c r="AK66" i="16"/>
  <c r="BS83" i="2"/>
  <c r="AK21" i="17"/>
  <c r="AJ54" i="17"/>
  <c r="AJ34" i="17"/>
  <c r="AK27" i="16"/>
  <c r="AJ62" i="16"/>
  <c r="AJ34" i="16"/>
  <c r="AK49" i="8"/>
  <c r="AP23" i="8"/>
  <c r="AO23" i="8"/>
  <c r="AL96" i="8"/>
  <c r="AK60" i="8"/>
  <c r="AK13" i="5"/>
  <c r="AL13" i="5" s="1"/>
  <c r="AM13" i="5" s="1"/>
  <c r="AJ52" i="5"/>
  <c r="AQ52" i="5" s="1"/>
  <c r="AO52" i="5" s="1"/>
  <c r="AP52" i="5" s="1"/>
  <c r="AJ17" i="5"/>
  <c r="AJ46" i="5"/>
  <c r="AQ46" i="5" s="1"/>
  <c r="AO46" i="5" s="1"/>
  <c r="AP46" i="5" s="1"/>
  <c r="AK21" i="5"/>
  <c r="AL21" i="5" s="1"/>
  <c r="AM21" i="5" s="1"/>
  <c r="AO79" i="5"/>
  <c r="AP79" i="5"/>
  <c r="AK20" i="7"/>
  <c r="AJ45" i="7"/>
  <c r="AJ33" i="7"/>
  <c r="AK76" i="6"/>
  <c r="AJ91" i="6"/>
  <c r="AJ55" i="8"/>
  <c r="AK91" i="8"/>
  <c r="AK97" i="8" s="1"/>
  <c r="BY82" i="2"/>
  <c r="AM47" i="4"/>
  <c r="AQ47" i="4" s="1"/>
  <c r="AO47" i="4" s="1"/>
  <c r="AP47" i="4" s="1"/>
  <c r="AP10" i="4"/>
  <c r="AO10" i="4"/>
  <c r="AL16" i="6"/>
  <c r="AK58" i="6"/>
  <c r="AM54" i="8"/>
  <c r="AQ54" i="8" s="1"/>
  <c r="AO54" i="8" s="1"/>
  <c r="AP54" i="8" s="1"/>
  <c r="AO90" i="8"/>
  <c r="AP90" i="8"/>
  <c r="AL21" i="15"/>
  <c r="AK34" i="15"/>
  <c r="AK54" i="9"/>
  <c r="AL11" i="9"/>
  <c r="AL21" i="13"/>
  <c r="AK34" i="13"/>
  <c r="AK12" i="11"/>
  <c r="AJ59" i="11"/>
  <c r="AJ69" i="11" s="1"/>
  <c r="AJ81" i="11" s="1"/>
  <c r="AJ17" i="11"/>
  <c r="AL20" i="8"/>
  <c r="AK21" i="10"/>
  <c r="AJ53" i="10"/>
  <c r="AJ34" i="10"/>
  <c r="AJ56" i="7"/>
  <c r="AK87" i="7"/>
  <c r="AJ47" i="8"/>
  <c r="AQ47" i="8" s="1"/>
  <c r="AO47" i="8" s="1"/>
  <c r="AP47" i="8" s="1"/>
  <c r="AK21" i="8"/>
  <c r="AL21" i="8" s="1"/>
  <c r="AM21" i="8" s="1"/>
  <c r="AJ47" i="7"/>
  <c r="AQ47" i="7" s="1"/>
  <c r="AO47" i="7" s="1"/>
  <c r="AP47" i="7" s="1"/>
  <c r="AK22" i="7"/>
  <c r="AL22" i="7" s="1"/>
  <c r="AM22" i="7" s="1"/>
  <c r="AK66" i="9"/>
  <c r="AL33" i="9"/>
  <c r="AO76" i="7"/>
  <c r="AP76" i="7"/>
  <c r="AI69" i="14"/>
  <c r="AI81" i="14" s="1"/>
  <c r="AI69" i="16"/>
  <c r="AI81" i="16" s="1"/>
  <c r="AP122" i="17"/>
  <c r="AI61" i="7"/>
  <c r="AI73" i="7" s="1"/>
  <c r="AJ55" i="7"/>
  <c r="AK86" i="7"/>
  <c r="AL16" i="8"/>
  <c r="AK59" i="8"/>
  <c r="AM33" i="12"/>
  <c r="AL67" i="12"/>
  <c r="AJ67" i="17"/>
  <c r="AK33" i="17"/>
  <c r="AJ57" i="7"/>
  <c r="AK15" i="7"/>
  <c r="AJ55" i="15"/>
  <c r="AJ69" i="15" s="1"/>
  <c r="AJ81" i="15" s="1"/>
  <c r="AK11" i="15"/>
  <c r="AJ17" i="15"/>
  <c r="AK22" i="6"/>
  <c r="AL22" i="6" s="1"/>
  <c r="AM22" i="6" s="1"/>
  <c r="AJ47" i="6"/>
  <c r="AQ47" i="6" s="1"/>
  <c r="AO47" i="6" s="1"/>
  <c r="AP47" i="6" s="1"/>
  <c r="AK13" i="16"/>
  <c r="AJ60" i="16"/>
  <c r="AJ17" i="16"/>
  <c r="AQ57" i="17"/>
  <c r="AO57" i="17" s="1"/>
  <c r="AP57" i="17" s="1"/>
  <c r="AK67" i="16"/>
  <c r="AL33" i="16"/>
  <c r="AL15" i="4"/>
  <c r="AK55" i="4"/>
  <c r="AM21" i="16"/>
  <c r="CE41" i="2"/>
  <c r="AN44" i="2"/>
  <c r="AN85" i="2"/>
  <c r="AP32" i="5"/>
  <c r="AO32" i="5"/>
  <c r="AW85" i="2"/>
  <c r="AW44" i="2"/>
  <c r="AI69" i="17"/>
  <c r="AI81" i="17" s="1"/>
  <c r="AL30" i="10"/>
  <c r="AK63" i="10"/>
  <c r="AK82" i="7"/>
  <c r="AJ51" i="7"/>
  <c r="AJ91" i="7"/>
  <c r="AK84" i="6"/>
  <c r="AJ53" i="6"/>
  <c r="AL11" i="4"/>
  <c r="AK48" i="4"/>
  <c r="AK16" i="4"/>
  <c r="BS40" i="2"/>
  <c r="AK53" i="7"/>
  <c r="AL84" i="7"/>
  <c r="AL13" i="9"/>
  <c r="AK59" i="9"/>
  <c r="AL82" i="8"/>
  <c r="AJ17" i="10"/>
  <c r="AK10" i="10"/>
  <c r="AJ56" i="10"/>
  <c r="AL56" i="4"/>
  <c r="AM30" i="4"/>
  <c r="AL12" i="5"/>
  <c r="AJ64" i="19"/>
  <c r="AO30" i="19"/>
  <c r="AP30" i="19"/>
  <c r="AJ34" i="19"/>
  <c r="AK13" i="8"/>
  <c r="AJ53" i="8"/>
  <c r="AJ17" i="8"/>
  <c r="AK20" i="5"/>
  <c r="AJ33" i="5"/>
  <c r="AJ45" i="5"/>
  <c r="AL59" i="8" l="1"/>
  <c r="AQ59" i="8" s="1"/>
  <c r="AO59" i="8" s="1"/>
  <c r="AP59" i="8" s="1"/>
  <c r="AP16" i="8"/>
  <c r="AO16" i="8"/>
  <c r="AP21" i="8"/>
  <c r="AO21" i="8"/>
  <c r="AK34" i="8"/>
  <c r="AK91" i="6"/>
  <c r="AL76" i="6"/>
  <c r="AL86" i="6"/>
  <c r="AK55" i="6"/>
  <c r="AQ57" i="12"/>
  <c r="AM45" i="4"/>
  <c r="AP21" i="4"/>
  <c r="AO21" i="4"/>
  <c r="AM33" i="13"/>
  <c r="AL67" i="13"/>
  <c r="AM56" i="4"/>
  <c r="AQ56" i="4" s="1"/>
  <c r="AO56" i="4" s="1"/>
  <c r="AP56" i="4" s="1"/>
  <c r="AO30" i="4"/>
  <c r="AP30" i="4"/>
  <c r="AW86" i="2"/>
  <c r="AW88" i="2" s="1"/>
  <c r="AW46" i="2"/>
  <c r="AL15" i="7"/>
  <c r="AK57" i="7"/>
  <c r="BZ83" i="2"/>
  <c r="BY84" i="2"/>
  <c r="BZ84" i="2"/>
  <c r="AL59" i="6"/>
  <c r="AM32" i="6"/>
  <c r="AM32" i="7"/>
  <c r="AL59" i="7"/>
  <c r="AK17" i="9"/>
  <c r="AL10" i="9"/>
  <c r="AK56" i="9"/>
  <c r="AL60" i="14"/>
  <c r="AQ60" i="14" s="1"/>
  <c r="AO60" i="14" s="1"/>
  <c r="AP60" i="14" s="1"/>
  <c r="AO13" i="14"/>
  <c r="AP13" i="14"/>
  <c r="AJ69" i="16"/>
  <c r="AJ81" i="16" s="1"/>
  <c r="AK56" i="7"/>
  <c r="AL87" i="7"/>
  <c r="AM91" i="5"/>
  <c r="AM73" i="5" s="1"/>
  <c r="AP76" i="5"/>
  <c r="AP91" i="5" s="1"/>
  <c r="AP114" i="5" s="1"/>
  <c r="AO76" i="5"/>
  <c r="AO91" i="5" s="1"/>
  <c r="AM15" i="4"/>
  <c r="AL55" i="4"/>
  <c r="AK67" i="17"/>
  <c r="AK69" i="17" s="1"/>
  <c r="AK81" i="17" s="1"/>
  <c r="AL33" i="17"/>
  <c r="AL20" i="7"/>
  <c r="AK33" i="7"/>
  <c r="AQ48" i="8"/>
  <c r="AO48" i="8" s="1"/>
  <c r="AP48" i="8" s="1"/>
  <c r="AL33" i="14"/>
  <c r="AK67" i="14"/>
  <c r="AK34" i="14"/>
  <c r="AQ64" i="19"/>
  <c r="AJ69" i="19"/>
  <c r="AJ81" i="19" s="1"/>
  <c r="AN86" i="2"/>
  <c r="AN88" i="2" s="1"/>
  <c r="AN46" i="2"/>
  <c r="AM67" i="12"/>
  <c r="AO33" i="12"/>
  <c r="AP33" i="12"/>
  <c r="AP22" i="7"/>
  <c r="AO22" i="7"/>
  <c r="AL21" i="10"/>
  <c r="AK34" i="10"/>
  <c r="AM21" i="13"/>
  <c r="AL34" i="13"/>
  <c r="AP21" i="5"/>
  <c r="AO21" i="5"/>
  <c r="AL66" i="16"/>
  <c r="AM32" i="16"/>
  <c r="AL87" i="6"/>
  <c r="AK56" i="6"/>
  <c r="AL60" i="15"/>
  <c r="AQ60" i="15" s="1"/>
  <c r="AO60" i="15" s="1"/>
  <c r="AP60" i="15" s="1"/>
  <c r="AP13" i="15"/>
  <c r="AO13" i="15"/>
  <c r="AM15" i="6"/>
  <c r="AL17" i="6"/>
  <c r="AL57" i="6"/>
  <c r="AK54" i="7"/>
  <c r="AL85" i="7"/>
  <c r="AK52" i="6"/>
  <c r="AL83" i="6"/>
  <c r="AM14" i="4"/>
  <c r="AL54" i="4"/>
  <c r="AL27" i="4"/>
  <c r="AK52" i="4"/>
  <c r="AK58" i="4" s="1"/>
  <c r="AK70" i="4" s="1"/>
  <c r="AP28" i="5"/>
  <c r="AO28" i="5"/>
  <c r="AO46" i="8"/>
  <c r="AL33" i="15"/>
  <c r="AK67" i="15"/>
  <c r="AP22" i="5"/>
  <c r="AO22" i="5"/>
  <c r="AL20" i="5"/>
  <c r="AK33" i="5"/>
  <c r="AK17" i="5"/>
  <c r="AL63" i="10"/>
  <c r="AM30" i="10"/>
  <c r="AL11" i="15"/>
  <c r="AK55" i="15"/>
  <c r="AK17" i="15"/>
  <c r="AL34" i="8"/>
  <c r="AM20" i="8"/>
  <c r="AL54" i="9"/>
  <c r="AM11" i="9"/>
  <c r="AL58" i="6"/>
  <c r="AM16" i="6"/>
  <c r="AQ49" i="8"/>
  <c r="AO49" i="8" s="1"/>
  <c r="AP49" i="8" s="1"/>
  <c r="AM32" i="10"/>
  <c r="AL65" i="10"/>
  <c r="AO44" i="4"/>
  <c r="AM34" i="12"/>
  <c r="AO21" i="12"/>
  <c r="AO34" i="12" s="1"/>
  <c r="AO121" i="12" s="1"/>
  <c r="AP21" i="12"/>
  <c r="AP34" i="12" s="1"/>
  <c r="AP121" i="12" s="1"/>
  <c r="AK43" i="2"/>
  <c r="AK84" i="2"/>
  <c r="BR84" i="2" s="1"/>
  <c r="AM52" i="8"/>
  <c r="AQ52" i="8" s="1"/>
  <c r="AO52" i="8" s="1"/>
  <c r="AP52" i="8" s="1"/>
  <c r="AP88" i="8"/>
  <c r="AO88" i="8"/>
  <c r="AJ62" i="8"/>
  <c r="AJ74" i="8" s="1"/>
  <c r="AO15" i="5"/>
  <c r="AP15" i="5"/>
  <c r="AO21" i="16"/>
  <c r="AP21" i="16"/>
  <c r="AP54" i="12"/>
  <c r="AL62" i="15"/>
  <c r="AQ62" i="15" s="1"/>
  <c r="AO62" i="15" s="1"/>
  <c r="AP62" i="15" s="1"/>
  <c r="AO27" i="15"/>
  <c r="AP27" i="15"/>
  <c r="AK53" i="8"/>
  <c r="AK62" i="8" s="1"/>
  <c r="AK74" i="8" s="1"/>
  <c r="AL13" i="8"/>
  <c r="AK17" i="8"/>
  <c r="AL59" i="9"/>
  <c r="AQ59" i="9" s="1"/>
  <c r="AO59" i="9" s="1"/>
  <c r="AP59" i="9" s="1"/>
  <c r="AO13" i="9"/>
  <c r="AP13" i="9"/>
  <c r="AL84" i="6"/>
  <c r="AK53" i="6"/>
  <c r="AL86" i="7"/>
  <c r="AK55" i="7"/>
  <c r="AO13" i="5"/>
  <c r="AP13" i="5"/>
  <c r="AL27" i="16"/>
  <c r="AK62" i="16"/>
  <c r="AK69" i="16" s="1"/>
  <c r="AK81" i="16" s="1"/>
  <c r="AK34" i="16"/>
  <c r="AB44" i="2"/>
  <c r="CE43" i="2"/>
  <c r="AB85" i="2"/>
  <c r="AM33" i="10"/>
  <c r="AL66" i="10"/>
  <c r="AK33" i="6"/>
  <c r="AL20" i="6"/>
  <c r="AL15" i="8"/>
  <c r="AK58" i="8"/>
  <c r="AL53" i="7"/>
  <c r="AM84" i="7"/>
  <c r="AK60" i="16"/>
  <c r="AL13" i="16"/>
  <c r="AK17" i="16"/>
  <c r="AK65" i="9"/>
  <c r="AL32" i="9"/>
  <c r="AK60" i="12"/>
  <c r="AK69" i="12" s="1"/>
  <c r="AK81" i="12" s="1"/>
  <c r="AL13" i="12"/>
  <c r="AK17" i="12"/>
  <c r="AJ61" i="6"/>
  <c r="AJ73" i="6" s="1"/>
  <c r="AQ45" i="6"/>
  <c r="AP54" i="16"/>
  <c r="AK64" i="16"/>
  <c r="AL30" i="16"/>
  <c r="AL66" i="9"/>
  <c r="AM33" i="9"/>
  <c r="AK59" i="11"/>
  <c r="AL12" i="11"/>
  <c r="AK17" i="11"/>
  <c r="CC82" i="2"/>
  <c r="CB82" i="2" s="1"/>
  <c r="C124" i="2"/>
  <c r="AM96" i="8"/>
  <c r="AL60" i="8"/>
  <c r="AJ69" i="17"/>
  <c r="AJ81" i="17" s="1"/>
  <c r="AQ54" i="17"/>
  <c r="BR83" i="2"/>
  <c r="AJ69" i="14"/>
  <c r="AJ81" i="14" s="1"/>
  <c r="AO77" i="6"/>
  <c r="AP77" i="6"/>
  <c r="AO79" i="6"/>
  <c r="AP79" i="6"/>
  <c r="AM93" i="8"/>
  <c r="AL57" i="8"/>
  <c r="AK66" i="11"/>
  <c r="AL32" i="11"/>
  <c r="AO54" i="13"/>
  <c r="AL60" i="9"/>
  <c r="AQ60" i="9" s="1"/>
  <c r="AO60" i="9" s="1"/>
  <c r="AP60" i="9" s="1"/>
  <c r="AO14" i="9"/>
  <c r="AP14" i="9"/>
  <c r="AL53" i="11"/>
  <c r="AL34" i="11"/>
  <c r="AM20" i="11"/>
  <c r="AL31" i="9"/>
  <c r="AK64" i="9"/>
  <c r="CB42" i="2"/>
  <c r="CD42" i="2" s="1"/>
  <c r="BR42" i="2"/>
  <c r="Y43" i="2"/>
  <c r="CC42" i="2"/>
  <c r="AL16" i="7"/>
  <c r="AK58" i="7"/>
  <c r="AK64" i="10"/>
  <c r="AL31" i="10"/>
  <c r="AM12" i="5"/>
  <c r="AL17" i="5"/>
  <c r="AM82" i="8"/>
  <c r="AM11" i="4"/>
  <c r="AL48" i="4"/>
  <c r="AL16" i="4"/>
  <c r="AK52" i="7"/>
  <c r="AL13" i="7"/>
  <c r="AK17" i="7"/>
  <c r="D125" i="2"/>
  <c r="AO21" i="14"/>
  <c r="AP21" i="14"/>
  <c r="AM55" i="11"/>
  <c r="AQ55" i="11" s="1"/>
  <c r="AO55" i="11" s="1"/>
  <c r="AP55" i="11" s="1"/>
  <c r="AO11" i="11"/>
  <c r="AP11" i="11"/>
  <c r="AM21" i="15"/>
  <c r="AL34" i="15"/>
  <c r="AJ61" i="7"/>
  <c r="AJ73" i="7" s="1"/>
  <c r="AQ45" i="7"/>
  <c r="BY83" i="2"/>
  <c r="AM33" i="19"/>
  <c r="AL67" i="19"/>
  <c r="AL69" i="19" s="1"/>
  <c r="AL81" i="19" s="1"/>
  <c r="AL34" i="19"/>
  <c r="AK52" i="9"/>
  <c r="AL20" i="9"/>
  <c r="AK34" i="9"/>
  <c r="AK54" i="6"/>
  <c r="AL85" i="6"/>
  <c r="AK55" i="14"/>
  <c r="AL11" i="14"/>
  <c r="AK17" i="14"/>
  <c r="AQ55" i="13"/>
  <c r="AO55" i="13" s="1"/>
  <c r="AP55" i="13" s="1"/>
  <c r="AP54" i="14"/>
  <c r="AO54" i="15"/>
  <c r="AJ61" i="5"/>
  <c r="AJ73" i="5" s="1"/>
  <c r="AQ45" i="5"/>
  <c r="AK56" i="10"/>
  <c r="AK17" i="10"/>
  <c r="AL10" i="10"/>
  <c r="D124" i="2"/>
  <c r="AK51" i="7"/>
  <c r="AL82" i="7"/>
  <c r="AK91" i="7"/>
  <c r="AM33" i="16"/>
  <c r="AL67" i="16"/>
  <c r="AP22" i="6"/>
  <c r="AO22" i="6"/>
  <c r="AQ53" i="10"/>
  <c r="AJ68" i="10"/>
  <c r="AJ80" i="10" s="1"/>
  <c r="AK55" i="8"/>
  <c r="AL91" i="8"/>
  <c r="AL21" i="17"/>
  <c r="AK34" i="17"/>
  <c r="AM92" i="8"/>
  <c r="AL56" i="8"/>
  <c r="BC43" i="2"/>
  <c r="BC84" i="2"/>
  <c r="AM28" i="4"/>
  <c r="AL53" i="4"/>
  <c r="AK31" i="4"/>
  <c r="AK59" i="13"/>
  <c r="AK69" i="13" s="1"/>
  <c r="AK81" i="13" s="1"/>
  <c r="AL12" i="13"/>
  <c r="AK17" i="13"/>
  <c r="AL11" i="10"/>
  <c r="AK54" i="10"/>
  <c r="AK69" i="11"/>
  <c r="AK81" i="11" s="1"/>
  <c r="AM25" i="4"/>
  <c r="AL50" i="4"/>
  <c r="AO25" i="4" l="1"/>
  <c r="AP25" i="4"/>
  <c r="AM50" i="4"/>
  <c r="AQ50" i="4" s="1"/>
  <c r="AO50" i="4" s="1"/>
  <c r="AP50" i="4" s="1"/>
  <c r="AL34" i="17"/>
  <c r="AM21" i="17"/>
  <c r="AM67" i="16"/>
  <c r="AQ67" i="16" s="1"/>
  <c r="AO67" i="16" s="1"/>
  <c r="AP67" i="16" s="1"/>
  <c r="AP33" i="16"/>
  <c r="AO33" i="16"/>
  <c r="AQ61" i="5"/>
  <c r="AO119" i="5" s="1"/>
  <c r="AO45" i="5"/>
  <c r="AM32" i="9"/>
  <c r="AL65" i="9"/>
  <c r="AM15" i="8"/>
  <c r="AL58" i="8"/>
  <c r="AM84" i="6"/>
  <c r="AL53" i="6"/>
  <c r="AM34" i="8"/>
  <c r="AP20" i="8"/>
  <c r="AP34" i="8" s="1"/>
  <c r="AP114" i="8" s="1"/>
  <c r="AO20" i="8"/>
  <c r="AO34" i="8" s="1"/>
  <c r="AO114" i="8" s="1"/>
  <c r="AM83" i="6"/>
  <c r="AL52" i="6"/>
  <c r="CC84" i="2"/>
  <c r="AO57" i="12"/>
  <c r="AL59" i="13"/>
  <c r="AL69" i="13" s="1"/>
  <c r="AL81" i="13" s="1"/>
  <c r="AM12" i="13"/>
  <c r="AL17" i="13"/>
  <c r="AL17" i="10"/>
  <c r="AL56" i="10"/>
  <c r="AQ56" i="10" s="1"/>
  <c r="AO56" i="10" s="1"/>
  <c r="AP56" i="10" s="1"/>
  <c r="AP10" i="10"/>
  <c r="AO10" i="10"/>
  <c r="BS43" i="2"/>
  <c r="CC43" i="2"/>
  <c r="CF43" i="2" s="1"/>
  <c r="BR43" i="2"/>
  <c r="Y44" i="2"/>
  <c r="CB43" i="2"/>
  <c r="CD43" i="2" s="1"/>
  <c r="AM57" i="8"/>
  <c r="AQ57" i="8" s="1"/>
  <c r="AO57" i="8" s="1"/>
  <c r="AP57" i="8" s="1"/>
  <c r="AP93" i="8"/>
  <c r="AO93" i="8"/>
  <c r="AM66" i="9"/>
  <c r="AQ66" i="9" s="1"/>
  <c r="AO66" i="9" s="1"/>
  <c r="AP66" i="9" s="1"/>
  <c r="AO33" i="9"/>
  <c r="AP33" i="9"/>
  <c r="AM53" i="7"/>
  <c r="AQ53" i="7" s="1"/>
  <c r="AO53" i="7" s="1"/>
  <c r="AP53" i="7" s="1"/>
  <c r="AO84" i="7"/>
  <c r="AP84" i="7"/>
  <c r="BR85" i="2"/>
  <c r="AL53" i="8"/>
  <c r="AM13" i="8"/>
  <c r="AL17" i="8"/>
  <c r="AP44" i="4"/>
  <c r="AM63" i="10"/>
  <c r="AQ63" i="10" s="1"/>
  <c r="AO63" i="10" s="1"/>
  <c r="AP63" i="10" s="1"/>
  <c r="AP30" i="10"/>
  <c r="AO30" i="10"/>
  <c r="AM21" i="10"/>
  <c r="AL34" i="10"/>
  <c r="AO73" i="5"/>
  <c r="AO115" i="5" s="1"/>
  <c r="AM56" i="8"/>
  <c r="AQ56" i="8" s="1"/>
  <c r="AO56" i="8" s="1"/>
  <c r="AP56" i="8" s="1"/>
  <c r="AP92" i="8"/>
  <c r="AO92" i="8"/>
  <c r="AL34" i="9"/>
  <c r="AL52" i="9"/>
  <c r="AP20" i="9"/>
  <c r="AO20" i="9"/>
  <c r="AL52" i="7"/>
  <c r="AQ52" i="7" s="1"/>
  <c r="AO52" i="7" s="1"/>
  <c r="AP52" i="7" s="1"/>
  <c r="AL17" i="7"/>
  <c r="AO13" i="7"/>
  <c r="AP13" i="7"/>
  <c r="AM17" i="5"/>
  <c r="AO12" i="5"/>
  <c r="AO17" i="5" s="1"/>
  <c r="AO107" i="5" s="1"/>
  <c r="AP12" i="5"/>
  <c r="AP17" i="5" s="1"/>
  <c r="AL60" i="12"/>
  <c r="AO13" i="12"/>
  <c r="AO17" i="12" s="1"/>
  <c r="AO120" i="12" s="1"/>
  <c r="AP13" i="12"/>
  <c r="AP17" i="12" s="1"/>
  <c r="AL17" i="12"/>
  <c r="AL55" i="7"/>
  <c r="AM86" i="7"/>
  <c r="AM54" i="9"/>
  <c r="AP11" i="9"/>
  <c r="AO11" i="9"/>
  <c r="AL67" i="15"/>
  <c r="AM33" i="15"/>
  <c r="AM54" i="4"/>
  <c r="AQ54" i="4" s="1"/>
  <c r="AO54" i="4" s="1"/>
  <c r="AP54" i="4" s="1"/>
  <c r="AP14" i="4"/>
  <c r="AO14" i="4"/>
  <c r="AM66" i="16"/>
  <c r="AQ66" i="16" s="1"/>
  <c r="AO66" i="16" s="1"/>
  <c r="AP66" i="16" s="1"/>
  <c r="AP32" i="16"/>
  <c r="AO32" i="16"/>
  <c r="AL33" i="7"/>
  <c r="AM20" i="7"/>
  <c r="AL17" i="9"/>
  <c r="AL56" i="9"/>
  <c r="AQ56" i="9" s="1"/>
  <c r="AO56" i="9" s="1"/>
  <c r="AP56" i="9" s="1"/>
  <c r="AP10" i="9"/>
  <c r="AO10" i="9"/>
  <c r="CB84" i="2"/>
  <c r="C126" i="2" s="1"/>
  <c r="AQ45" i="4"/>
  <c r="AK68" i="9"/>
  <c r="AK80" i="9" s="1"/>
  <c r="AM34" i="15"/>
  <c r="AO21" i="15"/>
  <c r="AP21" i="15"/>
  <c r="AM31" i="10"/>
  <c r="AL64" i="10"/>
  <c r="AP96" i="8"/>
  <c r="AO96" i="8"/>
  <c r="AM60" i="8"/>
  <c r="AQ60" i="8" s="1"/>
  <c r="AO60" i="8" s="1"/>
  <c r="AP60" i="8" s="1"/>
  <c r="AM30" i="16"/>
  <c r="AL64" i="16"/>
  <c r="AB86" i="2"/>
  <c r="AB46" i="2"/>
  <c r="AK85" i="2"/>
  <c r="BS85" i="2" s="1"/>
  <c r="AK44" i="2"/>
  <c r="CE44" i="2" s="1"/>
  <c r="AP46" i="8"/>
  <c r="AM57" i="6"/>
  <c r="AQ57" i="6" s="1"/>
  <c r="AO57" i="6" s="1"/>
  <c r="AP57" i="6" s="1"/>
  <c r="AM17" i="6"/>
  <c r="AP15" i="6"/>
  <c r="AO15" i="6"/>
  <c r="AO17" i="6" s="1"/>
  <c r="AO107" i="6" s="1"/>
  <c r="AO64" i="19"/>
  <c r="AL67" i="17"/>
  <c r="AL69" i="17" s="1"/>
  <c r="AL81" i="17" s="1"/>
  <c r="AM33" i="17"/>
  <c r="AL56" i="7"/>
  <c r="AM87" i="7"/>
  <c r="BS84" i="2"/>
  <c r="AL55" i="14"/>
  <c r="AO11" i="14"/>
  <c r="AO17" i="14" s="1"/>
  <c r="AP11" i="14"/>
  <c r="AP17" i="14" s="1"/>
  <c r="AL17" i="14"/>
  <c r="AM31" i="9"/>
  <c r="AL64" i="9"/>
  <c r="AP54" i="13"/>
  <c r="AL33" i="6"/>
  <c r="AM20" i="6"/>
  <c r="AM65" i="10"/>
  <c r="AQ65" i="10" s="1"/>
  <c r="AO65" i="10" s="1"/>
  <c r="AP65" i="10" s="1"/>
  <c r="AO32" i="10"/>
  <c r="AP32" i="10"/>
  <c r="AL33" i="5"/>
  <c r="AM20" i="5"/>
  <c r="AK61" i="6"/>
  <c r="AK73" i="6" s="1"/>
  <c r="AM59" i="7"/>
  <c r="AQ59" i="7" s="1"/>
  <c r="AO59" i="7" s="1"/>
  <c r="AP59" i="7" s="1"/>
  <c r="AO32" i="7"/>
  <c r="AP32" i="7"/>
  <c r="AK68" i="10"/>
  <c r="AK80" i="10" s="1"/>
  <c r="AL51" i="7"/>
  <c r="AM82" i="7"/>
  <c r="AL91" i="7"/>
  <c r="AK69" i="14"/>
  <c r="AK81" i="14" s="1"/>
  <c r="AM67" i="19"/>
  <c r="AO33" i="19"/>
  <c r="AO34" i="19" s="1"/>
  <c r="AO123" i="19" s="1"/>
  <c r="AP33" i="19"/>
  <c r="AP34" i="19" s="1"/>
  <c r="AM34" i="19"/>
  <c r="AM48" i="4"/>
  <c r="AQ48" i="4" s="1"/>
  <c r="AO48" i="4" s="1"/>
  <c r="AP48" i="4" s="1"/>
  <c r="AO11" i="4"/>
  <c r="AP11" i="4"/>
  <c r="AP16" i="4" s="1"/>
  <c r="AM16" i="4"/>
  <c r="AL58" i="7"/>
  <c r="AQ58" i="7" s="1"/>
  <c r="AO58" i="7" s="1"/>
  <c r="AP58" i="7" s="1"/>
  <c r="AO16" i="7"/>
  <c r="AP16" i="7"/>
  <c r="AM53" i="11"/>
  <c r="AP20" i="11"/>
  <c r="AO20" i="11"/>
  <c r="AM32" i="11"/>
  <c r="AM34" i="11" s="1"/>
  <c r="AL66" i="11"/>
  <c r="AL62" i="16"/>
  <c r="AQ62" i="16" s="1"/>
  <c r="AO62" i="16" s="1"/>
  <c r="AP62" i="16" s="1"/>
  <c r="AO27" i="16"/>
  <c r="AP27" i="16"/>
  <c r="AL34" i="16"/>
  <c r="AL54" i="7"/>
  <c r="AM85" i="7"/>
  <c r="AQ67" i="12"/>
  <c r="AO67" i="12" s="1"/>
  <c r="AP67" i="12" s="1"/>
  <c r="AM69" i="12"/>
  <c r="AM81" i="12" s="1"/>
  <c r="AM33" i="14"/>
  <c r="AL67" i="14"/>
  <c r="AL34" i="14"/>
  <c r="AM55" i="4"/>
  <c r="AQ55" i="4" s="1"/>
  <c r="AO55" i="4" s="1"/>
  <c r="AP55" i="4" s="1"/>
  <c r="AO15" i="4"/>
  <c r="AP15" i="4"/>
  <c r="AM59" i="6"/>
  <c r="AQ59" i="6" s="1"/>
  <c r="AO59" i="6" s="1"/>
  <c r="AP59" i="6" s="1"/>
  <c r="AP32" i="6"/>
  <c r="AO32" i="6"/>
  <c r="AM67" i="13"/>
  <c r="AQ67" i="13" s="1"/>
  <c r="AO67" i="13" s="1"/>
  <c r="AP67" i="13" s="1"/>
  <c r="AP33" i="13"/>
  <c r="AO33" i="13"/>
  <c r="AL55" i="6"/>
  <c r="AM86" i="6"/>
  <c r="AM53" i="4"/>
  <c r="AQ53" i="4" s="1"/>
  <c r="AO53" i="4" s="1"/>
  <c r="AP53" i="4" s="1"/>
  <c r="AO28" i="4"/>
  <c r="AP28" i="4"/>
  <c r="AM91" i="8"/>
  <c r="AL55" i="8"/>
  <c r="AL54" i="10"/>
  <c r="AL68" i="10" s="1"/>
  <c r="AL80" i="10" s="1"/>
  <c r="AM11" i="10"/>
  <c r="AK61" i="7"/>
  <c r="AK73" i="7" s="1"/>
  <c r="AP54" i="15"/>
  <c r="AL54" i="6"/>
  <c r="AM85" i="6"/>
  <c r="CC83" i="2"/>
  <c r="CB83" i="2" s="1"/>
  <c r="C125" i="2" s="1"/>
  <c r="F125" i="2" s="1"/>
  <c r="AL97" i="8"/>
  <c r="CF42" i="2"/>
  <c r="AM12" i="11"/>
  <c r="AL59" i="11"/>
  <c r="AL17" i="11"/>
  <c r="AO45" i="6"/>
  <c r="AL60" i="16"/>
  <c r="AP13" i="16"/>
  <c r="AP17" i="16" s="1"/>
  <c r="AO13" i="16"/>
  <c r="AO17" i="16" s="1"/>
  <c r="AO120" i="16" s="1"/>
  <c r="AL17" i="16"/>
  <c r="AK69" i="15"/>
  <c r="AK81" i="15" s="1"/>
  <c r="AO21" i="13"/>
  <c r="AP21" i="13"/>
  <c r="AP34" i="13" s="1"/>
  <c r="AP121" i="13" s="1"/>
  <c r="AM34" i="13"/>
  <c r="AO114" i="5"/>
  <c r="AM15" i="7"/>
  <c r="AL57" i="7"/>
  <c r="AM76" i="6"/>
  <c r="AL91" i="6"/>
  <c r="BC44" i="2"/>
  <c r="BC85" i="2"/>
  <c r="AO53" i="10"/>
  <c r="F124" i="2"/>
  <c r="AO45" i="7"/>
  <c r="AM97" i="8"/>
  <c r="AP82" i="8"/>
  <c r="AO82" i="8"/>
  <c r="BS42" i="2"/>
  <c r="D126" i="2" s="1"/>
  <c r="AL69" i="11"/>
  <c r="AL81" i="11" s="1"/>
  <c r="AO54" i="17"/>
  <c r="AM66" i="10"/>
  <c r="AQ66" i="10" s="1"/>
  <c r="AO66" i="10" s="1"/>
  <c r="AP66" i="10" s="1"/>
  <c r="AO33" i="10"/>
  <c r="AP33" i="10"/>
  <c r="AM58" i="6"/>
  <c r="AQ58" i="6" s="1"/>
  <c r="AO58" i="6" s="1"/>
  <c r="AP58" i="6" s="1"/>
  <c r="AP16" i="6"/>
  <c r="AO16" i="6"/>
  <c r="AL55" i="15"/>
  <c r="AP11" i="15"/>
  <c r="AP17" i="15" s="1"/>
  <c r="AO11" i="15"/>
  <c r="AO17" i="15" s="1"/>
  <c r="AO120" i="15" s="1"/>
  <c r="AL17" i="15"/>
  <c r="AL52" i="4"/>
  <c r="AL58" i="4" s="1"/>
  <c r="AL70" i="4" s="1"/>
  <c r="AM27" i="4"/>
  <c r="AL31" i="4"/>
  <c r="AL56" i="6"/>
  <c r="AM87" i="6"/>
  <c r="AM57" i="7" l="1"/>
  <c r="AQ57" i="7" s="1"/>
  <c r="AO57" i="7" s="1"/>
  <c r="AP57" i="7" s="1"/>
  <c r="AM17" i="7"/>
  <c r="AP15" i="7"/>
  <c r="AO15" i="7"/>
  <c r="AO17" i="7" s="1"/>
  <c r="AO107" i="7" s="1"/>
  <c r="AM59" i="11"/>
  <c r="AQ59" i="11" s="1"/>
  <c r="AO59" i="11" s="1"/>
  <c r="AP59" i="11" s="1"/>
  <c r="AP12" i="11"/>
  <c r="AP17" i="11" s="1"/>
  <c r="AO12" i="11"/>
  <c r="AO17" i="11" s="1"/>
  <c r="AO115" i="11" s="1"/>
  <c r="AM17" i="11"/>
  <c r="AP123" i="19"/>
  <c r="AM67" i="17"/>
  <c r="AO33" i="17"/>
  <c r="AP33" i="17"/>
  <c r="AM64" i="16"/>
  <c r="AO30" i="16"/>
  <c r="AO34" i="16" s="1"/>
  <c r="AO121" i="16" s="1"/>
  <c r="AP30" i="16"/>
  <c r="AP34" i="16" s="1"/>
  <c r="AP121" i="16" s="1"/>
  <c r="AM34" i="16"/>
  <c r="AM17" i="13"/>
  <c r="AM59" i="13"/>
  <c r="AO12" i="13"/>
  <c r="AO17" i="13" s="1"/>
  <c r="AO120" i="13" s="1"/>
  <c r="AP12" i="13"/>
  <c r="AP17" i="13" s="1"/>
  <c r="AM52" i="4"/>
  <c r="AQ52" i="4" s="1"/>
  <c r="AO52" i="4" s="1"/>
  <c r="AP52" i="4" s="1"/>
  <c r="AP27" i="4"/>
  <c r="AP31" i="4" s="1"/>
  <c r="AP90" i="4" s="1"/>
  <c r="AO27" i="4"/>
  <c r="AO31" i="4" s="1"/>
  <c r="AO90" i="4" s="1"/>
  <c r="AP97" i="8"/>
  <c r="AP120" i="8" s="1"/>
  <c r="BC86" i="2"/>
  <c r="BC88" i="2" s="1"/>
  <c r="BC46" i="2"/>
  <c r="AQ60" i="16"/>
  <c r="AL69" i="16"/>
  <c r="AL81" i="16" s="1"/>
  <c r="AM54" i="10"/>
  <c r="AM17" i="10"/>
  <c r="AP11" i="10"/>
  <c r="AO11" i="10"/>
  <c r="AO17" i="10" s="1"/>
  <c r="AO114" i="10" s="1"/>
  <c r="AP89" i="4"/>
  <c r="AP64" i="19"/>
  <c r="AO45" i="4"/>
  <c r="AQ60" i="12"/>
  <c r="AL69" i="12"/>
  <c r="AL81" i="12" s="1"/>
  <c r="BY85" i="2"/>
  <c r="AP57" i="12"/>
  <c r="AP45" i="6"/>
  <c r="AP34" i="11"/>
  <c r="AP116" i="11" s="1"/>
  <c r="AO16" i="4"/>
  <c r="AO89" i="4" s="1"/>
  <c r="AM33" i="5"/>
  <c r="AO20" i="5"/>
  <c r="AO33" i="5" s="1"/>
  <c r="AO108" i="5" s="1"/>
  <c r="AO121" i="5" s="1"/>
  <c r="AP20" i="5"/>
  <c r="AP33" i="5" s="1"/>
  <c r="AP108" i="5" s="1"/>
  <c r="AQ55" i="14"/>
  <c r="AL69" i="14"/>
  <c r="AL81" i="14" s="1"/>
  <c r="AP107" i="5"/>
  <c r="AP73" i="5"/>
  <c r="AP115" i="5" s="1"/>
  <c r="AP120" i="15"/>
  <c r="AM91" i="6"/>
  <c r="AP76" i="6"/>
  <c r="AO76" i="6"/>
  <c r="AO34" i="13"/>
  <c r="AO121" i="13" s="1"/>
  <c r="AM69" i="11"/>
  <c r="AM81" i="11" s="1"/>
  <c r="AO81" i="11" s="1"/>
  <c r="AQ53" i="11"/>
  <c r="AM51" i="7"/>
  <c r="AP82" i="7"/>
  <c r="AO82" i="7"/>
  <c r="AM91" i="7"/>
  <c r="AP17" i="6"/>
  <c r="AM64" i="10"/>
  <c r="AQ64" i="10" s="1"/>
  <c r="AO64" i="10" s="1"/>
  <c r="AP64" i="10" s="1"/>
  <c r="AO31" i="10"/>
  <c r="AP31" i="10"/>
  <c r="AO17" i="9"/>
  <c r="AO115" i="9" s="1"/>
  <c r="AM68" i="9"/>
  <c r="AM80" i="9" s="1"/>
  <c r="AO80" i="9" s="1"/>
  <c r="AQ54" i="9"/>
  <c r="AO54" i="9" s="1"/>
  <c r="AP54" i="9" s="1"/>
  <c r="AL68" i="9"/>
  <c r="AL80" i="9" s="1"/>
  <c r="AQ52" i="9"/>
  <c r="AP21" i="10"/>
  <c r="AP34" i="10" s="1"/>
  <c r="AP115" i="10" s="1"/>
  <c r="AM34" i="10"/>
  <c r="AO21" i="10"/>
  <c r="AM53" i="8"/>
  <c r="AP13" i="8"/>
  <c r="AO13" i="8"/>
  <c r="AM17" i="8"/>
  <c r="AM56" i="6"/>
  <c r="AQ56" i="6" s="1"/>
  <c r="AO56" i="6" s="1"/>
  <c r="AP56" i="6" s="1"/>
  <c r="AP87" i="6"/>
  <c r="AO87" i="6"/>
  <c r="AQ55" i="15"/>
  <c r="AL69" i="15"/>
  <c r="AL81" i="15" s="1"/>
  <c r="AP45" i="7"/>
  <c r="AM31" i="4"/>
  <c r="AM54" i="6"/>
  <c r="AQ54" i="6" s="1"/>
  <c r="AO54" i="6" s="1"/>
  <c r="AP54" i="6" s="1"/>
  <c r="AO85" i="6"/>
  <c r="AP85" i="6"/>
  <c r="AM55" i="8"/>
  <c r="AQ55" i="8" s="1"/>
  <c r="AO55" i="8" s="1"/>
  <c r="AP55" i="8" s="1"/>
  <c r="AP91" i="8"/>
  <c r="AO91" i="8"/>
  <c r="AL61" i="7"/>
  <c r="AL73" i="7" s="1"/>
  <c r="AO73" i="7" s="1"/>
  <c r="AO115" i="7" s="1"/>
  <c r="AM64" i="9"/>
  <c r="AQ64" i="9" s="1"/>
  <c r="AO64" i="9" s="1"/>
  <c r="AP64" i="9" s="1"/>
  <c r="AP31" i="9"/>
  <c r="AP34" i="9" s="1"/>
  <c r="AP116" i="9" s="1"/>
  <c r="AO31" i="9"/>
  <c r="AO34" i="9" s="1"/>
  <c r="AO116" i="9" s="1"/>
  <c r="AM56" i="7"/>
  <c r="AQ56" i="7" s="1"/>
  <c r="AO56" i="7" s="1"/>
  <c r="AP56" i="7" s="1"/>
  <c r="AP87" i="7"/>
  <c r="AO87" i="7"/>
  <c r="AB88" i="2"/>
  <c r="AP17" i="9"/>
  <c r="AM55" i="7"/>
  <c r="AQ55" i="7" s="1"/>
  <c r="AO55" i="7" s="1"/>
  <c r="AP55" i="7" s="1"/>
  <c r="AP86" i="7"/>
  <c r="AO86" i="7"/>
  <c r="AL62" i="8"/>
  <c r="AL74" i="8" s="1"/>
  <c r="BS44" i="2"/>
  <c r="CC44" i="2"/>
  <c r="BR44" i="2"/>
  <c r="BR46" i="2" s="1"/>
  <c r="CB44" i="2"/>
  <c r="Y46" i="2"/>
  <c r="AL61" i="6"/>
  <c r="AL73" i="6" s="1"/>
  <c r="AM58" i="8"/>
  <c r="AQ58" i="8" s="1"/>
  <c r="AO58" i="8" s="1"/>
  <c r="AP58" i="8" s="1"/>
  <c r="AO15" i="8"/>
  <c r="AP15" i="8"/>
  <c r="AP54" i="17"/>
  <c r="AM67" i="14"/>
  <c r="AP33" i="14"/>
  <c r="AP34" i="14" s="1"/>
  <c r="AP121" i="14" s="1"/>
  <c r="AO33" i="14"/>
  <c r="AO34" i="14" s="1"/>
  <c r="AM34" i="14"/>
  <c r="AO34" i="15"/>
  <c r="AO121" i="15" s="1"/>
  <c r="AP17" i="7"/>
  <c r="BZ85" i="2"/>
  <c r="AM52" i="6"/>
  <c r="AP83" i="6"/>
  <c r="AO83" i="6"/>
  <c r="AM34" i="17"/>
  <c r="AP21" i="17"/>
  <c r="AP34" i="17" s="1"/>
  <c r="AO21" i="17"/>
  <c r="AO81" i="12"/>
  <c r="AM65" i="9"/>
  <c r="AQ65" i="9" s="1"/>
  <c r="AO65" i="9" s="1"/>
  <c r="AP65" i="9" s="1"/>
  <c r="AO32" i="9"/>
  <c r="AP32" i="9"/>
  <c r="F126" i="2"/>
  <c r="AP53" i="10"/>
  <c r="AM33" i="6"/>
  <c r="AP20" i="6"/>
  <c r="AP33" i="6" s="1"/>
  <c r="AP108" i="6" s="1"/>
  <c r="AO20" i="6"/>
  <c r="AO33" i="6" s="1"/>
  <c r="AO108" i="6" s="1"/>
  <c r="AM33" i="7"/>
  <c r="AO20" i="7"/>
  <c r="AO33" i="7" s="1"/>
  <c r="AO108" i="7" s="1"/>
  <c r="AP20" i="7"/>
  <c r="AP33" i="7" s="1"/>
  <c r="AP108" i="7" s="1"/>
  <c r="AM67" i="15"/>
  <c r="AP33" i="15"/>
  <c r="AP34" i="15" s="1"/>
  <c r="AO33" i="15"/>
  <c r="AP120" i="12"/>
  <c r="D127" i="2"/>
  <c r="AO97" i="8"/>
  <c r="AP120" i="16"/>
  <c r="AM55" i="6"/>
  <c r="AQ55" i="6" s="1"/>
  <c r="AO55" i="6" s="1"/>
  <c r="AP55" i="6" s="1"/>
  <c r="AP86" i="6"/>
  <c r="AO86" i="6"/>
  <c r="AM54" i="7"/>
  <c r="AQ54" i="7" s="1"/>
  <c r="AO54" i="7" s="1"/>
  <c r="AP54" i="7" s="1"/>
  <c r="AP85" i="7"/>
  <c r="AO85" i="7"/>
  <c r="AM66" i="11"/>
  <c r="AQ66" i="11" s="1"/>
  <c r="AO66" i="11" s="1"/>
  <c r="AP66" i="11" s="1"/>
  <c r="AO32" i="11"/>
  <c r="AO34" i="11" s="1"/>
  <c r="AO116" i="11" s="1"/>
  <c r="AP32" i="11"/>
  <c r="AQ67" i="19"/>
  <c r="AM69" i="19"/>
  <c r="AM81" i="19" s="1"/>
  <c r="AO81" i="19" s="1"/>
  <c r="AP120" i="14"/>
  <c r="AK86" i="2"/>
  <c r="AK88" i="2" s="1"/>
  <c r="AK46" i="2"/>
  <c r="AM58" i="4"/>
  <c r="AP45" i="5"/>
  <c r="AP61" i="5" s="1"/>
  <c r="AP111" i="5" s="1"/>
  <c r="AO61" i="5"/>
  <c r="AP17" i="10"/>
  <c r="AM53" i="6"/>
  <c r="AQ53" i="6" s="1"/>
  <c r="AO53" i="6" s="1"/>
  <c r="AP53" i="6" s="1"/>
  <c r="AP84" i="6"/>
  <c r="AO84" i="6"/>
  <c r="AP121" i="15" l="1"/>
  <c r="AM70" i="4"/>
  <c r="AO70" i="4" s="1"/>
  <c r="AO97" i="4" s="1"/>
  <c r="AO98" i="4"/>
  <c r="AP98" i="4" s="1"/>
  <c r="CC85" i="2"/>
  <c r="CB85" i="2" s="1"/>
  <c r="C127" i="2" s="1"/>
  <c r="F127" i="2" s="1"/>
  <c r="AO60" i="16"/>
  <c r="AQ67" i="15"/>
  <c r="AO67" i="15" s="1"/>
  <c r="AP67" i="15" s="1"/>
  <c r="AM69" i="15"/>
  <c r="AM81" i="15" s="1"/>
  <c r="AO81" i="15" s="1"/>
  <c r="AO128" i="12"/>
  <c r="AP107" i="7"/>
  <c r="AO120" i="8"/>
  <c r="AO34" i="17"/>
  <c r="AO123" i="17" s="1"/>
  <c r="BR86" i="2"/>
  <c r="BR88" i="2" s="1"/>
  <c r="AQ68" i="9"/>
  <c r="AO127" i="9" s="1"/>
  <c r="AO52" i="9"/>
  <c r="AO91" i="6"/>
  <c r="AO111" i="5"/>
  <c r="AO116" i="5"/>
  <c r="AP116" i="5" s="1"/>
  <c r="AP117" i="5" s="1"/>
  <c r="AO130" i="19"/>
  <c r="BS86" i="2"/>
  <c r="BS88" i="2" s="1"/>
  <c r="AP17" i="8"/>
  <c r="AO123" i="9"/>
  <c r="AP91" i="7"/>
  <c r="AP114" i="7" s="1"/>
  <c r="AP45" i="4"/>
  <c r="AP58" i="4" s="1"/>
  <c r="AO58" i="4"/>
  <c r="AO93" i="4" s="1"/>
  <c r="AO67" i="19"/>
  <c r="AQ69" i="19"/>
  <c r="AO134" i="19" s="1"/>
  <c r="AQ67" i="14"/>
  <c r="AO67" i="14" s="1"/>
  <c r="AP67" i="14" s="1"/>
  <c r="AM69" i="14"/>
  <c r="AM81" i="14" s="1"/>
  <c r="AO81" i="14" s="1"/>
  <c r="CD44" i="2"/>
  <c r="CB46" i="2"/>
  <c r="AP115" i="9"/>
  <c r="AQ53" i="8"/>
  <c r="AM62" i="8"/>
  <c r="AM74" i="8" s="1"/>
  <c r="AO74" i="8" s="1"/>
  <c r="AO121" i="8" s="1"/>
  <c r="AQ51" i="7"/>
  <c r="AM61" i="7"/>
  <c r="AQ54" i="10"/>
  <c r="AM68" i="10"/>
  <c r="AM80" i="10" s="1"/>
  <c r="AO80" i="10" s="1"/>
  <c r="AQ64" i="16"/>
  <c r="AO64" i="16" s="1"/>
  <c r="AP64" i="16" s="1"/>
  <c r="AM69" i="16"/>
  <c r="AM81" i="16" s="1"/>
  <c r="AO81" i="16" s="1"/>
  <c r="AP115" i="11"/>
  <c r="AQ52" i="6"/>
  <c r="AM61" i="6"/>
  <c r="AM73" i="6" s="1"/>
  <c r="AO73" i="6" s="1"/>
  <c r="AO115" i="6" s="1"/>
  <c r="AO55" i="15"/>
  <c r="AQ69" i="15"/>
  <c r="AO132" i="15" s="1"/>
  <c r="AO34" i="10"/>
  <c r="AO115" i="10" s="1"/>
  <c r="AO53" i="11"/>
  <c r="AQ69" i="11"/>
  <c r="AO127" i="11" s="1"/>
  <c r="AP120" i="13"/>
  <c r="AO123" i="11"/>
  <c r="CF44" i="2"/>
  <c r="CF46" i="2" s="1"/>
  <c r="D128" i="2"/>
  <c r="BS46" i="2"/>
  <c r="AQ59" i="13"/>
  <c r="AM69" i="13"/>
  <c r="AM81" i="13" s="1"/>
  <c r="AO81" i="13" s="1"/>
  <c r="AQ67" i="17"/>
  <c r="AM69" i="17"/>
  <c r="AM81" i="17" s="1"/>
  <c r="AO81" i="17" s="1"/>
  <c r="AP107" i="6"/>
  <c r="AP123" i="17"/>
  <c r="BY86" i="2"/>
  <c r="AP91" i="6"/>
  <c r="AP114" i="6" s="1"/>
  <c r="AO55" i="14"/>
  <c r="AQ69" i="14"/>
  <c r="AO132" i="14" s="1"/>
  <c r="AO60" i="12"/>
  <c r="AQ69" i="12"/>
  <c r="AO132" i="12" s="1"/>
  <c r="AP114" i="10"/>
  <c r="BZ86" i="2"/>
  <c r="BZ88" i="2" s="1"/>
  <c r="F139" i="2" s="1"/>
  <c r="AO17" i="8"/>
  <c r="AO113" i="8" s="1"/>
  <c r="AO91" i="7"/>
  <c r="AQ58" i="4"/>
  <c r="AO101" i="4" s="1"/>
  <c r="AO103" i="4" s="1"/>
  <c r="AP60" i="12" l="1"/>
  <c r="AP69" i="12" s="1"/>
  <c r="AO69" i="12"/>
  <c r="AP53" i="11"/>
  <c r="AP69" i="11" s="1"/>
  <c r="AO69" i="11"/>
  <c r="AO128" i="15"/>
  <c r="AO134" i="15" s="1"/>
  <c r="AO129" i="15"/>
  <c r="AP129" i="15" s="1"/>
  <c r="CC86" i="2"/>
  <c r="BY88" i="2"/>
  <c r="D139" i="2" s="1"/>
  <c r="AO128" i="13"/>
  <c r="AO52" i="6"/>
  <c r="AQ61" i="6"/>
  <c r="AO119" i="6" s="1"/>
  <c r="AO121" i="6" s="1"/>
  <c r="AO128" i="14"/>
  <c r="AO134" i="14" s="1"/>
  <c r="AO114" i="6"/>
  <c r="AO59" i="13"/>
  <c r="AQ69" i="13"/>
  <c r="AO132" i="13" s="1"/>
  <c r="AO51" i="7"/>
  <c r="AQ61" i="7"/>
  <c r="AO119" i="7" s="1"/>
  <c r="AO121" i="7" s="1"/>
  <c r="AP113" i="8"/>
  <c r="AP52" i="9"/>
  <c r="AP68" i="9" s="1"/>
  <c r="AO68" i="9"/>
  <c r="AO134" i="12"/>
  <c r="AO129" i="11"/>
  <c r="AO136" i="19"/>
  <c r="AO129" i="9"/>
  <c r="BZ48" i="2"/>
  <c r="F136" i="2"/>
  <c r="AO114" i="7"/>
  <c r="AO122" i="10"/>
  <c r="AP93" i="4"/>
  <c r="AP70" i="4"/>
  <c r="AP97" i="4" s="1"/>
  <c r="AP99" i="4" s="1"/>
  <c r="AP55" i="14"/>
  <c r="AP69" i="14" s="1"/>
  <c r="AO69" i="14"/>
  <c r="AO124" i="14" s="1"/>
  <c r="AO130" i="17"/>
  <c r="AP55" i="15"/>
  <c r="AP69" i="15" s="1"/>
  <c r="AO69" i="15"/>
  <c r="AO124" i="15" s="1"/>
  <c r="AO54" i="10"/>
  <c r="AQ68" i="10"/>
  <c r="AO126" i="10" s="1"/>
  <c r="AO128" i="10" s="1"/>
  <c r="D136" i="2"/>
  <c r="BY48" i="2"/>
  <c r="AQ69" i="16"/>
  <c r="AO132" i="16" s="1"/>
  <c r="AO134" i="16" s="1"/>
  <c r="AO128" i="16"/>
  <c r="AO53" i="8"/>
  <c r="AQ62" i="8"/>
  <c r="AO125" i="8" s="1"/>
  <c r="AO127" i="8" s="1"/>
  <c r="AP67" i="19"/>
  <c r="AP69" i="19" s="1"/>
  <c r="AO69" i="19"/>
  <c r="AO67" i="17"/>
  <c r="AQ69" i="17"/>
  <c r="AO134" i="17" s="1"/>
  <c r="AO136" i="17" s="1"/>
  <c r="AP60" i="16"/>
  <c r="AP69" i="16" s="1"/>
  <c r="AO69" i="16"/>
  <c r="AO124" i="16" s="1"/>
  <c r="AP126" i="19" l="1"/>
  <c r="AP81" i="19"/>
  <c r="AP130" i="19" s="1"/>
  <c r="AO129" i="14"/>
  <c r="AP129" i="14" s="1"/>
  <c r="AP124" i="16"/>
  <c r="AP81" i="16"/>
  <c r="AP128" i="16" s="1"/>
  <c r="AO129" i="16"/>
  <c r="AP129" i="16" s="1"/>
  <c r="AP51" i="7"/>
  <c r="AP61" i="7" s="1"/>
  <c r="AO61" i="7"/>
  <c r="AP52" i="6"/>
  <c r="AP61" i="6" s="1"/>
  <c r="AO61" i="6"/>
  <c r="AO119" i="11"/>
  <c r="AO124" i="11"/>
  <c r="AP124" i="11" s="1"/>
  <c r="AP67" i="17"/>
  <c r="AP69" i="17" s="1"/>
  <c r="AO69" i="17"/>
  <c r="AP124" i="15"/>
  <c r="AP81" i="15"/>
  <c r="AP128" i="15" s="1"/>
  <c r="AP130" i="15" s="1"/>
  <c r="AO134" i="13"/>
  <c r="AP119" i="11"/>
  <c r="AP81" i="11"/>
  <c r="AP123" i="11" s="1"/>
  <c r="AO126" i="19"/>
  <c r="AO131" i="19"/>
  <c r="AP131" i="19" s="1"/>
  <c r="AP124" i="14"/>
  <c r="AP81" i="14"/>
  <c r="AP128" i="14" s="1"/>
  <c r="AP130" i="14" s="1"/>
  <c r="CC88" i="2"/>
  <c r="D146" i="2" s="1"/>
  <c r="CB86" i="2"/>
  <c r="AP53" i="8"/>
  <c r="AP62" i="8" s="1"/>
  <c r="AO62" i="8"/>
  <c r="AP59" i="13"/>
  <c r="AP69" i="13" s="1"/>
  <c r="AO69" i="13"/>
  <c r="AO124" i="12"/>
  <c r="AO129" i="12"/>
  <c r="AP129" i="12" s="1"/>
  <c r="AP119" i="9"/>
  <c r="AP80" i="9"/>
  <c r="AP123" i="9" s="1"/>
  <c r="AP54" i="10"/>
  <c r="AP68" i="10" s="1"/>
  <c r="AO68" i="10"/>
  <c r="AO119" i="9"/>
  <c r="AO124" i="9"/>
  <c r="AP124" i="9" s="1"/>
  <c r="AP124" i="12"/>
  <c r="AP81" i="12"/>
  <c r="AP128" i="12" s="1"/>
  <c r="AP126" i="17" l="1"/>
  <c r="AP81" i="17"/>
  <c r="AP130" i="17" s="1"/>
  <c r="AP124" i="13"/>
  <c r="AP81" i="13"/>
  <c r="AP128" i="13" s="1"/>
  <c r="AP130" i="13" s="1"/>
  <c r="AP111" i="7"/>
  <c r="AP73" i="7"/>
  <c r="AP115" i="7" s="1"/>
  <c r="AO126" i="17"/>
  <c r="AO131" i="17"/>
  <c r="AP131" i="17" s="1"/>
  <c r="AO124" i="13"/>
  <c r="AO129" i="13"/>
  <c r="AP129" i="13" s="1"/>
  <c r="AP130" i="16"/>
  <c r="AO118" i="10"/>
  <c r="AO123" i="10"/>
  <c r="AP123" i="10" s="1"/>
  <c r="AP118" i="10"/>
  <c r="AP80" i="10"/>
  <c r="AP122" i="10" s="1"/>
  <c r="AO117" i="8"/>
  <c r="AO122" i="8"/>
  <c r="AP122" i="8" s="1"/>
  <c r="AP125" i="11"/>
  <c r="AO111" i="7"/>
  <c r="AO116" i="7"/>
  <c r="AP116" i="7" s="1"/>
  <c r="AP117" i="8"/>
  <c r="AP74" i="8"/>
  <c r="AP121" i="8" s="1"/>
  <c r="AO111" i="6"/>
  <c r="AO116" i="6"/>
  <c r="AP116" i="6" s="1"/>
  <c r="AP132" i="19"/>
  <c r="AP130" i="12"/>
  <c r="AP125" i="9"/>
  <c r="CB88" i="2"/>
  <c r="D145" i="2" s="1"/>
  <c r="C128" i="2"/>
  <c r="AP111" i="6"/>
  <c r="AP73" i="6"/>
  <c r="AP115" i="6" s="1"/>
  <c r="C130" i="2" l="1"/>
  <c r="D143" i="2" s="1"/>
  <c r="D149" i="2" s="1"/>
  <c r="F128" i="2"/>
  <c r="F130" i="2" s="1"/>
  <c r="F143" i="2" s="1"/>
  <c r="F149" i="2" s="1"/>
  <c r="AP117" i="6"/>
  <c r="AP124" i="10"/>
  <c r="AP123" i="8"/>
  <c r="AP117" i="7"/>
  <c r="AP132" i="17"/>
</calcChain>
</file>

<file path=xl/sharedStrings.xml><?xml version="1.0" encoding="utf-8"?>
<sst xmlns="http://schemas.openxmlformats.org/spreadsheetml/2006/main" count="3536" uniqueCount="237">
  <si>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</si>
  <si>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</si>
  <si>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</si>
  <si>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</si>
  <si>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</si>
  <si>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</si>
  <si>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</si>
  <si>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</si>
  <si>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</si>
  <si>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</si>
  <si>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</si>
  <si>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</si>
  <si>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</si>
  <si>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</si>
  <si>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</si>
  <si>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</si>
  <si>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</si>
  <si>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</si>
  <si>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</si>
  <si>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</si>
  <si>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</si>
  <si>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</si>
  <si>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</si>
  <si>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</si>
  <si>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</si>
  <si>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</si>
  <si>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</si>
  <si>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</si>
  <si>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</si>
  <si>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</si>
  <si>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</si>
  <si>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</si>
  <si>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</si>
  <si>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</si>
  <si>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</si>
  <si>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</si>
  <si>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</si>
  <si>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</si>
  <si>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</si>
  <si>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</si>
  <si>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</si>
  <si>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</si>
  <si>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</si>
  <si>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</si>
  <si>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</si>
  <si>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</si>
  <si>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</si>
  <si>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</si>
  <si>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</si>
  <si>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</si>
  <si>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</si>
  <si>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</si>
  <si>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</si>
  <si>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</si>
  <si>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</si>
  <si>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</si>
  <si>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</si>
  <si>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</si>
  <si>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</si>
  <si>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</si>
  <si>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</si>
  <si>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</si>
  <si>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</si>
  <si>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</si>
  <si>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</si>
  <si>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</si>
  <si>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</si>
  <si>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</si>
  <si>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</si>
  <si>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</si>
  <si>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</si>
  <si>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</si>
  <si>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</si>
  <si>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</si>
  <si>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</si>
  <si>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</si>
  <si>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</si>
  <si>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</si>
  <si>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</si>
  <si>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</si>
  <si>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</si>
  <si>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</si>
  <si>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</si>
  <si>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</si>
  <si>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</si>
  <si>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</si>
  <si>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</si>
  <si>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</si>
  <si>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</si>
  <si>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</si>
  <si>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</si>
  <si>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</si>
  <si>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</si>
  <si>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</si>
  <si>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</si>
  <si>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</si>
  <si>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</si>
  <si>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</si>
  <si>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</si>
  <si>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</si>
  <si>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</si>
  <si>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</si>
  <si>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</si>
  <si>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</si>
  <si>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</si>
  <si>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</si>
  <si>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</si>
  <si>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</si>
  <si>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</si>
  <si>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</si>
  <si>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</si>
  <si>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</si>
  <si>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</si>
  <si>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</si>
  <si>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</si>
  <si>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</si>
  <si>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</si>
  <si>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</si>
  <si>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</si>
  <si>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</si>
  <si>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</si>
  <si>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</si>
  <si>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</si>
  <si>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</si>
  <si>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</si>
  <si>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</si>
  <si>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</si>
  <si>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</si>
  <si>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</si>
  <si>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</si>
  <si>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</si>
  <si>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</si>
  <si>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</si>
  <si>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</si>
  <si>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</si>
  <si>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</si>
  <si>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</si>
  <si>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</si>
  <si>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</si>
  <si>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</si>
  <si>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</si>
  <si>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</si>
  <si>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</si>
  <si>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</si>
  <si>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</si>
  <si>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</si>
  <si>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</si>
  <si>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</si>
  <si>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</si>
  <si>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</si>
  <si>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</si>
  <si>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</si>
  <si>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</si>
  <si>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</si>
  <si>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</si>
  <si>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</si>
  <si>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</si>
  <si>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</si>
  <si>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</si>
  <si>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</si>
  <si>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</si>
  <si>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</si>
  <si>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</si>
  <si>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</si>
  <si>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</si>
  <si>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</si>
  <si>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</si>
  <si>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</si>
  <si>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</si>
  <si>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</si>
  <si>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</si>
  <si>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</si>
  <si>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</si>
  <si>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</si>
  <si>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</si>
  <si>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</si>
  <si>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</si>
  <si>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</si>
  <si>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</si>
  <si>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</si>
  <si>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</si>
  <si>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</si>
  <si>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</si>
  <si>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</si>
  <si>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</si>
  <si>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</si>
  <si>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</si>
  <si>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</si>
  <si>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</si>
  <si>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</si>
  <si>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</si>
  <si>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</si>
  <si>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</si>
  <si>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</si>
  <si>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</si>
  <si>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</si>
  <si>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</si>
  <si>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</si>
  <si>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</si>
  <si>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</si>
  <si>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</si>
  <si>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</si>
  <si>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</si>
  <si>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</si>
  <si>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</si>
  <si>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</si>
  <si>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</si>
  <si>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</si>
  <si>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</si>
  <si>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</si>
  <si>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</si>
  <si>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</si>
  <si>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</si>
  <si>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</si>
  <si>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</si>
  <si>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</si>
  <si>
    <t>20000-sold</t>
  </si>
  <si>
    <t>TXU- Pool</t>
  </si>
  <si>
    <t>TXU-Pool</t>
  </si>
  <si>
    <t>NNG-Sprayberry</t>
  </si>
  <si>
    <t>17-1240-50</t>
  </si>
  <si>
    <t>17-1954-50</t>
  </si>
  <si>
    <t>Deal Id</t>
  </si>
  <si>
    <t>Month</t>
  </si>
  <si>
    <t>Pipe</t>
  </si>
  <si>
    <t>Zone</t>
  </si>
  <si>
    <t>MeterCode</t>
  </si>
  <si>
    <t>LONE</t>
  </si>
  <si>
    <t>Sum</t>
  </si>
  <si>
    <t>WAHA HEADR</t>
  </si>
  <si>
    <t>Date</t>
  </si>
  <si>
    <t>17120111 - KMID/LONE</t>
  </si>
  <si>
    <t>17187101 - MOBIL CAY</t>
  </si>
  <si>
    <t>17195450 - CONOCO -</t>
  </si>
  <si>
    <t>17300000 - WAHA-LONE</t>
  </si>
  <si>
    <t>17674904 - LS/PGTT(U</t>
  </si>
  <si>
    <t>20014903 - WARWINK-W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</si>
</sst>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6" borderId="13" xfId="0" applyFont="1" applyFill="1" applyBorder="1"/>
    <xf numFmtId="0" fontId="4" fillId="6" borderId="14" xfId="0" applyFont="1" applyFill="1" applyBorder="1"/>
    <xf numFmtId="43" fontId="4" fillId="6" borderId="14" xfId="1" applyNumberFormat="1" applyFont="1" applyFill="1" applyBorder="1"/>
    <xf numFmtId="176" fontId="4" fillId="6" borderId="14" xfId="1" applyNumberFormat="1" applyFont="1" applyFill="1" applyBorder="1"/>
    <xf numFmtId="176" fontId="3" fillId="6" borderId="15" xfId="1" applyNumberFormat="1" applyFont="1" applyFill="1" applyBorder="1"/>
    <xf numFmtId="0" fontId="4" fillId="6" borderId="0" xfId="0" applyFont="1" applyFill="1" applyBorder="1"/>
    <xf numFmtId="176" fontId="4" fillId="6" borderId="0" xfId="1" applyNumberFormat="1" applyFont="1" applyFill="1" applyBorder="1"/>
    <xf numFmtId="43" fontId="4" fillId="6" borderId="0" xfId="1" applyNumberFormat="1" applyFont="1" applyFill="1" applyBorder="1"/>
    <xf numFmtId="0" fontId="4" fillId="6" borderId="15" xfId="0" applyFont="1" applyFill="1" applyBorder="1"/>
    <xf numFmtId="43" fontId="3" fillId="6" borderId="0" xfId="1" applyNumberFormat="1" applyFont="1" applyFill="1" applyBorder="1"/>
    <xf numFmtId="0" fontId="4" fillId="6" borderId="16" xfId="0" applyFont="1" applyFill="1" applyBorder="1"/>
    <xf numFmtId="0" fontId="4" fillId="6" borderId="5" xfId="0" applyFont="1" applyFill="1" applyBorder="1"/>
    <xf numFmtId="43" fontId="4" fillId="6" borderId="5" xfId="1" applyNumberFormat="1" applyFont="1" applyFill="1" applyBorder="1"/>
    <xf numFmtId="168" fontId="4" fillId="6" borderId="5" xfId="1" applyNumberFormat="1" applyFont="1" applyFill="1" applyBorder="1"/>
    <xf numFmtId="176" fontId="4" fillId="6" borderId="5" xfId="1" applyNumberFormat="1" applyFont="1" applyFill="1" applyBorder="1"/>
    <xf numFmtId="14" fontId="4" fillId="0" borderId="0" xfId="0" applyNumberFormat="1" applyFont="1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222</v>
      </c>
      <c r="B1" s="3">
        <v>1195913</v>
      </c>
      <c r="BZ1" s="31"/>
    </row>
    <row r="2" spans="1:87" s="3" customFormat="1" x14ac:dyDescent="0.2">
      <c r="A2" s="2" t="s">
        <v>223</v>
      </c>
      <c r="B2" s="159">
        <v>37288</v>
      </c>
      <c r="BZ2" s="31"/>
    </row>
    <row r="3" spans="1:87" s="3" customFormat="1" x14ac:dyDescent="0.2">
      <c r="A3" s="2"/>
      <c r="C3" s="3" t="s">
        <v>224</v>
      </c>
      <c r="D3" s="3" t="s">
        <v>225</v>
      </c>
      <c r="E3" s="3" t="s">
        <v>226</v>
      </c>
      <c r="BZ3" s="31"/>
    </row>
    <row r="4" spans="1:87" s="3" customFormat="1" x14ac:dyDescent="0.2">
      <c r="A4" s="4"/>
      <c r="C4" s="3" t="s">
        <v>227</v>
      </c>
      <c r="K4" s="3" t="s">
        <v>228</v>
      </c>
      <c r="BZ4" s="31"/>
    </row>
    <row r="5" spans="1:87" x14ac:dyDescent="0.2">
      <c r="C5" s="1" t="s">
        <v>229</v>
      </c>
      <c r="J5" s="1" t="s">
        <v>228</v>
      </c>
    </row>
    <row r="6" spans="1:87" x14ac:dyDescent="0.2">
      <c r="B6" s="1" t="s">
        <v>230</v>
      </c>
      <c r="C6" s="1" t="s">
        <v>231</v>
      </c>
      <c r="D6" s="1" t="s">
        <v>232</v>
      </c>
      <c r="E6" s="1" t="s">
        <v>233</v>
      </c>
      <c r="F6" s="1" t="s">
        <v>234</v>
      </c>
      <c r="G6" s="1" t="s">
        <v>235</v>
      </c>
      <c r="H6" s="1" t="s">
        <v>236</v>
      </c>
      <c r="I6" s="1" t="s">
        <v>228</v>
      </c>
    </row>
    <row r="7" spans="1:87" x14ac:dyDescent="0.2">
      <c r="B7" s="1">
        <v>1</v>
      </c>
      <c r="C7" s="1">
        <v>13000</v>
      </c>
      <c r="I7" s="1">
        <v>13000</v>
      </c>
      <c r="J7" s="1">
        <v>13000</v>
      </c>
      <c r="K7" s="1">
        <v>13000</v>
      </c>
    </row>
    <row r="8" spans="1:87" x14ac:dyDescent="0.2">
      <c r="B8" s="1">
        <v>2</v>
      </c>
      <c r="C8" s="46"/>
      <c r="D8" s="41"/>
      <c r="E8" s="41"/>
      <c r="F8" s="41">
        <v>13000</v>
      </c>
      <c r="G8" s="41"/>
      <c r="H8" s="41"/>
      <c r="I8" s="41">
        <v>13000</v>
      </c>
      <c r="J8" s="41">
        <v>13000</v>
      </c>
      <c r="K8" s="41">
        <v>13000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B9" s="1">
        <v>3</v>
      </c>
      <c r="C9" s="5"/>
      <c r="F9" s="1">
        <v>13000</v>
      </c>
      <c r="I9" s="1">
        <v>13000</v>
      </c>
      <c r="J9" s="1">
        <v>13000</v>
      </c>
      <c r="K9" s="1">
        <v>13000</v>
      </c>
      <c r="BJ9" s="161" t="s">
        <v>20</v>
      </c>
      <c r="BK9" s="161"/>
      <c r="BL9" s="161"/>
      <c r="BM9" s="161"/>
      <c r="BN9" s="161"/>
      <c r="BO9" s="161"/>
      <c r="BP9" s="6"/>
    </row>
    <row r="10" spans="1:87" s="5" customFormat="1" ht="12.75" customHeight="1" x14ac:dyDescent="0.2">
      <c r="B10" s="5">
        <v>4</v>
      </c>
      <c r="C10" s="49"/>
      <c r="D10" s="50"/>
      <c r="E10" s="50"/>
      <c r="F10" s="50">
        <v>13000</v>
      </c>
      <c r="G10" s="50"/>
      <c r="H10" s="50"/>
      <c r="I10" s="50">
        <v>13000</v>
      </c>
      <c r="J10" s="50">
        <v>13000</v>
      </c>
      <c r="K10" s="50">
        <v>13000</v>
      </c>
      <c r="L10" s="50"/>
      <c r="M10" s="50"/>
      <c r="N10" s="50"/>
      <c r="O10" s="50"/>
      <c r="P10" s="50"/>
      <c r="Q10" s="50"/>
      <c r="R10" s="50"/>
      <c r="S10" s="50"/>
      <c r="T10" s="51"/>
      <c r="V10" s="49" t="s">
        <v>19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64" t="s">
        <v>21</v>
      </c>
      <c r="BK10" s="165"/>
      <c r="BL10" s="7"/>
      <c r="BM10" s="6"/>
      <c r="BN10" s="164" t="s">
        <v>21</v>
      </c>
      <c r="BO10" s="165"/>
      <c r="BP10" s="7"/>
      <c r="BY10" s="171" t="s">
        <v>60</v>
      </c>
      <c r="BZ10" s="172"/>
      <c r="CA10" s="172"/>
      <c r="CB10" s="172"/>
      <c r="CC10" s="172"/>
      <c r="CD10" s="172"/>
      <c r="CE10" s="172"/>
      <c r="CF10" s="172"/>
      <c r="CG10" s="172"/>
      <c r="CH10" s="172"/>
      <c r="CI10" s="173"/>
    </row>
    <row r="11" spans="1:87" s="2" customFormat="1" x14ac:dyDescent="0.2">
      <c r="B11" s="2">
        <v>5</v>
      </c>
      <c r="C11" s="163"/>
      <c r="D11" s="163"/>
      <c r="E11" s="7">
        <v>10000</v>
      </c>
      <c r="F11" s="163">
        <v>13715</v>
      </c>
      <c r="G11" s="163"/>
      <c r="H11" s="7">
        <v>7000</v>
      </c>
      <c r="I11" s="163">
        <v>35000</v>
      </c>
      <c r="J11" s="163"/>
      <c r="K11" s="7">
        <v>35000</v>
      </c>
      <c r="L11" s="163" t="s">
        <v>41</v>
      </c>
      <c r="M11" s="163"/>
      <c r="N11" s="7"/>
      <c r="O11" s="163" t="s">
        <v>43</v>
      </c>
      <c r="P11" s="163"/>
      <c r="Q11" s="7"/>
      <c r="R11" s="163" t="s">
        <v>37</v>
      </c>
      <c r="S11" s="163"/>
      <c r="T11" s="7"/>
      <c r="V11" s="163" t="s">
        <v>34</v>
      </c>
      <c r="W11" s="163"/>
      <c r="X11" s="7"/>
      <c r="Y11" s="163" t="s">
        <v>47</v>
      </c>
      <c r="Z11" s="163"/>
      <c r="AA11" s="7"/>
      <c r="AB11" s="163" t="s">
        <v>49</v>
      </c>
      <c r="AC11" s="163"/>
      <c r="AD11" s="7"/>
      <c r="AE11" s="163" t="s">
        <v>33</v>
      </c>
      <c r="AF11" s="163"/>
      <c r="AG11" s="7"/>
      <c r="AH11" s="163" t="s">
        <v>35</v>
      </c>
      <c r="AI11" s="163"/>
      <c r="AJ11" s="7"/>
      <c r="AK11" s="163" t="s">
        <v>39</v>
      </c>
      <c r="AL11" s="163"/>
      <c r="AM11" s="7"/>
      <c r="AN11" s="163" t="s">
        <v>41</v>
      </c>
      <c r="AO11" s="163"/>
      <c r="AP11" s="7"/>
      <c r="AQ11" s="163" t="s">
        <v>36</v>
      </c>
      <c r="AR11" s="163"/>
      <c r="AS11" s="7"/>
      <c r="AT11" s="163" t="s">
        <v>51</v>
      </c>
      <c r="AU11" s="163"/>
      <c r="AV11" s="7"/>
      <c r="AW11" s="163" t="s">
        <v>53</v>
      </c>
      <c r="AX11" s="163"/>
      <c r="AY11" s="7"/>
      <c r="AZ11" s="163" t="s">
        <v>37</v>
      </c>
      <c r="BA11" s="163"/>
      <c r="BB11" s="7"/>
      <c r="BC11" s="163" t="s">
        <v>56</v>
      </c>
      <c r="BD11" s="16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74" t="s">
        <v>3</v>
      </c>
      <c r="BZ11" s="174"/>
      <c r="CA11" s="5"/>
      <c r="CB11" s="174" t="s">
        <v>5</v>
      </c>
      <c r="CC11" s="174"/>
      <c r="CD11" s="174"/>
      <c r="CE11" s="174"/>
      <c r="CF11" s="174"/>
      <c r="CH11" s="174" t="s">
        <v>65</v>
      </c>
      <c r="CI11" s="174"/>
    </row>
    <row r="12" spans="1:87" s="5" customFormat="1" x14ac:dyDescent="0.2">
      <c r="B12" s="5">
        <v>6</v>
      </c>
      <c r="C12" s="161"/>
      <c r="D12" s="161"/>
      <c r="E12" s="6">
        <v>10000</v>
      </c>
      <c r="F12" s="161">
        <v>13715</v>
      </c>
      <c r="G12" s="161"/>
      <c r="H12" s="6">
        <v>7000</v>
      </c>
      <c r="I12" s="161">
        <v>45000</v>
      </c>
      <c r="J12" s="161"/>
      <c r="K12" s="6">
        <v>45000</v>
      </c>
      <c r="L12" s="161" t="s">
        <v>42</v>
      </c>
      <c r="M12" s="161"/>
      <c r="N12" s="6"/>
      <c r="O12" s="161" t="s">
        <v>44</v>
      </c>
      <c r="P12" s="161"/>
      <c r="Q12" s="6"/>
      <c r="R12" s="161" t="s">
        <v>18</v>
      </c>
      <c r="S12" s="161"/>
      <c r="T12" s="6"/>
      <c r="V12" s="161" t="s">
        <v>16</v>
      </c>
      <c r="W12" s="161"/>
      <c r="X12" s="6"/>
      <c r="Y12" s="161" t="s">
        <v>48</v>
      </c>
      <c r="Z12" s="161"/>
      <c r="AA12" s="6"/>
      <c r="AB12" s="161" t="s">
        <v>50</v>
      </c>
      <c r="AC12" s="161"/>
      <c r="AD12" s="6"/>
      <c r="AE12" s="161" t="s">
        <v>17</v>
      </c>
      <c r="AF12" s="161"/>
      <c r="AG12" s="6"/>
      <c r="AH12" s="161" t="s">
        <v>25</v>
      </c>
      <c r="AI12" s="161"/>
      <c r="AJ12" s="6"/>
      <c r="AK12" s="161" t="s">
        <v>40</v>
      </c>
      <c r="AL12" s="161"/>
      <c r="AM12" s="6"/>
      <c r="AN12" s="161" t="s">
        <v>42</v>
      </c>
      <c r="AO12" s="161"/>
      <c r="AP12" s="6"/>
      <c r="AQ12" s="161" t="s">
        <v>26</v>
      </c>
      <c r="AR12" s="161"/>
      <c r="AS12" s="6"/>
      <c r="AT12" s="161" t="s">
        <v>52</v>
      </c>
      <c r="AU12" s="161"/>
      <c r="AV12" s="6"/>
      <c r="AW12" s="161" t="s">
        <v>54</v>
      </c>
      <c r="AX12" s="161"/>
      <c r="AY12" s="6"/>
      <c r="AZ12" s="161" t="s">
        <v>18</v>
      </c>
      <c r="BA12" s="161"/>
      <c r="BB12" s="6"/>
      <c r="BC12" s="161" t="s">
        <v>55</v>
      </c>
      <c r="BD12" s="161"/>
      <c r="BE12" s="6"/>
      <c r="BF12" s="6"/>
      <c r="BG12" s="6"/>
      <c r="BH12" s="6" t="s">
        <v>22</v>
      </c>
      <c r="BJ12" s="161" t="s">
        <v>27</v>
      </c>
      <c r="BK12" s="161"/>
      <c r="BL12" s="6"/>
      <c r="BM12" s="6"/>
      <c r="BN12" s="161" t="s">
        <v>27</v>
      </c>
      <c r="BO12" s="161"/>
      <c r="BP12" s="6"/>
      <c r="BR12" s="169" t="s">
        <v>38</v>
      </c>
      <c r="BS12" s="170"/>
      <c r="CB12" s="30"/>
      <c r="CC12" s="30" t="s">
        <v>62</v>
      </c>
      <c r="CD12" s="30" t="s">
        <v>24</v>
      </c>
      <c r="CE12" s="30" t="s">
        <v>63</v>
      </c>
      <c r="CF12" s="30"/>
    </row>
    <row r="13" spans="1:87" s="9" customFormat="1" x14ac:dyDescent="0.2">
      <c r="B13" s="9">
        <v>7</v>
      </c>
      <c r="F13" s="9">
        <v>13000</v>
      </c>
      <c r="I13" s="9">
        <v>13000</v>
      </c>
      <c r="J13" s="9">
        <v>13000</v>
      </c>
      <c r="K13" s="9">
        <v>13000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24</v>
      </c>
      <c r="BH13" s="10" t="s">
        <v>23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64</v>
      </c>
      <c r="CF13" s="10" t="s">
        <v>58</v>
      </c>
      <c r="CH13" s="9" t="s">
        <v>2</v>
      </c>
      <c r="CI13" s="9" t="s">
        <v>4</v>
      </c>
    </row>
    <row r="14" spans="1:87" x14ac:dyDescent="0.2">
      <c r="B14" s="1">
        <v>8</v>
      </c>
      <c r="C14" s="11"/>
      <c r="D14" s="12">
        <v>10000</v>
      </c>
      <c r="E14" s="12">
        <v>10000</v>
      </c>
      <c r="F14" s="12">
        <v>13715</v>
      </c>
      <c r="G14" s="12">
        <v>4285</v>
      </c>
      <c r="H14" s="12">
        <v>7000</v>
      </c>
      <c r="I14" s="12">
        <v>45000</v>
      </c>
      <c r="J14" s="12">
        <v>45000</v>
      </c>
      <c r="K14" s="12">
        <v>45000</v>
      </c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83715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2083840612.5</v>
      </c>
      <c r="BU14" s="1">
        <f>(BG14*25000)+((2.43-0.0365)*25000)+(20000*2.401)</f>
        <v>119857.5</v>
      </c>
      <c r="BW14" s="17">
        <f>BS14-BU14</f>
        <v>2083720755</v>
      </c>
      <c r="BY14" s="16">
        <f>SUM(C14,F14,I14,L14,O14,R14)</f>
        <v>58715</v>
      </c>
      <c r="BZ14" s="15">
        <f>C14*D14+F14*G14+I14*J14+L14*M14+O14*P14+R14*S14</f>
        <v>2083768775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B15" s="1">
        <v>9</v>
      </c>
      <c r="C15" s="11"/>
      <c r="D15" s="12"/>
      <c r="E15" s="12"/>
      <c r="F15" s="12">
        <v>13000</v>
      </c>
      <c r="G15" s="12"/>
      <c r="H15" s="12"/>
      <c r="I15" s="12">
        <v>13000</v>
      </c>
      <c r="J15" s="12">
        <v>13000</v>
      </c>
      <c r="K15" s="12">
        <v>13000</v>
      </c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51000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169071837.5</v>
      </c>
      <c r="BY15" s="16">
        <f t="shared" ref="BY15:BY44" si="2">SUM(C15,F15,I15,L15,O15,R15)</f>
        <v>26000</v>
      </c>
      <c r="BZ15" s="15">
        <f t="shared" ref="BZ15:BZ44" si="3">C15*D15+F15*G15+I15*J15+L15*M15+O15*P15+R15*S15</f>
        <v>169000000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B16" s="1">
        <v>10</v>
      </c>
      <c r="C16" s="11"/>
      <c r="D16" s="12"/>
      <c r="E16" s="12"/>
      <c r="F16" s="12">
        <v>13000</v>
      </c>
      <c r="G16" s="12"/>
      <c r="H16" s="12"/>
      <c r="I16" s="12">
        <v>13000</v>
      </c>
      <c r="J16" s="12">
        <v>13000</v>
      </c>
      <c r="K16" s="12">
        <v>13000</v>
      </c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51000</v>
      </c>
      <c r="BS16" s="17">
        <f t="shared" si="1"/>
        <v>169071837.5</v>
      </c>
      <c r="BY16" s="16">
        <f t="shared" si="2"/>
        <v>26000</v>
      </c>
      <c r="BZ16" s="15">
        <f t="shared" si="3"/>
        <v>169000000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2:87" x14ac:dyDescent="0.2">
      <c r="B17" s="1">
        <v>11</v>
      </c>
      <c r="C17" s="11"/>
      <c r="D17" s="12"/>
      <c r="E17" s="12"/>
      <c r="F17" s="12">
        <v>13000</v>
      </c>
      <c r="G17" s="12"/>
      <c r="H17" s="12"/>
      <c r="I17" s="12">
        <v>13000</v>
      </c>
      <c r="J17" s="12">
        <v>13000</v>
      </c>
      <c r="K17" s="12">
        <v>13000</v>
      </c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51000</v>
      </c>
      <c r="BS17" s="17">
        <f t="shared" si="1"/>
        <v>169071837.5</v>
      </c>
      <c r="BY17" s="16">
        <f t="shared" si="2"/>
        <v>26000</v>
      </c>
      <c r="BZ17" s="15">
        <f t="shared" si="3"/>
        <v>169000000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2:87" x14ac:dyDescent="0.2">
      <c r="B18" s="1">
        <v>12</v>
      </c>
      <c r="C18" s="11">
        <v>14715</v>
      </c>
      <c r="D18" s="12"/>
      <c r="E18" s="12">
        <v>10000</v>
      </c>
      <c r="F18" s="12">
        <v>9000</v>
      </c>
      <c r="G18" s="12">
        <v>4285</v>
      </c>
      <c r="H18" s="12">
        <v>7000</v>
      </c>
      <c r="I18" s="12">
        <v>45000</v>
      </c>
      <c r="J18" s="12">
        <v>45000</v>
      </c>
      <c r="K18" s="12">
        <v>45000</v>
      </c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93715</v>
      </c>
      <c r="BS18" s="17">
        <f t="shared" si="1"/>
        <v>2063636837.5</v>
      </c>
      <c r="BY18" s="16">
        <f t="shared" si="2"/>
        <v>68715</v>
      </c>
      <c r="BZ18" s="15">
        <f t="shared" si="3"/>
        <v>2063565000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2:87" x14ac:dyDescent="0.2">
      <c r="B19" s="1">
        <v>13</v>
      </c>
      <c r="C19" s="11">
        <v>14715</v>
      </c>
      <c r="D19" s="12"/>
      <c r="E19" s="12">
        <v>10000</v>
      </c>
      <c r="F19" s="12">
        <v>9000</v>
      </c>
      <c r="G19" s="12">
        <v>4285</v>
      </c>
      <c r="H19" s="12">
        <v>7000</v>
      </c>
      <c r="I19" s="12">
        <v>45000</v>
      </c>
      <c r="J19" s="12">
        <v>45000</v>
      </c>
      <c r="K19" s="12">
        <v>45000</v>
      </c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93715</v>
      </c>
      <c r="BS19" s="17">
        <f t="shared" si="1"/>
        <v>2063636837.5</v>
      </c>
      <c r="BY19" s="16">
        <f t="shared" si="2"/>
        <v>68715</v>
      </c>
      <c r="BZ19" s="15">
        <f t="shared" si="3"/>
        <v>2063565000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2:87" x14ac:dyDescent="0.2">
      <c r="B20" s="1">
        <v>14</v>
      </c>
      <c r="C20" s="11">
        <v>5000</v>
      </c>
      <c r="D20" s="12"/>
      <c r="E20" s="12">
        <v>10000</v>
      </c>
      <c r="F20" s="12">
        <v>18715</v>
      </c>
      <c r="G20" s="12">
        <v>4285</v>
      </c>
      <c r="H20" s="12">
        <v>7000</v>
      </c>
      <c r="I20" s="12">
        <v>45000</v>
      </c>
      <c r="J20" s="12">
        <v>45000</v>
      </c>
      <c r="K20" s="12">
        <v>45000</v>
      </c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93715</v>
      </c>
      <c r="BS20" s="17">
        <f t="shared" si="1"/>
        <v>2105265612.5</v>
      </c>
      <c r="BY20" s="16">
        <f t="shared" si="2"/>
        <v>68715</v>
      </c>
      <c r="BZ20" s="15">
        <f t="shared" si="3"/>
        <v>2105193775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2:87" x14ac:dyDescent="0.2">
      <c r="B21" s="1">
        <v>15</v>
      </c>
      <c r="C21" s="11">
        <v>5000</v>
      </c>
      <c r="D21" s="12"/>
      <c r="E21" s="12">
        <v>10000</v>
      </c>
      <c r="F21" s="12">
        <v>18715</v>
      </c>
      <c r="G21" s="12">
        <v>4285</v>
      </c>
      <c r="H21" s="12">
        <v>7000</v>
      </c>
      <c r="I21" s="12">
        <v>45000</v>
      </c>
      <c r="J21" s="12">
        <v>45000</v>
      </c>
      <c r="K21" s="12">
        <v>45000</v>
      </c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93715</v>
      </c>
      <c r="BS21" s="17">
        <f t="shared" si="1"/>
        <v>2105265612.5</v>
      </c>
      <c r="BY21" s="16">
        <f t="shared" si="2"/>
        <v>68715</v>
      </c>
      <c r="BZ21" s="15">
        <f t="shared" si="3"/>
        <v>2105193775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2:87" x14ac:dyDescent="0.2">
      <c r="B22" s="1">
        <v>16</v>
      </c>
      <c r="C22" s="11">
        <v>5000</v>
      </c>
      <c r="D22" s="12"/>
      <c r="E22" s="12">
        <v>10000</v>
      </c>
      <c r="F22" s="12">
        <v>18715</v>
      </c>
      <c r="G22" s="12">
        <v>4285</v>
      </c>
      <c r="H22" s="12">
        <v>7000</v>
      </c>
      <c r="I22" s="12">
        <v>45000</v>
      </c>
      <c r="J22" s="12">
        <v>45000</v>
      </c>
      <c r="K22" s="12">
        <v>45000</v>
      </c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93715</v>
      </c>
      <c r="BS22" s="17">
        <f t="shared" si="1"/>
        <v>2105265612.5</v>
      </c>
      <c r="BY22" s="16">
        <f t="shared" si="2"/>
        <v>68715</v>
      </c>
      <c r="BZ22" s="15">
        <f t="shared" si="3"/>
        <v>2105193775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2:87" x14ac:dyDescent="0.2">
      <c r="B23" s="1">
        <v>17</v>
      </c>
      <c r="C23" s="11">
        <v>5000</v>
      </c>
      <c r="D23" s="12"/>
      <c r="E23" s="12">
        <v>10000</v>
      </c>
      <c r="F23" s="12">
        <v>18715</v>
      </c>
      <c r="G23" s="12">
        <v>4285</v>
      </c>
      <c r="H23" s="12">
        <v>7000</v>
      </c>
      <c r="I23" s="12">
        <v>45000</v>
      </c>
      <c r="J23" s="12">
        <v>45000</v>
      </c>
      <c r="K23" s="12">
        <v>45000</v>
      </c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93715</v>
      </c>
      <c r="BS23" s="17">
        <f t="shared" si="1"/>
        <v>2105265612.5</v>
      </c>
      <c r="BY23" s="16">
        <f t="shared" si="2"/>
        <v>68715</v>
      </c>
      <c r="BZ23" s="15">
        <f t="shared" si="3"/>
        <v>2105193775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2:87" x14ac:dyDescent="0.2">
      <c r="B24" s="1">
        <v>18</v>
      </c>
      <c r="C24" s="11">
        <v>5000</v>
      </c>
      <c r="D24" s="12"/>
      <c r="E24" s="12">
        <v>10000</v>
      </c>
      <c r="F24" s="12">
        <v>18715</v>
      </c>
      <c r="G24" s="12">
        <v>4285</v>
      </c>
      <c r="H24" s="12">
        <v>7000</v>
      </c>
      <c r="I24" s="12">
        <v>45000</v>
      </c>
      <c r="J24" s="12">
        <v>45000</v>
      </c>
      <c r="K24" s="12">
        <v>45000</v>
      </c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93715</v>
      </c>
      <c r="BS24" s="17">
        <f t="shared" si="1"/>
        <v>2105265612.5</v>
      </c>
      <c r="BY24" s="16">
        <f t="shared" si="2"/>
        <v>68715</v>
      </c>
      <c r="BZ24" s="15">
        <f t="shared" si="3"/>
        <v>2105193775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2:87" x14ac:dyDescent="0.2">
      <c r="B25" s="1">
        <v>19</v>
      </c>
      <c r="C25" s="11">
        <v>10000</v>
      </c>
      <c r="D25" s="12"/>
      <c r="E25" s="12">
        <v>10000</v>
      </c>
      <c r="F25" s="12">
        <v>13715</v>
      </c>
      <c r="G25" s="12">
        <v>4285</v>
      </c>
      <c r="H25" s="12">
        <v>7000</v>
      </c>
      <c r="I25" s="12">
        <v>45000</v>
      </c>
      <c r="J25" s="12">
        <v>45000</v>
      </c>
      <c r="K25" s="12">
        <v>45000</v>
      </c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93715</v>
      </c>
      <c r="BS25" s="17">
        <f t="shared" si="1"/>
        <v>2083840612.5</v>
      </c>
      <c r="BY25" s="16">
        <f t="shared" si="2"/>
        <v>68715</v>
      </c>
      <c r="BZ25" s="15">
        <f t="shared" si="3"/>
        <v>2083768775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2:87" x14ac:dyDescent="0.2">
      <c r="B26" s="1">
        <v>20</v>
      </c>
      <c r="C26" s="11">
        <v>10000</v>
      </c>
      <c r="D26" s="12"/>
      <c r="E26" s="12">
        <v>10000</v>
      </c>
      <c r="F26" s="12">
        <v>13715</v>
      </c>
      <c r="G26" s="12">
        <v>4285</v>
      </c>
      <c r="H26" s="12">
        <v>7000</v>
      </c>
      <c r="I26" s="12">
        <v>45000</v>
      </c>
      <c r="J26" s="12">
        <v>45000</v>
      </c>
      <c r="K26" s="12">
        <v>45000</v>
      </c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96715</v>
      </c>
      <c r="BS26" s="17">
        <f t="shared" si="1"/>
        <v>2083849233</v>
      </c>
      <c r="BY26" s="16">
        <f t="shared" si="2"/>
        <v>68715</v>
      </c>
      <c r="BZ26" s="15">
        <f t="shared" si="3"/>
        <v>2083768775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2:87" x14ac:dyDescent="0.2">
      <c r="B27" s="1">
        <v>21</v>
      </c>
      <c r="C27" s="11">
        <v>10000</v>
      </c>
      <c r="D27" s="12"/>
      <c r="E27" s="12">
        <v>10000</v>
      </c>
      <c r="F27" s="12">
        <v>13715</v>
      </c>
      <c r="G27" s="12">
        <v>4285</v>
      </c>
      <c r="H27" s="12">
        <v>7000</v>
      </c>
      <c r="I27" s="12">
        <v>45000</v>
      </c>
      <c r="J27" s="12">
        <v>45000</v>
      </c>
      <c r="K27" s="12">
        <v>45000</v>
      </c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96715</v>
      </c>
      <c r="BS27" s="17">
        <f t="shared" si="1"/>
        <v>2083849233</v>
      </c>
      <c r="BY27" s="16">
        <f t="shared" si="2"/>
        <v>68715</v>
      </c>
      <c r="BZ27" s="15">
        <f t="shared" si="3"/>
        <v>2083768775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2:87" x14ac:dyDescent="0.2">
      <c r="B28" s="1">
        <v>22</v>
      </c>
      <c r="C28" s="11">
        <v>10000</v>
      </c>
      <c r="D28" s="12"/>
      <c r="E28" s="12">
        <v>10000</v>
      </c>
      <c r="F28" s="12">
        <v>13715</v>
      </c>
      <c r="G28" s="12">
        <v>4285</v>
      </c>
      <c r="H28" s="12">
        <v>7000</v>
      </c>
      <c r="I28" s="12">
        <v>45000</v>
      </c>
      <c r="J28" s="12">
        <v>45000</v>
      </c>
      <c r="K28" s="12">
        <v>45000</v>
      </c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96715</v>
      </c>
      <c r="BS28" s="17">
        <f t="shared" si="1"/>
        <v>2083849233</v>
      </c>
      <c r="BY28" s="16">
        <f t="shared" si="2"/>
        <v>68715</v>
      </c>
      <c r="BZ28" s="15">
        <f t="shared" si="3"/>
        <v>2083768775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2:87" x14ac:dyDescent="0.2">
      <c r="B29" s="1">
        <v>23</v>
      </c>
      <c r="C29" s="11">
        <v>10000</v>
      </c>
      <c r="D29" s="12"/>
      <c r="E29" s="12">
        <v>10000</v>
      </c>
      <c r="F29" s="12">
        <v>13715</v>
      </c>
      <c r="G29" s="12">
        <v>4285</v>
      </c>
      <c r="H29" s="12">
        <v>7000</v>
      </c>
      <c r="I29" s="12">
        <v>45000</v>
      </c>
      <c r="J29" s="12">
        <v>45000</v>
      </c>
      <c r="K29" s="12">
        <v>45000</v>
      </c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96715</v>
      </c>
      <c r="BS29" s="17">
        <f t="shared" si="1"/>
        <v>2083849233</v>
      </c>
      <c r="BY29" s="16">
        <f t="shared" si="2"/>
        <v>68715</v>
      </c>
      <c r="BZ29" s="15">
        <f t="shared" si="3"/>
        <v>2083768775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2:87" x14ac:dyDescent="0.2">
      <c r="B30" s="1">
        <v>24</v>
      </c>
      <c r="C30" s="11">
        <v>10000</v>
      </c>
      <c r="D30" s="12"/>
      <c r="E30" s="12">
        <v>10000</v>
      </c>
      <c r="F30" s="12">
        <v>13715</v>
      </c>
      <c r="G30" s="12">
        <v>4285</v>
      </c>
      <c r="H30" s="12">
        <v>7000</v>
      </c>
      <c r="I30" s="12">
        <v>45000</v>
      </c>
      <c r="J30" s="12">
        <v>45000</v>
      </c>
      <c r="K30" s="12">
        <v>45000</v>
      </c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93715</v>
      </c>
      <c r="BS30" s="17">
        <f t="shared" si="1"/>
        <v>2083840612.5</v>
      </c>
      <c r="BY30" s="16">
        <f t="shared" si="2"/>
        <v>68715</v>
      </c>
      <c r="BZ30" s="15">
        <f t="shared" si="3"/>
        <v>2083768775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2:87" x14ac:dyDescent="0.2">
      <c r="B31" s="1">
        <v>25</v>
      </c>
      <c r="C31" s="11">
        <v>10000</v>
      </c>
      <c r="D31" s="12"/>
      <c r="E31" s="12">
        <v>10000</v>
      </c>
      <c r="F31" s="12">
        <v>13715</v>
      </c>
      <c r="G31" s="12">
        <v>4285</v>
      </c>
      <c r="H31" s="12">
        <v>7000</v>
      </c>
      <c r="I31" s="12">
        <v>45000</v>
      </c>
      <c r="J31" s="12">
        <v>45000</v>
      </c>
      <c r="K31" s="12">
        <v>45000</v>
      </c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93715</v>
      </c>
      <c r="BS31" s="17">
        <f t="shared" si="1"/>
        <v>2083840612.5</v>
      </c>
      <c r="BY31" s="16">
        <f t="shared" si="2"/>
        <v>68715</v>
      </c>
      <c r="BZ31" s="15">
        <f t="shared" si="3"/>
        <v>2083768775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2:87" x14ac:dyDescent="0.2">
      <c r="B32" s="1">
        <v>26</v>
      </c>
      <c r="C32" s="11">
        <v>10000</v>
      </c>
      <c r="D32" s="12"/>
      <c r="E32" s="12">
        <v>10000</v>
      </c>
      <c r="F32" s="12">
        <v>13715</v>
      </c>
      <c r="G32" s="12">
        <v>4285</v>
      </c>
      <c r="H32" s="12">
        <v>7000</v>
      </c>
      <c r="I32" s="12">
        <v>45000</v>
      </c>
      <c r="J32" s="12">
        <v>45000</v>
      </c>
      <c r="K32" s="12">
        <v>45000</v>
      </c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93715</v>
      </c>
      <c r="BS32" s="17">
        <f t="shared" si="1"/>
        <v>2083840612.5</v>
      </c>
      <c r="BY32" s="16">
        <f t="shared" si="2"/>
        <v>68715</v>
      </c>
      <c r="BZ32" s="15">
        <f t="shared" si="3"/>
        <v>2083768775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B33" s="1">
        <v>27</v>
      </c>
      <c r="C33" s="11">
        <v>10000</v>
      </c>
      <c r="D33" s="12"/>
      <c r="E33" s="12">
        <v>10000</v>
      </c>
      <c r="F33" s="12">
        <v>13715</v>
      </c>
      <c r="G33" s="12">
        <v>4285</v>
      </c>
      <c r="H33" s="12">
        <v>7000</v>
      </c>
      <c r="I33" s="12">
        <v>45000</v>
      </c>
      <c r="J33" s="12">
        <v>45000</v>
      </c>
      <c r="K33" s="12">
        <v>45000</v>
      </c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93715</v>
      </c>
      <c r="BS33" s="17">
        <f t="shared" si="1"/>
        <v>2083840612.5</v>
      </c>
      <c r="BY33" s="16">
        <f t="shared" si="2"/>
        <v>68715</v>
      </c>
      <c r="BZ33" s="15">
        <f t="shared" si="3"/>
        <v>2083768775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B34" s="1">
        <v>28</v>
      </c>
      <c r="C34" s="11">
        <v>10000</v>
      </c>
      <c r="D34" s="12"/>
      <c r="E34" s="12">
        <v>10000</v>
      </c>
      <c r="F34" s="12">
        <v>13715</v>
      </c>
      <c r="G34" s="12">
        <v>4285</v>
      </c>
      <c r="H34" s="12">
        <v>7000</v>
      </c>
      <c r="I34" s="12">
        <v>45000</v>
      </c>
      <c r="J34" s="12">
        <v>45000</v>
      </c>
      <c r="K34" s="12">
        <v>45000</v>
      </c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93715</v>
      </c>
      <c r="BS34" s="17">
        <f t="shared" si="1"/>
        <v>2083840612.5</v>
      </c>
      <c r="BY34" s="16">
        <f t="shared" si="2"/>
        <v>68715</v>
      </c>
      <c r="BZ34" s="15">
        <f t="shared" si="3"/>
        <v>2083768775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B35" s="1" t="s">
        <v>228</v>
      </c>
      <c r="C35" s="11">
        <v>167430</v>
      </c>
      <c r="D35" s="12">
        <v>20000</v>
      </c>
      <c r="E35" s="12">
        <v>200000</v>
      </c>
      <c r="F35" s="12">
        <v>380870</v>
      </c>
      <c r="G35" s="12">
        <v>85700</v>
      </c>
      <c r="H35" s="12">
        <v>140000</v>
      </c>
      <c r="I35" s="12">
        <v>994000</v>
      </c>
      <c r="J35" s="12">
        <v>994000</v>
      </c>
      <c r="K35" s="12">
        <v>994000</v>
      </c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1567300</v>
      </c>
      <c r="BS35" s="17">
        <f t="shared" si="1"/>
        <v>1024025230837.5</v>
      </c>
      <c r="BY35" s="16">
        <f t="shared" si="2"/>
        <v>1542300</v>
      </c>
      <c r="BZ35" s="15">
        <f t="shared" si="3"/>
        <v>1024025159000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501860</v>
      </c>
      <c r="D46" s="15"/>
      <c r="E46" s="15"/>
      <c r="F46" s="11">
        <f>SUM(F14:F45)</f>
        <v>682310</v>
      </c>
      <c r="G46" s="15"/>
      <c r="H46" s="15"/>
      <c r="I46" s="11">
        <f>SUM(I14:I45)</f>
        <v>1843000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57</v>
      </c>
      <c r="BP46" s="24"/>
      <c r="BR46" s="22">
        <f>SUM(BR14:BR45)</f>
        <v>3814170</v>
      </c>
      <c r="BS46" s="23">
        <f>SUM(BS14:BS45)</f>
        <v>1062109408024.5</v>
      </c>
      <c r="BY46" s="20">
        <f>SUM(BY14:BY45)</f>
        <v>3027170</v>
      </c>
      <c r="BZ46" s="32">
        <f>SUM(BZ14:BZ45)</f>
        <v>1062107146580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3814170</v>
      </c>
      <c r="BZ48" s="21">
        <f>CF46+BZ46+CI46</f>
        <v>1062109408024.5</v>
      </c>
      <c r="CA48" s="5" t="s">
        <v>57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61" t="s">
        <v>31</v>
      </c>
      <c r="BK51" s="161"/>
      <c r="BL51" s="161"/>
      <c r="BM51" s="161"/>
      <c r="BN51" s="161"/>
      <c r="BO51" s="161"/>
      <c r="BP51" s="6"/>
    </row>
    <row r="52" spans="1:87" s="5" customFormat="1" ht="12.75" x14ac:dyDescent="0.2">
      <c r="C52" s="52" t="s">
        <v>45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46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6"/>
      <c r="BK52" s="167"/>
      <c r="BL52" s="168"/>
      <c r="BM52" s="6"/>
      <c r="BN52" s="166"/>
      <c r="BO52" s="167"/>
      <c r="BP52" s="168"/>
      <c r="BY52" s="171" t="s">
        <v>67</v>
      </c>
      <c r="BZ52" s="172"/>
      <c r="CA52" s="172"/>
      <c r="CB52" s="172"/>
      <c r="CC52" s="172"/>
      <c r="CD52" s="172"/>
      <c r="CE52" s="172"/>
      <c r="CF52" s="172"/>
      <c r="CG52" s="172"/>
      <c r="CH52" s="172"/>
      <c r="CI52" s="173"/>
    </row>
    <row r="53" spans="1:87" s="2" customFormat="1" x14ac:dyDescent="0.2">
      <c r="C53" s="163" t="s">
        <v>32</v>
      </c>
      <c r="D53" s="163"/>
      <c r="E53" s="163"/>
      <c r="F53" s="163" t="s">
        <v>35</v>
      </c>
      <c r="G53" s="163"/>
      <c r="H53" s="163"/>
      <c r="I53" s="163" t="s">
        <v>39</v>
      </c>
      <c r="J53" s="163"/>
      <c r="K53" s="163"/>
      <c r="L53" s="163" t="s">
        <v>41</v>
      </c>
      <c r="M53" s="163"/>
      <c r="N53" s="163"/>
      <c r="O53" s="163" t="s">
        <v>43</v>
      </c>
      <c r="P53" s="163"/>
      <c r="Q53" s="163"/>
      <c r="R53" s="163" t="s">
        <v>37</v>
      </c>
      <c r="S53" s="163"/>
      <c r="T53" s="163"/>
      <c r="U53" s="7"/>
      <c r="V53" s="162" t="s">
        <v>34</v>
      </c>
      <c r="W53" s="162"/>
      <c r="X53" s="162"/>
      <c r="Y53" s="162" t="s">
        <v>47</v>
      </c>
      <c r="Z53" s="162"/>
      <c r="AA53" s="162"/>
      <c r="AB53" s="162" t="s">
        <v>49</v>
      </c>
      <c r="AC53" s="162"/>
      <c r="AD53" s="162"/>
      <c r="AE53" s="162" t="s">
        <v>33</v>
      </c>
      <c r="AF53" s="162"/>
      <c r="AG53" s="162"/>
      <c r="AH53" s="162" t="s">
        <v>35</v>
      </c>
      <c r="AI53" s="162"/>
      <c r="AJ53" s="162"/>
      <c r="AK53" s="162" t="s">
        <v>39</v>
      </c>
      <c r="AL53" s="162"/>
      <c r="AM53" s="162"/>
      <c r="AN53" s="162" t="s">
        <v>41</v>
      </c>
      <c r="AO53" s="162"/>
      <c r="AP53" s="162"/>
      <c r="AQ53" s="162" t="s">
        <v>36</v>
      </c>
      <c r="AR53" s="162"/>
      <c r="AS53" s="162"/>
      <c r="AT53" s="162" t="s">
        <v>51</v>
      </c>
      <c r="AU53" s="162"/>
      <c r="AV53" s="162"/>
      <c r="AW53" s="162" t="s">
        <v>53</v>
      </c>
      <c r="AX53" s="162"/>
      <c r="AY53" s="162"/>
      <c r="AZ53" s="162" t="s">
        <v>37</v>
      </c>
      <c r="BA53" s="162"/>
      <c r="BB53" s="162"/>
      <c r="BC53" s="162" t="s">
        <v>56</v>
      </c>
      <c r="BD53" s="162"/>
      <c r="BE53" s="162"/>
      <c r="BF53" s="7"/>
      <c r="BG53" s="7"/>
      <c r="BH53" s="7"/>
      <c r="BJ53" s="162"/>
      <c r="BK53" s="162"/>
      <c r="BL53" s="162"/>
      <c r="BM53" s="8"/>
      <c r="BN53" s="162"/>
      <c r="BO53" s="162"/>
      <c r="BP53" s="162"/>
      <c r="BY53" s="175" t="s">
        <v>68</v>
      </c>
      <c r="BZ53" s="175"/>
      <c r="CA53" s="175"/>
      <c r="CB53" s="175"/>
      <c r="CC53" s="175"/>
      <c r="CD53" s="8"/>
      <c r="CE53" s="175" t="s">
        <v>70</v>
      </c>
      <c r="CF53" s="175"/>
      <c r="CG53" s="175"/>
      <c r="CH53" s="8"/>
      <c r="CI53" s="8"/>
    </row>
    <row r="54" spans="1:87" s="5" customFormat="1" ht="12.75" customHeight="1" x14ac:dyDescent="0.2">
      <c r="C54" s="161" t="s">
        <v>14</v>
      </c>
      <c r="D54" s="161"/>
      <c r="E54" s="161"/>
      <c r="F54" s="161" t="s">
        <v>25</v>
      </c>
      <c r="G54" s="161"/>
      <c r="H54" s="161"/>
      <c r="I54" s="161" t="s">
        <v>40</v>
      </c>
      <c r="J54" s="161"/>
      <c r="K54" s="161"/>
      <c r="L54" s="161" t="s">
        <v>42</v>
      </c>
      <c r="M54" s="161"/>
      <c r="N54" s="161"/>
      <c r="O54" s="161" t="s">
        <v>44</v>
      </c>
      <c r="P54" s="161"/>
      <c r="Q54" s="161"/>
      <c r="R54" s="161" t="s">
        <v>18</v>
      </c>
      <c r="S54" s="161"/>
      <c r="T54" s="161"/>
      <c r="V54" s="161" t="s">
        <v>16</v>
      </c>
      <c r="W54" s="161"/>
      <c r="X54" s="161"/>
      <c r="Y54" s="161" t="s">
        <v>48</v>
      </c>
      <c r="Z54" s="161"/>
      <c r="AA54" s="161"/>
      <c r="AB54" s="161" t="s">
        <v>50</v>
      </c>
      <c r="AC54" s="161"/>
      <c r="AD54" s="161"/>
      <c r="AE54" s="161" t="s">
        <v>17</v>
      </c>
      <c r="AF54" s="161"/>
      <c r="AG54" s="161"/>
      <c r="AH54" s="161" t="s">
        <v>25</v>
      </c>
      <c r="AI54" s="161"/>
      <c r="AJ54" s="161"/>
      <c r="AK54" s="161" t="s">
        <v>40</v>
      </c>
      <c r="AL54" s="161"/>
      <c r="AM54" s="161"/>
      <c r="AN54" s="161" t="s">
        <v>42</v>
      </c>
      <c r="AO54" s="161"/>
      <c r="AP54" s="161"/>
      <c r="AQ54" s="161" t="s">
        <v>26</v>
      </c>
      <c r="AR54" s="161"/>
      <c r="AS54" s="161"/>
      <c r="AT54" s="161" t="s">
        <v>52</v>
      </c>
      <c r="AU54" s="161"/>
      <c r="AV54" s="161"/>
      <c r="AW54" s="161" t="s">
        <v>54</v>
      </c>
      <c r="AX54" s="161"/>
      <c r="AY54" s="161"/>
      <c r="AZ54" s="161" t="s">
        <v>18</v>
      </c>
      <c r="BA54" s="161"/>
      <c r="BB54" s="161"/>
      <c r="BC54" s="161" t="s">
        <v>55</v>
      </c>
      <c r="BD54" s="161"/>
      <c r="BE54" s="161"/>
      <c r="BF54" s="6"/>
      <c r="BG54" s="6"/>
      <c r="BH54" s="6"/>
      <c r="BJ54" s="161" t="s">
        <v>27</v>
      </c>
      <c r="BK54" s="161"/>
      <c r="BL54" s="161"/>
      <c r="BM54" s="6"/>
      <c r="BN54" s="161" t="s">
        <v>27</v>
      </c>
      <c r="BO54" s="161"/>
      <c r="BP54" s="161"/>
      <c r="BR54" s="161" t="s">
        <v>10</v>
      </c>
      <c r="BS54" s="161"/>
      <c r="CB54" s="30" t="s">
        <v>11</v>
      </c>
      <c r="CC54" s="36" t="s">
        <v>69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0</v>
      </c>
      <c r="D56" s="12">
        <v>0.08</v>
      </c>
      <c r="E56" s="18">
        <v>0.5</v>
      </c>
      <c r="F56" s="11">
        <f>F14</f>
        <v>13715</v>
      </c>
      <c r="G56" s="12">
        <v>0.1</v>
      </c>
      <c r="H56" s="18">
        <v>1</v>
      </c>
      <c r="I56" s="11">
        <f>I14</f>
        <v>45000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83715</v>
      </c>
      <c r="BS56" s="17">
        <f>C56*D56+F56*G56+I56*J56+L56*M56+O56*P56+R56*S56+V56*W56+Y56*Z56+AB56*AC56+AE56*AF56+AH56*AI56+AK56*AL56+AN56*AO56+AQ56*AR56+AT56*AU56+AW56*AX56+AZ56*BA56+BC56*BD56+BJ56*BK56+BN56*BO56</f>
        <v>8371.5</v>
      </c>
      <c r="BY56" s="16">
        <f>SUM(C56,F56,I56,L56,O56,R56,V56,Y56,AB56,AE56,AH56,AK56,AN56,AQ56,AT56,AW56,AZ56,BC56)</f>
        <v>83715</v>
      </c>
      <c r="BZ56" s="15">
        <f>C56*D56+F56*G56+I56*J56+L56*M56+O56*P56+R56*S56+V56*W56+Y56*Z56+AB56*AC56+AE56*AF56+AH56*AI56+AK56*AL56+AN56*AO56+AQ56*AR56+AT56*AU56+AW56*AX56+AZ56*BA56+BC56*BD56</f>
        <v>8371.5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449.99999999999994</v>
      </c>
      <c r="CC56" s="16">
        <f>BY56-45000</f>
        <v>38715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0</v>
      </c>
      <c r="D57" s="12">
        <v>0.08</v>
      </c>
      <c r="E57" s="18">
        <v>0.5</v>
      </c>
      <c r="F57" s="11">
        <f t="shared" ref="F57:F86" si="29">F15</f>
        <v>13000</v>
      </c>
      <c r="G57" s="12">
        <v>0.1</v>
      </c>
      <c r="H57" s="18">
        <v>1</v>
      </c>
      <c r="I57" s="11">
        <f t="shared" ref="I57:I86" si="30">I15</f>
        <v>13000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51000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5100</v>
      </c>
      <c r="BY57" s="16">
        <f t="shared" ref="BY57:BY86" si="49">SUM(C57,F57,I57,L57,O57,R57,V57,Y57,AB57,AE57,AH57,AK57,AN57,AQ57,AT57,AW57,AZ57,BC57)</f>
        <v>51000</v>
      </c>
      <c r="BZ57" s="15">
        <f t="shared" ref="BZ57:BZ86" si="50">C57*D57+F57*G57+I57*J57+L57*M57+O57*P57+R57*S57+V57*W57+Y57*Z57+AB57*AC57+AE57*AF57+AH57*AI57+AK57*AL57+AN57*AO57+AQ57*AR57+AT57*AU57+AW57*AX57+AZ57*BA57+BC57*BD57</f>
        <v>5100</v>
      </c>
      <c r="CB57" s="35">
        <f t="shared" si="27"/>
        <v>450</v>
      </c>
      <c r="CC57" s="16">
        <f t="shared" ref="CC57:CC86" si="51">BY57-45000</f>
        <v>6000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0</v>
      </c>
      <c r="D58" s="12">
        <v>0.08</v>
      </c>
      <c r="E58" s="18">
        <v>0.5</v>
      </c>
      <c r="F58" s="11">
        <f t="shared" si="29"/>
        <v>13000</v>
      </c>
      <c r="G58" s="12">
        <v>0.1</v>
      </c>
      <c r="H58" s="18">
        <v>1</v>
      </c>
      <c r="I58" s="11">
        <f t="shared" si="30"/>
        <v>13000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51000</v>
      </c>
      <c r="BS58" s="17">
        <f t="shared" si="48"/>
        <v>5100</v>
      </c>
      <c r="BY58" s="16">
        <f t="shared" si="49"/>
        <v>51000</v>
      </c>
      <c r="BZ58" s="15">
        <f t="shared" si="50"/>
        <v>5100</v>
      </c>
      <c r="CB58" s="35">
        <f t="shared" si="27"/>
        <v>450</v>
      </c>
      <c r="CC58" s="16">
        <f t="shared" si="51"/>
        <v>6000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0</v>
      </c>
      <c r="D59" s="12">
        <v>0.08</v>
      </c>
      <c r="E59" s="18">
        <v>0.5</v>
      </c>
      <c r="F59" s="11">
        <f t="shared" si="29"/>
        <v>13000</v>
      </c>
      <c r="G59" s="12">
        <v>0.1</v>
      </c>
      <c r="H59" s="18">
        <v>1</v>
      </c>
      <c r="I59" s="11">
        <f t="shared" si="30"/>
        <v>13000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51000</v>
      </c>
      <c r="BS59" s="17">
        <f t="shared" si="48"/>
        <v>5100</v>
      </c>
      <c r="BY59" s="16">
        <f t="shared" si="49"/>
        <v>51000</v>
      </c>
      <c r="BZ59" s="15">
        <f t="shared" si="50"/>
        <v>5100</v>
      </c>
      <c r="CB59" s="35">
        <f t="shared" si="27"/>
        <v>450</v>
      </c>
      <c r="CC59" s="16">
        <f t="shared" si="51"/>
        <v>6000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14715</v>
      </c>
      <c r="D60" s="12">
        <v>0.08</v>
      </c>
      <c r="E60" s="18">
        <v>0.5</v>
      </c>
      <c r="F60" s="11">
        <f t="shared" si="29"/>
        <v>9000</v>
      </c>
      <c r="G60" s="12">
        <v>0.1</v>
      </c>
      <c r="H60" s="18">
        <v>1</v>
      </c>
      <c r="I60" s="11">
        <f t="shared" si="30"/>
        <v>45000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93715</v>
      </c>
      <c r="BS60" s="17">
        <f t="shared" si="48"/>
        <v>9077.2000000000007</v>
      </c>
      <c r="BY60" s="16">
        <f t="shared" si="49"/>
        <v>93715</v>
      </c>
      <c r="BZ60" s="15">
        <f t="shared" si="50"/>
        <v>9077.2000000000007</v>
      </c>
      <c r="CB60" s="35">
        <f t="shared" si="27"/>
        <v>376.42500000000001</v>
      </c>
      <c r="CC60" s="16">
        <f t="shared" si="51"/>
        <v>48715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14715</v>
      </c>
      <c r="D61" s="12">
        <v>0.08</v>
      </c>
      <c r="E61" s="18">
        <v>0.5</v>
      </c>
      <c r="F61" s="11">
        <f t="shared" si="29"/>
        <v>9000</v>
      </c>
      <c r="G61" s="12">
        <v>0.1</v>
      </c>
      <c r="H61" s="18">
        <v>1</v>
      </c>
      <c r="I61" s="11">
        <f t="shared" si="30"/>
        <v>45000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93715</v>
      </c>
      <c r="BS61" s="17">
        <f t="shared" si="48"/>
        <v>9077.2000000000007</v>
      </c>
      <c r="BY61" s="16">
        <f t="shared" si="49"/>
        <v>93715</v>
      </c>
      <c r="BZ61" s="15">
        <f t="shared" si="50"/>
        <v>9077.2000000000007</v>
      </c>
      <c r="CB61" s="35">
        <f t="shared" si="27"/>
        <v>376.42500000000001</v>
      </c>
      <c r="CC61" s="16">
        <f t="shared" si="51"/>
        <v>48715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5000</v>
      </c>
      <c r="D62" s="12">
        <v>0.08</v>
      </c>
      <c r="E62" s="18">
        <v>0.5</v>
      </c>
      <c r="F62" s="11">
        <f t="shared" si="29"/>
        <v>18715</v>
      </c>
      <c r="G62" s="12">
        <v>0.1</v>
      </c>
      <c r="H62" s="18">
        <v>1</v>
      </c>
      <c r="I62" s="11">
        <f t="shared" si="30"/>
        <v>45000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93715</v>
      </c>
      <c r="BS62" s="17">
        <f t="shared" si="48"/>
        <v>9271.5</v>
      </c>
      <c r="BY62" s="16">
        <f t="shared" si="49"/>
        <v>93715</v>
      </c>
      <c r="BZ62" s="15">
        <f t="shared" si="50"/>
        <v>9271.5</v>
      </c>
      <c r="CB62" s="35">
        <f t="shared" si="27"/>
        <v>424.99999999999994</v>
      </c>
      <c r="CC62" s="16">
        <f t="shared" si="51"/>
        <v>48715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5000</v>
      </c>
      <c r="D63" s="12">
        <v>0.08</v>
      </c>
      <c r="E63" s="18">
        <v>0.5</v>
      </c>
      <c r="F63" s="11">
        <f t="shared" si="29"/>
        <v>18715</v>
      </c>
      <c r="G63" s="12">
        <v>0.1</v>
      </c>
      <c r="H63" s="18">
        <v>1</v>
      </c>
      <c r="I63" s="11">
        <f t="shared" si="30"/>
        <v>45000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93715</v>
      </c>
      <c r="BS63" s="17">
        <f t="shared" si="48"/>
        <v>9271.5</v>
      </c>
      <c r="BY63" s="16">
        <f t="shared" si="49"/>
        <v>93715</v>
      </c>
      <c r="BZ63" s="15">
        <f t="shared" si="50"/>
        <v>9271.5</v>
      </c>
      <c r="CB63" s="35">
        <f t="shared" si="27"/>
        <v>424.99999999999994</v>
      </c>
      <c r="CC63" s="16">
        <f t="shared" si="51"/>
        <v>48715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5000</v>
      </c>
      <c r="D64" s="12">
        <v>0.08</v>
      </c>
      <c r="E64" s="18">
        <v>0.5</v>
      </c>
      <c r="F64" s="11">
        <f t="shared" si="29"/>
        <v>18715</v>
      </c>
      <c r="G64" s="12">
        <v>0.1</v>
      </c>
      <c r="H64" s="18">
        <v>1</v>
      </c>
      <c r="I64" s="11">
        <f t="shared" si="30"/>
        <v>45000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93715</v>
      </c>
      <c r="BS64" s="17">
        <f t="shared" si="48"/>
        <v>9271.5</v>
      </c>
      <c r="BY64" s="16">
        <f t="shared" si="49"/>
        <v>93715</v>
      </c>
      <c r="BZ64" s="15">
        <f t="shared" si="50"/>
        <v>9271.5</v>
      </c>
      <c r="CB64" s="35">
        <f t="shared" si="27"/>
        <v>424.99999999999994</v>
      </c>
      <c r="CC64" s="16">
        <f t="shared" si="51"/>
        <v>48715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5000</v>
      </c>
      <c r="D65" s="12">
        <v>0.08</v>
      </c>
      <c r="E65" s="18">
        <v>0.5</v>
      </c>
      <c r="F65" s="11">
        <f t="shared" si="29"/>
        <v>18715</v>
      </c>
      <c r="G65" s="12">
        <v>0.1</v>
      </c>
      <c r="H65" s="18">
        <v>1</v>
      </c>
      <c r="I65" s="11">
        <f t="shared" si="30"/>
        <v>45000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93715</v>
      </c>
      <c r="BS65" s="17">
        <f t="shared" si="48"/>
        <v>9271.5</v>
      </c>
      <c r="BY65" s="16">
        <f t="shared" si="49"/>
        <v>93715</v>
      </c>
      <c r="BZ65" s="15">
        <f t="shared" si="50"/>
        <v>9271.5</v>
      </c>
      <c r="CB65" s="35">
        <f t="shared" si="27"/>
        <v>424.99999999999994</v>
      </c>
      <c r="CC65" s="16">
        <f t="shared" si="51"/>
        <v>48715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5000</v>
      </c>
      <c r="D66" s="12">
        <v>0.08</v>
      </c>
      <c r="E66" s="18">
        <v>0.5</v>
      </c>
      <c r="F66" s="11">
        <f t="shared" si="29"/>
        <v>18715</v>
      </c>
      <c r="G66" s="12">
        <v>0.1</v>
      </c>
      <c r="H66" s="18">
        <v>1</v>
      </c>
      <c r="I66" s="11">
        <f t="shared" si="30"/>
        <v>45000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93715</v>
      </c>
      <c r="BS66" s="17">
        <f t="shared" si="48"/>
        <v>9271.5</v>
      </c>
      <c r="BY66" s="16">
        <f t="shared" si="49"/>
        <v>93715</v>
      </c>
      <c r="BZ66" s="15">
        <f t="shared" si="50"/>
        <v>9271.5</v>
      </c>
      <c r="CB66" s="35">
        <f t="shared" si="27"/>
        <v>424.99999999999994</v>
      </c>
      <c r="CC66" s="16">
        <f t="shared" si="51"/>
        <v>48715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10000</v>
      </c>
      <c r="D67" s="12">
        <v>0.08</v>
      </c>
      <c r="E67" s="18">
        <v>0.5</v>
      </c>
      <c r="F67" s="11">
        <f t="shared" si="29"/>
        <v>13715</v>
      </c>
      <c r="G67" s="12">
        <v>0.1</v>
      </c>
      <c r="H67" s="18">
        <v>1</v>
      </c>
      <c r="I67" s="11">
        <f t="shared" si="30"/>
        <v>45000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93715</v>
      </c>
      <c r="BS67" s="17">
        <f t="shared" si="48"/>
        <v>9171.5</v>
      </c>
      <c r="BY67" s="16">
        <f t="shared" si="49"/>
        <v>93715</v>
      </c>
      <c r="BZ67" s="15">
        <f t="shared" si="50"/>
        <v>9171.5</v>
      </c>
      <c r="CB67" s="35">
        <f t="shared" si="27"/>
        <v>399.99999999999994</v>
      </c>
      <c r="CC67" s="16">
        <f t="shared" si="51"/>
        <v>48715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10000</v>
      </c>
      <c r="D68" s="12">
        <v>0.08</v>
      </c>
      <c r="E68" s="18">
        <v>0.5</v>
      </c>
      <c r="F68" s="11">
        <f t="shared" si="29"/>
        <v>13715</v>
      </c>
      <c r="G68" s="12">
        <v>0.1</v>
      </c>
      <c r="H68" s="18">
        <v>1</v>
      </c>
      <c r="I68" s="11">
        <f t="shared" si="30"/>
        <v>45000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96715</v>
      </c>
      <c r="BS68" s="17">
        <f t="shared" si="48"/>
        <v>9471.5</v>
      </c>
      <c r="BY68" s="16">
        <f t="shared" si="49"/>
        <v>96715</v>
      </c>
      <c r="BZ68" s="15">
        <f t="shared" si="50"/>
        <v>9471.5</v>
      </c>
      <c r="CB68" s="35">
        <f>(C68*E68+F68*H68+I68*K68+L68*N68+O68*Q68+R68*T68+V68*X68+Y68*AA68+AB68*AD68+AE68*AG68+AH68*AJ68+AK68*AM68+AN68*AP68+AQ68*AS68+AT68*AV68+AW68*AY68+AZ68*BB68+BC68*BE68)/100-CC68*0.01</f>
        <v>400</v>
      </c>
      <c r="CC68" s="16">
        <f t="shared" si="51"/>
        <v>51715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10000</v>
      </c>
      <c r="D69" s="12">
        <v>0.08</v>
      </c>
      <c r="E69" s="18">
        <v>0.5</v>
      </c>
      <c r="F69" s="11">
        <f t="shared" si="29"/>
        <v>13715</v>
      </c>
      <c r="G69" s="12">
        <v>0.1</v>
      </c>
      <c r="H69" s="18">
        <v>1</v>
      </c>
      <c r="I69" s="11">
        <f t="shared" si="30"/>
        <v>45000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96715</v>
      </c>
      <c r="BS69" s="17">
        <f t="shared" si="48"/>
        <v>9471.5</v>
      </c>
      <c r="BY69" s="16">
        <f t="shared" si="49"/>
        <v>96715</v>
      </c>
      <c r="BZ69" s="15">
        <f t="shared" si="50"/>
        <v>9471.5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400</v>
      </c>
      <c r="CC69" s="16">
        <f t="shared" si="51"/>
        <v>51715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10000</v>
      </c>
      <c r="D70" s="12">
        <v>0.08</v>
      </c>
      <c r="E70" s="18">
        <v>0.5</v>
      </c>
      <c r="F70" s="11">
        <f t="shared" si="29"/>
        <v>13715</v>
      </c>
      <c r="G70" s="12">
        <v>0.1</v>
      </c>
      <c r="H70" s="18">
        <v>1</v>
      </c>
      <c r="I70" s="11">
        <f t="shared" si="30"/>
        <v>45000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96715</v>
      </c>
      <c r="BS70" s="17">
        <f t="shared" si="48"/>
        <v>9471.5</v>
      </c>
      <c r="BY70" s="16">
        <f t="shared" si="49"/>
        <v>96715</v>
      </c>
      <c r="BZ70" s="15">
        <f t="shared" si="50"/>
        <v>9471.5</v>
      </c>
      <c r="CB70" s="35">
        <f t="shared" si="55"/>
        <v>400</v>
      </c>
      <c r="CC70" s="16">
        <f t="shared" si="51"/>
        <v>51715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10000</v>
      </c>
      <c r="D71" s="12">
        <v>0.08</v>
      </c>
      <c r="E71" s="18">
        <v>0.5</v>
      </c>
      <c r="F71" s="11">
        <f t="shared" si="29"/>
        <v>13715</v>
      </c>
      <c r="G71" s="12">
        <v>0.1</v>
      </c>
      <c r="H71" s="18">
        <v>1</v>
      </c>
      <c r="I71" s="11">
        <f t="shared" si="30"/>
        <v>45000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96715</v>
      </c>
      <c r="BS71" s="17">
        <f t="shared" si="48"/>
        <v>9471.5</v>
      </c>
      <c r="BY71" s="16">
        <f t="shared" si="49"/>
        <v>96715</v>
      </c>
      <c r="BZ71" s="15">
        <f t="shared" si="50"/>
        <v>9471.5</v>
      </c>
      <c r="CB71" s="35">
        <f t="shared" si="55"/>
        <v>400</v>
      </c>
      <c r="CC71" s="16">
        <f t="shared" si="51"/>
        <v>51715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10000</v>
      </c>
      <c r="D72" s="12">
        <v>0.08</v>
      </c>
      <c r="E72" s="18">
        <v>0.5</v>
      </c>
      <c r="F72" s="11">
        <f t="shared" si="29"/>
        <v>13715</v>
      </c>
      <c r="G72" s="12">
        <v>0.1</v>
      </c>
      <c r="H72" s="18">
        <v>1</v>
      </c>
      <c r="I72" s="11">
        <f t="shared" si="30"/>
        <v>45000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93715</v>
      </c>
      <c r="BS72" s="17">
        <f t="shared" si="48"/>
        <v>9171.5</v>
      </c>
      <c r="BY72" s="16">
        <f t="shared" si="49"/>
        <v>93715</v>
      </c>
      <c r="BZ72" s="15">
        <f t="shared" si="50"/>
        <v>9171.5</v>
      </c>
      <c r="CB72" s="35">
        <f t="shared" si="55"/>
        <v>399.99999999999994</v>
      </c>
      <c r="CC72" s="16">
        <f t="shared" si="51"/>
        <v>48715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10000</v>
      </c>
      <c r="D73" s="12">
        <v>0.08</v>
      </c>
      <c r="E73" s="18">
        <v>0.5</v>
      </c>
      <c r="F73" s="11">
        <f t="shared" si="29"/>
        <v>13715</v>
      </c>
      <c r="G73" s="12">
        <v>0.1</v>
      </c>
      <c r="H73" s="18">
        <v>1</v>
      </c>
      <c r="I73" s="11">
        <f t="shared" si="30"/>
        <v>45000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93715</v>
      </c>
      <c r="BS73" s="17">
        <f t="shared" si="48"/>
        <v>9171.5</v>
      </c>
      <c r="BY73" s="16">
        <f t="shared" si="49"/>
        <v>93715</v>
      </c>
      <c r="BZ73" s="15">
        <f t="shared" si="50"/>
        <v>9171.5</v>
      </c>
      <c r="CB73" s="35">
        <f t="shared" si="55"/>
        <v>399.99999999999994</v>
      </c>
      <c r="CC73" s="16">
        <f t="shared" si="51"/>
        <v>48715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10000</v>
      </c>
      <c r="D74" s="12">
        <v>0.08</v>
      </c>
      <c r="E74" s="18">
        <v>0.5</v>
      </c>
      <c r="F74" s="11">
        <f t="shared" si="29"/>
        <v>13715</v>
      </c>
      <c r="G74" s="12">
        <v>0.1</v>
      </c>
      <c r="H74" s="18">
        <v>1</v>
      </c>
      <c r="I74" s="11">
        <f t="shared" si="30"/>
        <v>45000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93715</v>
      </c>
      <c r="BS74" s="17">
        <f t="shared" si="48"/>
        <v>9171.5</v>
      </c>
      <c r="BY74" s="16">
        <f t="shared" si="49"/>
        <v>93715</v>
      </c>
      <c r="BZ74" s="15">
        <f t="shared" si="50"/>
        <v>9171.5</v>
      </c>
      <c r="CB74" s="35">
        <f t="shared" si="55"/>
        <v>399.99999999999994</v>
      </c>
      <c r="CC74" s="16">
        <f t="shared" si="51"/>
        <v>48715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10000</v>
      </c>
      <c r="D75" s="12">
        <v>0.08</v>
      </c>
      <c r="E75" s="18">
        <v>0.5</v>
      </c>
      <c r="F75" s="11">
        <f t="shared" si="29"/>
        <v>13715</v>
      </c>
      <c r="G75" s="12">
        <v>0.1</v>
      </c>
      <c r="H75" s="18">
        <v>1</v>
      </c>
      <c r="I75" s="11">
        <f t="shared" si="30"/>
        <v>45000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93715</v>
      </c>
      <c r="BS75" s="17">
        <f t="shared" si="48"/>
        <v>9171.5</v>
      </c>
      <c r="BY75" s="16">
        <f t="shared" si="49"/>
        <v>93715</v>
      </c>
      <c r="BZ75" s="15">
        <f t="shared" si="50"/>
        <v>9171.5</v>
      </c>
      <c r="CB75" s="35">
        <f t="shared" si="55"/>
        <v>399.99999999999994</v>
      </c>
      <c r="CC75" s="16">
        <f t="shared" si="51"/>
        <v>48715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10000</v>
      </c>
      <c r="D76" s="12">
        <v>0.08</v>
      </c>
      <c r="E76" s="18">
        <v>0.5</v>
      </c>
      <c r="F76" s="11">
        <f t="shared" si="29"/>
        <v>13715</v>
      </c>
      <c r="G76" s="12">
        <v>0.1</v>
      </c>
      <c r="H76" s="18">
        <v>1</v>
      </c>
      <c r="I76" s="11">
        <f t="shared" si="30"/>
        <v>45000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93715</v>
      </c>
      <c r="BS76" s="17">
        <f t="shared" si="48"/>
        <v>9171.5</v>
      </c>
      <c r="BY76" s="16">
        <f t="shared" si="49"/>
        <v>93715</v>
      </c>
      <c r="BZ76" s="15">
        <f t="shared" si="50"/>
        <v>9171.5</v>
      </c>
      <c r="CB76" s="35">
        <f t="shared" si="55"/>
        <v>399.99999999999994</v>
      </c>
      <c r="CC76" s="16">
        <f t="shared" si="51"/>
        <v>48715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167430</v>
      </c>
      <c r="D77" s="12">
        <v>0.08</v>
      </c>
      <c r="E77" s="18">
        <v>0.5</v>
      </c>
      <c r="F77" s="11">
        <f t="shared" si="29"/>
        <v>380870</v>
      </c>
      <c r="G77" s="12">
        <v>0.1</v>
      </c>
      <c r="H77" s="18">
        <v>1</v>
      </c>
      <c r="I77" s="11">
        <f t="shared" si="30"/>
        <v>994000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1567300</v>
      </c>
      <c r="BS77" s="17">
        <f t="shared" si="48"/>
        <v>153381.4</v>
      </c>
      <c r="BY77" s="16">
        <f t="shared" si="49"/>
        <v>1567300</v>
      </c>
      <c r="BZ77" s="15">
        <f t="shared" si="50"/>
        <v>153381.4</v>
      </c>
      <c r="CB77" s="35">
        <f t="shared" si="55"/>
        <v>-387.14999999999964</v>
      </c>
      <c r="CC77" s="16">
        <f t="shared" si="51"/>
        <v>1522300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501860</v>
      </c>
      <c r="F88" s="16">
        <f>SUM(F56:F87)</f>
        <v>682310</v>
      </c>
      <c r="I88" s="16">
        <f>SUM(I56:I87)</f>
        <v>1843000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3814170</v>
      </c>
      <c r="BS88" s="21">
        <f>SUM(BS56:BS87)</f>
        <v>371379.8</v>
      </c>
      <c r="BY88" s="20">
        <f>SUM(BY56:BY87)</f>
        <v>3814170</v>
      </c>
      <c r="BZ88" s="32">
        <f>SUM(BZ56:BZ87)</f>
        <v>371379.8</v>
      </c>
      <c r="CA88" s="5"/>
      <c r="CB88" s="39">
        <f>SUM(CB56:CB87)</f>
        <v>11440.7</v>
      </c>
      <c r="CC88" s="39">
        <f>SUM(CC56:CC87)</f>
        <v>2419170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60"/>
      <c r="D94" s="16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76" t="s">
        <v>75</v>
      </c>
      <c r="BZ94" s="176"/>
      <c r="CA94" s="17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64" t="s">
        <v>28</v>
      </c>
      <c r="D95" s="180"/>
      <c r="E95" s="180"/>
      <c r="F95" s="165"/>
      <c r="G95"/>
      <c r="H95" s="6"/>
      <c r="I95" s="164" t="s">
        <v>21</v>
      </c>
      <c r="J95" s="165"/>
      <c r="K95" s="6"/>
      <c r="L95" s="164" t="s">
        <v>21</v>
      </c>
      <c r="M95" s="165"/>
      <c r="N95" s="6"/>
      <c r="O95" s="164" t="s">
        <v>21</v>
      </c>
      <c r="P95" s="165"/>
      <c r="Q95" s="6"/>
      <c r="R95" s="164" t="s">
        <v>21</v>
      </c>
      <c r="S95" s="165"/>
      <c r="T95" s="6"/>
      <c r="U95" s="1"/>
      <c r="V95" s="164" t="s">
        <v>21</v>
      </c>
      <c r="W95" s="165"/>
      <c r="X95" s="19"/>
      <c r="Y95" s="164" t="s">
        <v>21</v>
      </c>
      <c r="Z95" s="165"/>
      <c r="AA95" s="19"/>
      <c r="AB95" s="164" t="s">
        <v>21</v>
      </c>
      <c r="AC95" s="165"/>
      <c r="AD95" s="19"/>
      <c r="AE95" s="164" t="s">
        <v>21</v>
      </c>
      <c r="AF95" s="165"/>
      <c r="AG95" s="19"/>
      <c r="AH95" s="164" t="s">
        <v>21</v>
      </c>
      <c r="AI95" s="165"/>
      <c r="AJ95" s="19"/>
      <c r="AK95" s="164" t="s">
        <v>21</v>
      </c>
      <c r="AL95" s="165"/>
      <c r="AM95" s="19"/>
      <c r="AN95" s="164" t="s">
        <v>21</v>
      </c>
      <c r="AO95" s="165"/>
      <c r="AP95" s="19"/>
      <c r="AQ95" s="164" t="s">
        <v>21</v>
      </c>
      <c r="AR95" s="165"/>
      <c r="AS95" s="19"/>
      <c r="AT95" s="164" t="s">
        <v>21</v>
      </c>
      <c r="AU95" s="165"/>
      <c r="AV95" s="19"/>
      <c r="AW95" s="164" t="s">
        <v>21</v>
      </c>
      <c r="AX95" s="165"/>
      <c r="AY95" s="19"/>
      <c r="AZ95" s="164" t="s">
        <v>21</v>
      </c>
      <c r="BA95" s="165"/>
      <c r="BB95" s="19"/>
      <c r="BC95" s="164" t="s">
        <v>21</v>
      </c>
      <c r="BD95" s="16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61"/>
      <c r="D96" s="161"/>
      <c r="E96" s="6" t="s">
        <v>29</v>
      </c>
      <c r="F96"/>
      <c r="G96"/>
      <c r="H96" s="6"/>
      <c r="I96" s="161" t="s">
        <v>27</v>
      </c>
      <c r="J96" s="161"/>
      <c r="K96" s="6"/>
      <c r="L96" s="161" t="s">
        <v>27</v>
      </c>
      <c r="M96" s="161"/>
      <c r="N96" s="6"/>
      <c r="O96" s="161" t="s">
        <v>27</v>
      </c>
      <c r="P96" s="161"/>
      <c r="Q96" s="6"/>
      <c r="R96" s="161" t="s">
        <v>27</v>
      </c>
      <c r="S96" s="161"/>
      <c r="T96" s="6"/>
      <c r="V96" s="161" t="s">
        <v>27</v>
      </c>
      <c r="W96" s="161"/>
      <c r="X96" s="6"/>
      <c r="Y96" s="161" t="s">
        <v>27</v>
      </c>
      <c r="Z96" s="161"/>
      <c r="AA96" s="6"/>
      <c r="AB96" s="161" t="s">
        <v>27</v>
      </c>
      <c r="AC96" s="161"/>
      <c r="AD96" s="6"/>
      <c r="AE96" s="161" t="s">
        <v>27</v>
      </c>
      <c r="AF96" s="161"/>
      <c r="AG96" s="6"/>
      <c r="AH96" s="161" t="s">
        <v>27</v>
      </c>
      <c r="AI96" s="161"/>
      <c r="AJ96" s="6"/>
      <c r="AK96" s="161" t="s">
        <v>27</v>
      </c>
      <c r="AL96" s="161"/>
      <c r="AM96" s="6"/>
      <c r="AN96" s="161" t="s">
        <v>27</v>
      </c>
      <c r="AO96" s="161"/>
      <c r="AP96" s="6"/>
      <c r="AQ96" s="161" t="s">
        <v>27</v>
      </c>
      <c r="AR96" s="161"/>
      <c r="AS96" s="6"/>
      <c r="AT96" s="161" t="s">
        <v>27</v>
      </c>
      <c r="AU96" s="161"/>
      <c r="AV96" s="6"/>
      <c r="AW96" s="161" t="s">
        <v>27</v>
      </c>
      <c r="AX96" s="161"/>
      <c r="AY96" s="6"/>
      <c r="AZ96" s="161" t="s">
        <v>27</v>
      </c>
      <c r="BA96" s="161"/>
      <c r="BB96" s="6"/>
      <c r="BC96" s="161" t="s">
        <v>27</v>
      </c>
      <c r="BD96" s="161"/>
      <c r="BE96" s="6"/>
      <c r="BF96" s="6"/>
      <c r="BG96" s="6"/>
      <c r="BH96" s="6"/>
      <c r="BJ96" s="161"/>
      <c r="BK96" s="161"/>
      <c r="BL96" s="6"/>
      <c r="BM96" s="6"/>
      <c r="BN96" s="161"/>
      <c r="BO96" s="161"/>
      <c r="BP96" s="6"/>
      <c r="BR96" s="161"/>
      <c r="BS96" s="16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30</v>
      </c>
      <c r="F97" s="10" t="s">
        <v>58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44550</v>
      </c>
      <c r="D98" s="13">
        <f>BS14+BS56-(I98*J98+L98*M98+O98*P98+R98*S98+V98*W98+Y98*Z98+AB98*AC98+AE98*AF98+AH98*AI98+AK98*AL98+AN98*AO98+AQ98*AR98+AT98*AU98+AW98*AX98+AZ98*BA98+BC98*BD98)</f>
        <v>2083848984</v>
      </c>
      <c r="E98" s="13">
        <v>0.04</v>
      </c>
      <c r="F98" s="17">
        <f>MAX(BR14,BR56,C98)*E98+D98</f>
        <v>2083852332.5999999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44550</v>
      </c>
      <c r="D99" s="13">
        <f t="shared" ref="D99:D128" si="57">BS15+BS57-(I99*J99+L99*M99+O99*P99+R99*S99+V99*W99+Y99*Z99+AB99*AC99+AE99*AF99+AH99*AI99+AK99*AL99+AN99*AO99+AQ99*AR99+AT99*AU99+AW99*AX99+AZ99*BA99+BC99*BD99)</f>
        <v>169076937.5</v>
      </c>
      <c r="E99" s="13">
        <v>0.04</v>
      </c>
      <c r="F99" s="17">
        <f t="shared" ref="F99:F128" si="58">MAX(BR15,BR57,C99)*E99+D99</f>
        <v>169078977.5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44550</v>
      </c>
      <c r="D100" s="13">
        <f t="shared" si="57"/>
        <v>169076937.5</v>
      </c>
      <c r="E100" s="13">
        <v>0.04</v>
      </c>
      <c r="F100" s="17">
        <f t="shared" si="58"/>
        <v>169078977.5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44550</v>
      </c>
      <c r="D101" s="13">
        <f t="shared" si="57"/>
        <v>169076937.5</v>
      </c>
      <c r="E101" s="13">
        <v>0.04</v>
      </c>
      <c r="F101" s="17">
        <f t="shared" si="58"/>
        <v>169078977.5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44623.574999999997</v>
      </c>
      <c r="D102" s="13">
        <f t="shared" si="57"/>
        <v>2063645914.7</v>
      </c>
      <c r="E102" s="13">
        <v>0.04</v>
      </c>
      <c r="F102" s="17">
        <f t="shared" si="58"/>
        <v>2063649663.3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44623.574999999997</v>
      </c>
      <c r="D103" s="13">
        <f t="shared" si="57"/>
        <v>2063645914.7</v>
      </c>
      <c r="E103" s="13">
        <v>0.04</v>
      </c>
      <c r="F103" s="17">
        <f t="shared" si="58"/>
        <v>2063649663.3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44575</v>
      </c>
      <c r="D104" s="13">
        <f t="shared" si="57"/>
        <v>2105274884</v>
      </c>
      <c r="E104" s="13">
        <v>0.04</v>
      </c>
      <c r="F104" s="17">
        <f t="shared" si="58"/>
        <v>2105278632.5999999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44575</v>
      </c>
      <c r="D105" s="13">
        <f t="shared" si="57"/>
        <v>2105274884</v>
      </c>
      <c r="E105" s="13">
        <v>0.04</v>
      </c>
      <c r="F105" s="17">
        <f t="shared" si="58"/>
        <v>2105278632.5999999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44575</v>
      </c>
      <c r="D106" s="13">
        <f t="shared" si="57"/>
        <v>2105274884</v>
      </c>
      <c r="E106" s="13">
        <v>0.04</v>
      </c>
      <c r="F106" s="17">
        <f t="shared" si="58"/>
        <v>2105278632.5999999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44575</v>
      </c>
      <c r="D107" s="13">
        <f t="shared" si="57"/>
        <v>2105274884</v>
      </c>
      <c r="E107" s="13">
        <v>0.04</v>
      </c>
      <c r="F107" s="17">
        <f t="shared" si="58"/>
        <v>2105278632.5999999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44575</v>
      </c>
      <c r="D108" s="13">
        <f t="shared" si="57"/>
        <v>2105274884</v>
      </c>
      <c r="E108" s="13">
        <v>0.04</v>
      </c>
      <c r="F108" s="17">
        <f t="shared" si="58"/>
        <v>2105278632.5999999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44600</v>
      </c>
      <c r="D109" s="13">
        <f t="shared" si="57"/>
        <v>2083849784</v>
      </c>
      <c r="E109" s="13">
        <v>0.04</v>
      </c>
      <c r="F109" s="17">
        <f t="shared" si="58"/>
        <v>2083853532.5999999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44600</v>
      </c>
      <c r="D110" s="13">
        <f t="shared" si="57"/>
        <v>2083858704.5</v>
      </c>
      <c r="E110" s="13">
        <v>0.04</v>
      </c>
      <c r="F110" s="17">
        <f t="shared" si="58"/>
        <v>2083862573.0999999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44600</v>
      </c>
      <c r="D111" s="13">
        <f t="shared" si="57"/>
        <v>2083858704.5</v>
      </c>
      <c r="E111" s="13">
        <v>0.04</v>
      </c>
      <c r="F111" s="17">
        <f t="shared" si="58"/>
        <v>2083862573.0999999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44600</v>
      </c>
      <c r="D112" s="13">
        <f t="shared" si="57"/>
        <v>2083858704.5</v>
      </c>
      <c r="E112" s="13">
        <v>0.04</v>
      </c>
      <c r="F112" s="17">
        <f t="shared" si="58"/>
        <v>2083862573.0999999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44600</v>
      </c>
      <c r="D113" s="13">
        <f t="shared" si="57"/>
        <v>2083858704.5</v>
      </c>
      <c r="E113" s="13">
        <v>0.04</v>
      </c>
      <c r="F113" s="17">
        <f t="shared" si="58"/>
        <v>2083862573.0999999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44600</v>
      </c>
      <c r="D114" s="13">
        <f t="shared" si="57"/>
        <v>2083849784</v>
      </c>
      <c r="E114" s="13">
        <v>0.04</v>
      </c>
      <c r="F114" s="17">
        <f t="shared" si="58"/>
        <v>2083853532.5999999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44600</v>
      </c>
      <c r="D115" s="13">
        <f t="shared" si="57"/>
        <v>2083849784</v>
      </c>
      <c r="E115" s="13">
        <v>0.04</v>
      </c>
      <c r="F115" s="17">
        <f t="shared" si="58"/>
        <v>2083853532.5999999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44600</v>
      </c>
      <c r="D116" s="13">
        <f t="shared" si="57"/>
        <v>2083849784</v>
      </c>
      <c r="E116" s="13">
        <v>0.04</v>
      </c>
      <c r="F116" s="17">
        <f t="shared" si="58"/>
        <v>2083853532.5999999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44600</v>
      </c>
      <c r="D117" s="13">
        <f t="shared" si="57"/>
        <v>2083849784</v>
      </c>
      <c r="E117" s="13">
        <v>0.04</v>
      </c>
      <c r="F117" s="17">
        <f t="shared" si="58"/>
        <v>2083853532.5999999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44600</v>
      </c>
      <c r="D118" s="13">
        <f t="shared" si="57"/>
        <v>2083849784</v>
      </c>
      <c r="E118" s="13">
        <v>0.04</v>
      </c>
      <c r="F118" s="17">
        <f t="shared" si="58"/>
        <v>2083853532.5999999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45387.149999999907</v>
      </c>
      <c r="D119" s="13">
        <f t="shared" si="57"/>
        <v>1024025384218.9</v>
      </c>
      <c r="E119" s="13">
        <v>0.04</v>
      </c>
      <c r="F119" s="17">
        <f t="shared" si="58"/>
        <v>1024025446910.9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1383559.2999999998</v>
      </c>
      <c r="D130" s="5"/>
      <c r="E130" s="5"/>
      <c r="F130" s="21">
        <f>SUM(F98:F129)</f>
        <v>1062109931971.1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77" t="s">
        <v>78</v>
      </c>
      <c r="B133" s="178"/>
      <c r="C133" s="178"/>
      <c r="D133" s="178"/>
      <c r="E133" s="178"/>
      <c r="F133" s="17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59</v>
      </c>
      <c r="D135" s="16">
        <f>BY46</f>
        <v>3027170</v>
      </c>
      <c r="F135" s="15">
        <f>BZ46</f>
        <v>1062107146580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61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66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71</v>
      </c>
      <c r="D139" s="16">
        <f>BY88</f>
        <v>3814170</v>
      </c>
      <c r="F139" s="17">
        <f>BZ88</f>
        <v>371379.8</v>
      </c>
    </row>
    <row r="140" spans="1:78" x14ac:dyDescent="0.2">
      <c r="A140" s="1" t="s">
        <v>72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73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74</v>
      </c>
      <c r="D143" s="20">
        <f>C130</f>
        <v>1383559.2999999998</v>
      </c>
      <c r="F143" s="21">
        <f>F130</f>
        <v>1062109931971.1</v>
      </c>
      <c r="BZ143" s="32"/>
    </row>
    <row r="144" spans="1:78" x14ac:dyDescent="0.2">
      <c r="D144" s="16"/>
    </row>
    <row r="145" spans="1:9" x14ac:dyDescent="0.2">
      <c r="A145" s="1" t="s">
        <v>76</v>
      </c>
      <c r="D145" s="11">
        <f>CB88</f>
        <v>11440.7</v>
      </c>
    </row>
    <row r="146" spans="1:9" x14ac:dyDescent="0.2">
      <c r="A146" s="1" t="s">
        <v>77</v>
      </c>
      <c r="D146" s="11">
        <f>CC88</f>
        <v>2419170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>$ Out of Balance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173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174</v>
      </c>
      <c r="D12" s="1" t="s">
        <v>152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175</v>
      </c>
      <c r="D59" s="102" t="s">
        <v>152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94</v>
      </c>
    </row>
    <row r="102" spans="2:44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179</v>
      </c>
      <c r="D103" s="1" t="s">
        <v>180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191</v>
      </c>
      <c r="D104" s="1" t="s">
        <v>180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94</v>
      </c>
    </row>
    <row r="106" spans="2:44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177</v>
      </c>
      <c r="D107" s="1" t="s">
        <v>178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192</v>
      </c>
      <c r="AH108" s="1">
        <v>0</v>
      </c>
    </row>
    <row r="109" spans="2:44" x14ac:dyDescent="0.2">
      <c r="C109" s="1" t="s">
        <v>193</v>
      </c>
      <c r="AH109" s="1">
        <v>9899</v>
      </c>
      <c r="AI109" s="1">
        <v>10000</v>
      </c>
    </row>
    <row r="110" spans="2:44" x14ac:dyDescent="0.2">
      <c r="C110" s="1" t="s">
        <v>194</v>
      </c>
      <c r="AI110" s="1">
        <v>10000</v>
      </c>
    </row>
    <row r="111" spans="2:44" x14ac:dyDescent="0.2">
      <c r="B111" s="61" t="s">
        <v>94</v>
      </c>
      <c r="AI111" s="1">
        <v>0</v>
      </c>
    </row>
    <row r="112" spans="2:44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181</v>
      </c>
      <c r="D113" s="1" t="s">
        <v>182</v>
      </c>
      <c r="AA113" s="1">
        <v>5400</v>
      </c>
    </row>
    <row r="114" spans="2:42" x14ac:dyDescent="0.2">
      <c r="C114" s="1" t="s">
        <v>187</v>
      </c>
      <c r="D114" s="1" t="s">
        <v>182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94</v>
      </c>
    </row>
    <row r="116" spans="2:42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183</v>
      </c>
      <c r="D117" s="1" t="s">
        <v>185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184</v>
      </c>
      <c r="D118" s="1" t="s">
        <v>186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59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188</v>
      </c>
      <c r="D137" s="116" t="s">
        <v>179</v>
      </c>
      <c r="E137" s="116" t="s">
        <v>180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195</v>
      </c>
      <c r="E138" s="116" t="s">
        <v>180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177</v>
      </c>
      <c r="E139" s="27" t="s">
        <v>178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184</v>
      </c>
      <c r="E145" s="120" t="s">
        <v>186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141</v>
      </c>
      <c r="D149" s="116" t="s">
        <v>179</v>
      </c>
      <c r="E149" s="116" t="s">
        <v>180</v>
      </c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195</v>
      </c>
      <c r="E150" s="116" t="s">
        <v>180</v>
      </c>
      <c r="F150" s="27"/>
      <c r="G150" s="27" t="s">
        <v>190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177</v>
      </c>
      <c r="E151" s="27" t="s">
        <v>178</v>
      </c>
      <c r="F151" s="27"/>
      <c r="G151" s="27" t="s">
        <v>190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193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194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181</v>
      </c>
      <c r="E154" s="27" t="s">
        <v>182</v>
      </c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187</v>
      </c>
      <c r="E155" s="27" t="s">
        <v>182</v>
      </c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183</v>
      </c>
      <c r="E156" s="27" t="s">
        <v>185</v>
      </c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184</v>
      </c>
      <c r="E157" s="120" t="s">
        <v>186</v>
      </c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142</v>
      </c>
      <c r="D161" s="116" t="s">
        <v>179</v>
      </c>
      <c r="E161" s="116" t="s">
        <v>180</v>
      </c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195</v>
      </c>
      <c r="E162" s="116" t="s">
        <v>180</v>
      </c>
      <c r="F162" s="27"/>
      <c r="G162" s="1" t="s">
        <v>190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177</v>
      </c>
      <c r="E163" s="27" t="s">
        <v>178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193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194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181</v>
      </c>
      <c r="E166" s="27" t="s">
        <v>182</v>
      </c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187</v>
      </c>
      <c r="E167" s="27" t="s">
        <v>182</v>
      </c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183</v>
      </c>
      <c r="E168" s="27" t="s">
        <v>185</v>
      </c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184</v>
      </c>
      <c r="E169" s="120" t="s">
        <v>186</v>
      </c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142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173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94</v>
      </c>
      <c r="AO101" s="16">
        <f t="shared" si="67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7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7"/>
        <v>0</v>
      </c>
    </row>
    <row r="105" spans="2:44" x14ac:dyDescent="0.2">
      <c r="B105" s="61" t="s">
        <v>94</v>
      </c>
      <c r="AO105" s="16">
        <f t="shared" si="67"/>
        <v>0</v>
      </c>
    </row>
    <row r="106" spans="2:44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204</v>
      </c>
      <c r="D107" s="1" t="s">
        <v>185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192</v>
      </c>
      <c r="AO108" s="16">
        <f t="shared" si="67"/>
        <v>0</v>
      </c>
    </row>
    <row r="109" spans="2:44" hidden="1" x14ac:dyDescent="0.2">
      <c r="C109" s="1" t="s">
        <v>193</v>
      </c>
      <c r="AO109" s="16">
        <f t="shared" si="67"/>
        <v>0</v>
      </c>
    </row>
    <row r="110" spans="2:44" hidden="1" x14ac:dyDescent="0.2">
      <c r="C110" s="1" t="s">
        <v>194</v>
      </c>
      <c r="AO110" s="16">
        <f t="shared" si="67"/>
        <v>0</v>
      </c>
    </row>
    <row r="111" spans="2:44" hidden="1" x14ac:dyDescent="0.2">
      <c r="B111" s="61" t="s">
        <v>94</v>
      </c>
      <c r="AO111" s="16">
        <f t="shared" si="67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7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7"/>
        <v>0</v>
      </c>
    </row>
    <row r="115" spans="2:42" x14ac:dyDescent="0.2">
      <c r="B115" s="61" t="s">
        <v>94</v>
      </c>
      <c r="AO115" s="16">
        <f t="shared" si="67"/>
        <v>0</v>
      </c>
    </row>
    <row r="116" spans="2:42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200</v>
      </c>
      <c r="D117" s="1" t="s">
        <v>201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184</v>
      </c>
      <c r="D118" s="1" t="s">
        <v>186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188</v>
      </c>
      <c r="D137" s="116" t="s">
        <v>202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201</v>
      </c>
      <c r="F138" s="27"/>
      <c r="G138" s="27" t="s">
        <v>190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120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141</v>
      </c>
      <c r="D149" s="116" t="s">
        <v>202</v>
      </c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203</v>
      </c>
      <c r="E150" s="127" t="s">
        <v>201</v>
      </c>
      <c r="F150" s="128"/>
      <c r="G150" s="128" t="s">
        <v>190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120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142</v>
      </c>
      <c r="D161" s="116" t="s">
        <v>202</v>
      </c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201</v>
      </c>
      <c r="F162" s="27"/>
      <c r="G162" s="1" t="s">
        <v>190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120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142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205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94</v>
      </c>
      <c r="AO101" s="16">
        <f t="shared" si="63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3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3"/>
        <v>0</v>
      </c>
    </row>
    <row r="105" spans="2:44" hidden="1" x14ac:dyDescent="0.2">
      <c r="B105" s="61" t="s">
        <v>94</v>
      </c>
      <c r="AO105" s="16">
        <f t="shared" si="63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192</v>
      </c>
      <c r="AO108" s="16">
        <f t="shared" si="63"/>
        <v>0</v>
      </c>
    </row>
    <row r="109" spans="2:44" hidden="1" x14ac:dyDescent="0.2">
      <c r="C109" s="1" t="s">
        <v>193</v>
      </c>
      <c r="AO109" s="16">
        <f t="shared" si="63"/>
        <v>0</v>
      </c>
    </row>
    <row r="110" spans="2:44" hidden="1" x14ac:dyDescent="0.2">
      <c r="C110" s="1" t="s">
        <v>194</v>
      </c>
      <c r="AO110" s="16">
        <f t="shared" si="63"/>
        <v>0</v>
      </c>
    </row>
    <row r="111" spans="2:44" hidden="1" x14ac:dyDescent="0.2">
      <c r="B111" s="61" t="s">
        <v>94</v>
      </c>
      <c r="AO111" s="16">
        <f t="shared" si="63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3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3"/>
        <v>0</v>
      </c>
    </row>
    <row r="115" spans="2:42" hidden="1" x14ac:dyDescent="0.2">
      <c r="B115" s="61" t="s">
        <v>94</v>
      </c>
      <c r="AO115" s="16">
        <f t="shared" si="63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61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189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142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205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196</v>
      </c>
      <c r="D12" s="1" t="s">
        <v>197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176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94</v>
      </c>
      <c r="AO101" s="16">
        <f t="shared" si="63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3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3"/>
        <v>0</v>
      </c>
    </row>
    <row r="105" spans="2:44" hidden="1" x14ac:dyDescent="0.2">
      <c r="B105" s="61" t="s">
        <v>94</v>
      </c>
      <c r="AO105" s="16">
        <f t="shared" si="63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192</v>
      </c>
      <c r="AO108" s="16">
        <f t="shared" si="63"/>
        <v>0</v>
      </c>
    </row>
    <row r="109" spans="2:44" hidden="1" x14ac:dyDescent="0.2">
      <c r="C109" s="1" t="s">
        <v>193</v>
      </c>
      <c r="AO109" s="16">
        <f t="shared" si="63"/>
        <v>0</v>
      </c>
    </row>
    <row r="110" spans="2:44" hidden="1" x14ac:dyDescent="0.2">
      <c r="C110" s="1" t="s">
        <v>194</v>
      </c>
      <c r="AO110" s="16">
        <f t="shared" si="63"/>
        <v>0</v>
      </c>
    </row>
    <row r="111" spans="2:44" hidden="1" x14ac:dyDescent="0.2">
      <c r="B111" s="61" t="s">
        <v>94</v>
      </c>
      <c r="AO111" s="16">
        <f t="shared" si="63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3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3"/>
        <v>0</v>
      </c>
    </row>
    <row r="115" spans="2:42" hidden="1" x14ac:dyDescent="0.2">
      <c r="B115" s="61" t="s">
        <v>94</v>
      </c>
      <c r="AO115" s="16">
        <f t="shared" si="63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189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142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196</v>
      </c>
      <c r="D20" s="1" t="s">
        <v>197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196</v>
      </c>
      <c r="D53" s="1" t="s">
        <v>197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94</v>
      </c>
      <c r="AO101" s="16">
        <f t="shared" si="62"/>
        <v>0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179</v>
      </c>
      <c r="D103" s="1" t="s">
        <v>180</v>
      </c>
      <c r="AO103" s="16">
        <f t="shared" si="62"/>
        <v>0</v>
      </c>
    </row>
    <row r="104" spans="2:44" hidden="1" x14ac:dyDescent="0.2">
      <c r="C104" s="1" t="s">
        <v>191</v>
      </c>
      <c r="D104" s="1" t="s">
        <v>180</v>
      </c>
      <c r="AO104" s="16">
        <f t="shared" si="62"/>
        <v>0</v>
      </c>
    </row>
    <row r="105" spans="2:44" hidden="1" x14ac:dyDescent="0.2">
      <c r="B105" s="61" t="s">
        <v>94</v>
      </c>
      <c r="AO105" s="16">
        <f t="shared" si="62"/>
        <v>0</v>
      </c>
    </row>
    <row r="106" spans="2:44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192</v>
      </c>
      <c r="AO108" s="16">
        <f t="shared" si="62"/>
        <v>0</v>
      </c>
    </row>
    <row r="109" spans="2:44" hidden="1" x14ac:dyDescent="0.2">
      <c r="C109" s="1" t="s">
        <v>193</v>
      </c>
      <c r="AO109" s="16">
        <f t="shared" si="62"/>
        <v>0</v>
      </c>
    </row>
    <row r="110" spans="2:44" hidden="1" x14ac:dyDescent="0.2">
      <c r="C110" s="1" t="s">
        <v>194</v>
      </c>
      <c r="AO110" s="16">
        <f t="shared" si="62"/>
        <v>0</v>
      </c>
    </row>
    <row r="111" spans="2:44" hidden="1" x14ac:dyDescent="0.2">
      <c r="B111" s="61" t="s">
        <v>94</v>
      </c>
      <c r="AO111" s="16">
        <f t="shared" si="62"/>
        <v>0</v>
      </c>
    </row>
    <row r="112" spans="2:44" hidden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181</v>
      </c>
      <c r="D113" s="1" t="s">
        <v>182</v>
      </c>
      <c r="AO113" s="16">
        <f t="shared" si="62"/>
        <v>0</v>
      </c>
    </row>
    <row r="114" spans="2:42" hidden="1" x14ac:dyDescent="0.2">
      <c r="C114" s="1" t="s">
        <v>187</v>
      </c>
      <c r="D114" s="1" t="s">
        <v>182</v>
      </c>
      <c r="AO114" s="16">
        <f t="shared" si="62"/>
        <v>0</v>
      </c>
    </row>
    <row r="115" spans="2:42" hidden="1" x14ac:dyDescent="0.2">
      <c r="B115" s="61" t="s">
        <v>94</v>
      </c>
      <c r="AO115" s="16">
        <f t="shared" si="62"/>
        <v>0</v>
      </c>
    </row>
    <row r="116" spans="2:42" hidden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81" t="s">
        <v>78</v>
      </c>
      <c r="AL118" s="182"/>
      <c r="AM118" s="182"/>
      <c r="AN118" s="182"/>
      <c r="AO118" s="182"/>
      <c r="AP118" s="183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101</v>
      </c>
    </row>
    <row r="120" spans="2:42" x14ac:dyDescent="0.2">
      <c r="AK120" s="80" t="s">
        <v>59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61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66</v>
      </c>
      <c r="AK122" s="70" t="s">
        <v>66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104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72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105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115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117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116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76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77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188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202</v>
      </c>
      <c r="E138" s="116" t="s">
        <v>206</v>
      </c>
      <c r="F138" s="27"/>
      <c r="G138" s="27" t="s">
        <v>190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207</v>
      </c>
      <c r="E139" s="27" t="s">
        <v>185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193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194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181</v>
      </c>
      <c r="E142" s="27" t="s">
        <v>182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187</v>
      </c>
      <c r="E143" s="27" t="s">
        <v>182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183</v>
      </c>
      <c r="E144" s="27" t="s">
        <v>185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208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171</v>
      </c>
      <c r="E146" s="120" t="s">
        <v>138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189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141</v>
      </c>
      <c r="D149" s="116"/>
      <c r="E149" s="116"/>
      <c r="F149" s="116"/>
      <c r="G149" s="116" t="s">
        <v>190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202</v>
      </c>
      <c r="E150" s="116" t="s">
        <v>206</v>
      </c>
      <c r="F150" s="128"/>
      <c r="G150" s="128" t="s">
        <v>190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207</v>
      </c>
      <c r="E151" s="27" t="s">
        <v>185</v>
      </c>
      <c r="F151" s="27"/>
      <c r="G151" s="27" t="s">
        <v>190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190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190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190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208</v>
      </c>
      <c r="E157" s="120"/>
      <c r="F157" s="120"/>
      <c r="G157" s="120" t="s">
        <v>190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142</v>
      </c>
      <c r="D161" s="116"/>
      <c r="E161" s="116"/>
      <c r="F161" s="116"/>
      <c r="G161" s="116" t="s">
        <v>190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202</v>
      </c>
      <c r="E162" s="116" t="s">
        <v>206</v>
      </c>
      <c r="F162" s="27"/>
      <c r="G162" s="1" t="s">
        <v>190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207</v>
      </c>
      <c r="E163" s="27" t="s">
        <v>185</v>
      </c>
      <c r="F163" s="27"/>
      <c r="G163" s="27" t="s">
        <v>190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190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190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190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208</v>
      </c>
      <c r="E169" s="120"/>
      <c r="F169" s="120"/>
      <c r="G169" s="120" t="s">
        <v>190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142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L133" activePane="bottomRight" state="frozen"/>
      <selection activeCell="A4" sqref="A4"/>
      <selection pane="topRight" activeCell="I4" sqref="I4"/>
      <selection pane="bottomLeft" activeCell="A8" sqref="A8"/>
      <selection pane="bottomRight" activeCell="AO152" sqref="AO15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211</v>
      </c>
      <c r="D20" s="1" t="s">
        <v>212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211</v>
      </c>
      <c r="D53" s="1" t="s">
        <v>212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ht="12" customHeight="1" x14ac:dyDescent="0.2">
      <c r="A80" s="5"/>
      <c r="B80" s="95" t="s">
        <v>112</v>
      </c>
    </row>
    <row r="81" spans="2:44" s="102" customFormat="1" ht="12" customHeight="1" x14ac:dyDescent="0.2">
      <c r="C81" s="102" t="s">
        <v>89</v>
      </c>
      <c r="D81" s="102" t="s">
        <v>90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109</v>
      </c>
      <c r="K83" s="16"/>
      <c r="AR83" s="17"/>
    </row>
    <row r="84" spans="2:44" ht="12" customHeight="1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94</v>
      </c>
      <c r="AO101" s="16">
        <f t="shared" si="57"/>
        <v>0</v>
      </c>
    </row>
    <row r="102" spans="2:44" ht="12" customHeight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179</v>
      </c>
      <c r="D103" s="1" t="s">
        <v>180</v>
      </c>
      <c r="AO103" s="16">
        <f t="shared" si="57"/>
        <v>0</v>
      </c>
    </row>
    <row r="104" spans="2:44" ht="12" customHeight="1" x14ac:dyDescent="0.2">
      <c r="C104" s="1" t="s">
        <v>191</v>
      </c>
      <c r="D104" s="1" t="s">
        <v>180</v>
      </c>
      <c r="AO104" s="16">
        <f t="shared" si="57"/>
        <v>0</v>
      </c>
    </row>
    <row r="105" spans="2:44" ht="12" customHeight="1" x14ac:dyDescent="0.2">
      <c r="B105" s="61" t="s">
        <v>94</v>
      </c>
      <c r="AO105" s="16">
        <f t="shared" si="57"/>
        <v>0</v>
      </c>
    </row>
    <row r="106" spans="2:44" ht="12" customHeight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192</v>
      </c>
      <c r="AO108" s="16">
        <f t="shared" si="57"/>
        <v>0</v>
      </c>
    </row>
    <row r="109" spans="2:44" ht="12" customHeight="1" x14ac:dyDescent="0.2">
      <c r="C109" s="1" t="s">
        <v>193</v>
      </c>
      <c r="AO109" s="16">
        <f t="shared" si="57"/>
        <v>0</v>
      </c>
    </row>
    <row r="110" spans="2:44" ht="12" customHeight="1" x14ac:dyDescent="0.2">
      <c r="C110" s="1" t="s">
        <v>194</v>
      </c>
      <c r="AO110" s="16">
        <f t="shared" si="57"/>
        <v>0</v>
      </c>
    </row>
    <row r="111" spans="2:44" ht="12" customHeight="1" x14ac:dyDescent="0.2">
      <c r="B111" s="61" t="s">
        <v>94</v>
      </c>
      <c r="AO111" s="16">
        <f t="shared" si="57"/>
        <v>0</v>
      </c>
    </row>
    <row r="112" spans="2:44" ht="12" customHeight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181</v>
      </c>
      <c r="D113" s="1" t="s">
        <v>182</v>
      </c>
      <c r="AO113" s="16">
        <f t="shared" si="57"/>
        <v>0</v>
      </c>
    </row>
    <row r="114" spans="2:42" ht="12" customHeight="1" x14ac:dyDescent="0.2">
      <c r="C114" s="1" t="s">
        <v>187</v>
      </c>
      <c r="D114" s="1" t="s">
        <v>182</v>
      </c>
      <c r="AO114" s="16">
        <f t="shared" si="57"/>
        <v>0</v>
      </c>
    </row>
    <row r="115" spans="2:42" ht="12" customHeight="1" x14ac:dyDescent="0.2">
      <c r="B115" s="61" t="s">
        <v>94</v>
      </c>
      <c r="AO115" s="16">
        <f t="shared" si="57"/>
        <v>0</v>
      </c>
    </row>
    <row r="116" spans="2:42" ht="12" customHeight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1" t="s">
        <v>78</v>
      </c>
      <c r="AL120" s="182"/>
      <c r="AM120" s="182"/>
      <c r="AN120" s="182"/>
      <c r="AO120" s="182"/>
      <c r="AP120" s="183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101</v>
      </c>
    </row>
    <row r="122" spans="2:42" ht="12" customHeight="1" x14ac:dyDescent="0.2">
      <c r="AK122" s="80" t="s">
        <v>59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66</v>
      </c>
      <c r="AK123" s="70" t="s">
        <v>61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66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104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72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105</v>
      </c>
      <c r="AL129" s="27"/>
      <c r="AM129" s="27"/>
      <c r="AN129" s="27"/>
      <c r="AO129" s="72">
        <f>AO148</f>
        <v>1132000</v>
      </c>
      <c r="AP129" s="75">
        <f>AO172</f>
        <v>2399187.2000000002</v>
      </c>
    </row>
    <row r="130" spans="3:50" ht="12" customHeight="1" x14ac:dyDescent="0.2">
      <c r="AK130" s="70" t="s">
        <v>115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117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116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76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77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188</v>
      </c>
      <c r="D138" s="116" t="s">
        <v>195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215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207</v>
      </c>
      <c r="E140" s="27" t="s">
        <v>185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193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213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187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187</v>
      </c>
      <c r="E144" s="27" t="s">
        <v>182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214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2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2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189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2" thickBot="1" x14ac:dyDescent="0.25">
      <c r="AM149" s="1">
        <v>0</v>
      </c>
    </row>
    <row r="150" spans="3:41" ht="12.75" customHeight="1" x14ac:dyDescent="0.2">
      <c r="C150" s="144" t="s">
        <v>141</v>
      </c>
      <c r="D150" s="145" t="s">
        <v>195</v>
      </c>
      <c r="E150" s="145"/>
      <c r="F150" s="145"/>
      <c r="G150" s="145"/>
      <c r="H150" s="145"/>
      <c r="I150" s="146">
        <v>2.0499999999999998</v>
      </c>
      <c r="J150" s="146">
        <v>2.11</v>
      </c>
      <c r="K150" s="146">
        <v>2.11</v>
      </c>
      <c r="L150" s="146">
        <v>2.11</v>
      </c>
      <c r="M150" s="146">
        <v>2.0299999999999998</v>
      </c>
      <c r="N150" s="146">
        <v>2.0499999999999998</v>
      </c>
      <c r="O150" s="146">
        <v>2.0099999999999998</v>
      </c>
      <c r="P150" s="146">
        <v>2.04</v>
      </c>
      <c r="Q150" s="146">
        <v>2.0499999999999998</v>
      </c>
      <c r="R150" s="146">
        <v>2.0499999999999998</v>
      </c>
      <c r="S150" s="146">
        <v>2.0499999999999998</v>
      </c>
      <c r="T150" s="146">
        <v>2.08</v>
      </c>
      <c r="U150" s="146">
        <v>2.2400000000000002</v>
      </c>
      <c r="V150" s="146">
        <v>2.21</v>
      </c>
      <c r="W150" s="146">
        <v>2.1</v>
      </c>
      <c r="X150" s="146">
        <v>2</v>
      </c>
      <c r="Y150" s="146">
        <v>2</v>
      </c>
      <c r="Z150" s="146">
        <v>2</v>
      </c>
      <c r="AA150" s="146">
        <v>2</v>
      </c>
      <c r="AB150" s="147">
        <v>2.08</v>
      </c>
      <c r="AC150" s="147">
        <v>2.27</v>
      </c>
      <c r="AD150" s="147">
        <v>2.19</v>
      </c>
      <c r="AE150" s="147">
        <v>2.16</v>
      </c>
      <c r="AF150" s="147">
        <v>2.16</v>
      </c>
      <c r="AG150" s="147">
        <v>2.16</v>
      </c>
      <c r="AH150" s="147">
        <v>2.3199999999999998</v>
      </c>
      <c r="AI150" s="147">
        <v>2.3199999999999998</v>
      </c>
      <c r="AJ150" s="14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8"/>
      <c r="D151" s="149" t="s">
        <v>215</v>
      </c>
      <c r="E151" s="149"/>
      <c r="F151" s="150"/>
      <c r="G151" s="150"/>
      <c r="H151" s="150"/>
      <c r="I151" s="151">
        <f>I150</f>
        <v>2.0499999999999998</v>
      </c>
      <c r="J151" s="151">
        <f t="shared" ref="J151:L157" si="63">J150</f>
        <v>2.11</v>
      </c>
      <c r="K151" s="151">
        <f t="shared" si="63"/>
        <v>2.11</v>
      </c>
      <c r="L151" s="151">
        <f t="shared" si="63"/>
        <v>2.11</v>
      </c>
      <c r="M151" s="151">
        <v>2.0299999999999998</v>
      </c>
      <c r="N151" s="151">
        <f>N150</f>
        <v>2.0499999999999998</v>
      </c>
      <c r="O151" s="151">
        <f t="shared" ref="O151:R157" si="64">O150</f>
        <v>2.0099999999999998</v>
      </c>
      <c r="P151" s="151">
        <f t="shared" si="64"/>
        <v>2.04</v>
      </c>
      <c r="Q151" s="151">
        <f t="shared" si="64"/>
        <v>2.0499999999999998</v>
      </c>
      <c r="R151" s="151">
        <f t="shared" si="64"/>
        <v>2.0499999999999998</v>
      </c>
      <c r="S151" s="151">
        <f t="shared" ref="S151:S157" si="65">S150</f>
        <v>2.0499999999999998</v>
      </c>
      <c r="T151" s="151">
        <f t="shared" ref="T151:T157" si="66">T150</f>
        <v>2.08</v>
      </c>
      <c r="U151" s="151">
        <f t="shared" ref="U151:U157" si="67">U150</f>
        <v>2.2400000000000002</v>
      </c>
      <c r="V151" s="151">
        <f t="shared" ref="V151:V157" si="68">V150</f>
        <v>2.21</v>
      </c>
      <c r="W151" s="151">
        <f t="shared" ref="W151:W157" si="69">W150</f>
        <v>2.1</v>
      </c>
      <c r="X151" s="151">
        <f t="shared" ref="X151:X157" si="70">X150</f>
        <v>2</v>
      </c>
      <c r="Y151" s="151">
        <f t="shared" ref="Y151:Y157" si="71">Y150</f>
        <v>2</v>
      </c>
      <c r="Z151" s="151">
        <f t="shared" ref="Z151:Z157" si="72">Z150</f>
        <v>2</v>
      </c>
      <c r="AA151" s="151">
        <f t="shared" ref="AA151:AA157" si="73">AA150</f>
        <v>2</v>
      </c>
      <c r="AB151" s="150">
        <f t="shared" ref="AB151:AB157" si="74">AB150</f>
        <v>2.08</v>
      </c>
      <c r="AC151" s="150">
        <v>2.27</v>
      </c>
      <c r="AD151" s="150">
        <v>2.19</v>
      </c>
      <c r="AE151" s="150">
        <v>2.16</v>
      </c>
      <c r="AF151" s="150">
        <v>2.16</v>
      </c>
      <c r="AG151" s="150">
        <v>2.16</v>
      </c>
      <c r="AH151" s="150">
        <v>2.3199999999999998</v>
      </c>
      <c r="AI151" s="150">
        <v>2.3199999999999998</v>
      </c>
      <c r="AJ151" s="150">
        <v>2.2999999999999998</v>
      </c>
      <c r="AK151" s="128"/>
      <c r="AL151" s="136"/>
    </row>
    <row r="152" spans="3:41" x14ac:dyDescent="0.2">
      <c r="C152" s="152"/>
      <c r="D152" s="149" t="s">
        <v>207</v>
      </c>
      <c r="E152" s="149"/>
      <c r="F152" s="149"/>
      <c r="G152" s="149"/>
      <c r="H152" s="149"/>
      <c r="I152" s="151">
        <f t="shared" ref="I152:I157" si="75">I151</f>
        <v>2.0499999999999998</v>
      </c>
      <c r="J152" s="151">
        <f t="shared" si="63"/>
        <v>2.11</v>
      </c>
      <c r="K152" s="151">
        <f t="shared" si="63"/>
        <v>2.11</v>
      </c>
      <c r="L152" s="151">
        <f t="shared" si="63"/>
        <v>2.11</v>
      </c>
      <c r="M152" s="151"/>
      <c r="N152" s="151">
        <f t="shared" ref="N152:N157" si="76">N151</f>
        <v>2.0499999999999998</v>
      </c>
      <c r="O152" s="151">
        <f t="shared" si="64"/>
        <v>2.0099999999999998</v>
      </c>
      <c r="P152" s="151">
        <f t="shared" si="64"/>
        <v>2.04</v>
      </c>
      <c r="Q152" s="151">
        <f t="shared" si="64"/>
        <v>2.0499999999999998</v>
      </c>
      <c r="R152" s="151">
        <f t="shared" si="64"/>
        <v>2.0499999999999998</v>
      </c>
      <c r="S152" s="151">
        <f t="shared" si="65"/>
        <v>2.0499999999999998</v>
      </c>
      <c r="T152" s="151">
        <f t="shared" si="66"/>
        <v>2.08</v>
      </c>
      <c r="U152" s="151">
        <f t="shared" si="67"/>
        <v>2.2400000000000002</v>
      </c>
      <c r="V152" s="151">
        <f t="shared" si="68"/>
        <v>2.21</v>
      </c>
      <c r="W152" s="151">
        <f t="shared" si="69"/>
        <v>2.1</v>
      </c>
      <c r="X152" s="151">
        <f t="shared" si="70"/>
        <v>2</v>
      </c>
      <c r="Y152" s="151">
        <f t="shared" si="71"/>
        <v>2</v>
      </c>
      <c r="Z152" s="151">
        <f t="shared" si="72"/>
        <v>2</v>
      </c>
      <c r="AA152" s="151">
        <f t="shared" si="73"/>
        <v>2</v>
      </c>
      <c r="AB152" s="150">
        <f t="shared" si="74"/>
        <v>2.08</v>
      </c>
      <c r="AC152" s="150">
        <v>2.27</v>
      </c>
      <c r="AD152" s="150">
        <v>2.19</v>
      </c>
      <c r="AE152" s="150">
        <v>2.16</v>
      </c>
      <c r="AF152" s="150">
        <v>2.16</v>
      </c>
      <c r="AG152" s="150">
        <v>2.16</v>
      </c>
      <c r="AH152" s="150">
        <v>2.3199999999999998</v>
      </c>
      <c r="AI152" s="150">
        <v>2.3199999999999998</v>
      </c>
      <c r="AJ152" s="150">
        <v>2.2999999999999998</v>
      </c>
      <c r="AK152" s="128"/>
      <c r="AL152" s="136"/>
      <c r="AM152" s="12"/>
      <c r="AO152" s="16"/>
    </row>
    <row r="153" spans="3:41" ht="12" customHeight="1" x14ac:dyDescent="0.2">
      <c r="C153" s="152"/>
      <c r="D153" s="89" t="s">
        <v>193</v>
      </c>
      <c r="E153" s="149"/>
      <c r="F153" s="149"/>
      <c r="G153" s="149"/>
      <c r="H153" s="149"/>
      <c r="I153" s="151">
        <f t="shared" si="75"/>
        <v>2.0499999999999998</v>
      </c>
      <c r="J153" s="151">
        <f t="shared" si="63"/>
        <v>2.11</v>
      </c>
      <c r="K153" s="151">
        <f t="shared" si="63"/>
        <v>2.11</v>
      </c>
      <c r="L153" s="151">
        <f t="shared" si="63"/>
        <v>2.11</v>
      </c>
      <c r="M153" s="151"/>
      <c r="N153" s="151">
        <f t="shared" si="76"/>
        <v>2.0499999999999998</v>
      </c>
      <c r="O153" s="151">
        <f t="shared" si="64"/>
        <v>2.0099999999999998</v>
      </c>
      <c r="P153" s="151">
        <f t="shared" si="64"/>
        <v>2.04</v>
      </c>
      <c r="Q153" s="151">
        <f t="shared" si="64"/>
        <v>2.0499999999999998</v>
      </c>
      <c r="R153" s="151">
        <f t="shared" si="64"/>
        <v>2.0499999999999998</v>
      </c>
      <c r="S153" s="151">
        <f t="shared" si="65"/>
        <v>2.0499999999999998</v>
      </c>
      <c r="T153" s="151">
        <f t="shared" si="66"/>
        <v>2.08</v>
      </c>
      <c r="U153" s="151">
        <f t="shared" si="67"/>
        <v>2.2400000000000002</v>
      </c>
      <c r="V153" s="151">
        <f t="shared" si="68"/>
        <v>2.21</v>
      </c>
      <c r="W153" s="151">
        <f t="shared" si="69"/>
        <v>2.1</v>
      </c>
      <c r="X153" s="151">
        <f t="shared" si="70"/>
        <v>2</v>
      </c>
      <c r="Y153" s="151">
        <f t="shared" si="71"/>
        <v>2</v>
      </c>
      <c r="Z153" s="151">
        <f t="shared" si="72"/>
        <v>2</v>
      </c>
      <c r="AA153" s="151">
        <f t="shared" si="73"/>
        <v>2</v>
      </c>
      <c r="AB153" s="150">
        <f t="shared" si="74"/>
        <v>2.08</v>
      </c>
      <c r="AC153" s="150">
        <v>2.27</v>
      </c>
      <c r="AD153" s="150">
        <v>2.19</v>
      </c>
      <c r="AE153" s="150">
        <v>2.16</v>
      </c>
      <c r="AF153" s="150">
        <v>2.16</v>
      </c>
      <c r="AG153" s="150">
        <v>2.16</v>
      </c>
      <c r="AH153" s="150">
        <v>2.3199999999999998</v>
      </c>
      <c r="AI153" s="150">
        <v>2.3199999999999998</v>
      </c>
      <c r="AJ153" s="150">
        <v>2.2999999999999998</v>
      </c>
      <c r="AK153" s="72"/>
      <c r="AL153" s="123"/>
      <c r="AM153" s="133"/>
      <c r="AO153" s="16"/>
    </row>
    <row r="154" spans="3:41" x14ac:dyDescent="0.2">
      <c r="C154" s="152"/>
      <c r="D154" s="89" t="s">
        <v>213</v>
      </c>
      <c r="E154" s="149"/>
      <c r="F154" s="149"/>
      <c r="G154" s="149"/>
      <c r="H154" s="149"/>
      <c r="I154" s="151">
        <f t="shared" si="75"/>
        <v>2.0499999999999998</v>
      </c>
      <c r="J154" s="151">
        <f t="shared" si="63"/>
        <v>2.11</v>
      </c>
      <c r="K154" s="151">
        <f t="shared" si="63"/>
        <v>2.11</v>
      </c>
      <c r="L154" s="151">
        <f t="shared" si="63"/>
        <v>2.11</v>
      </c>
      <c r="M154" s="151">
        <v>2.0499999999999998</v>
      </c>
      <c r="N154" s="151">
        <f t="shared" si="76"/>
        <v>2.0499999999999998</v>
      </c>
      <c r="O154" s="151">
        <f t="shared" si="64"/>
        <v>2.0099999999999998</v>
      </c>
      <c r="P154" s="151">
        <f t="shared" si="64"/>
        <v>2.04</v>
      </c>
      <c r="Q154" s="153">
        <v>2.0699999999999998</v>
      </c>
      <c r="R154" s="153">
        <v>2.0699999999999998</v>
      </c>
      <c r="S154" s="153">
        <v>2.0699999999999998</v>
      </c>
      <c r="T154" s="151">
        <f t="shared" si="66"/>
        <v>2.08</v>
      </c>
      <c r="U154" s="151">
        <f t="shared" si="67"/>
        <v>2.2400000000000002</v>
      </c>
      <c r="V154" s="151">
        <f t="shared" si="68"/>
        <v>2.21</v>
      </c>
      <c r="W154" s="151">
        <f t="shared" si="69"/>
        <v>2.1</v>
      </c>
      <c r="X154" s="151">
        <f t="shared" si="70"/>
        <v>2</v>
      </c>
      <c r="Y154" s="151">
        <f t="shared" si="71"/>
        <v>2</v>
      </c>
      <c r="Z154" s="151">
        <f t="shared" si="72"/>
        <v>2</v>
      </c>
      <c r="AA154" s="151">
        <f t="shared" si="73"/>
        <v>2</v>
      </c>
      <c r="AB154" s="150">
        <f t="shared" si="74"/>
        <v>2.08</v>
      </c>
      <c r="AC154" s="150">
        <v>2.27</v>
      </c>
      <c r="AD154" s="150">
        <v>2.19</v>
      </c>
      <c r="AE154" s="150">
        <v>2.16</v>
      </c>
      <c r="AF154" s="150">
        <v>2.16</v>
      </c>
      <c r="AG154" s="150">
        <v>2.16</v>
      </c>
      <c r="AH154" s="150">
        <v>2.3199999999999998</v>
      </c>
      <c r="AI154" s="150">
        <v>2.3199999999999998</v>
      </c>
      <c r="AJ154" s="150">
        <v>2.2999999999999998</v>
      </c>
      <c r="AK154" s="72"/>
      <c r="AL154" s="123"/>
      <c r="AM154" s="133"/>
      <c r="AO154" s="16"/>
    </row>
    <row r="155" spans="3:41" x14ac:dyDescent="0.2">
      <c r="C155" s="152"/>
      <c r="D155" s="149" t="s">
        <v>187</v>
      </c>
      <c r="E155" s="149"/>
      <c r="F155" s="149"/>
      <c r="G155" s="149"/>
      <c r="H155" s="149"/>
      <c r="I155" s="151">
        <f t="shared" si="75"/>
        <v>2.0499999999999998</v>
      </c>
      <c r="J155" s="151">
        <f t="shared" si="63"/>
        <v>2.11</v>
      </c>
      <c r="K155" s="151">
        <f t="shared" si="63"/>
        <v>2.11</v>
      </c>
      <c r="L155" s="151">
        <f t="shared" si="63"/>
        <v>2.11</v>
      </c>
      <c r="M155" s="151">
        <v>2.0299999999999998</v>
      </c>
      <c r="N155" s="151">
        <f t="shared" si="76"/>
        <v>2.0499999999999998</v>
      </c>
      <c r="O155" s="151">
        <f t="shared" si="64"/>
        <v>2.0099999999999998</v>
      </c>
      <c r="P155" s="151">
        <f t="shared" si="64"/>
        <v>2.04</v>
      </c>
      <c r="Q155" s="151">
        <v>2.0499999999999998</v>
      </c>
      <c r="R155" s="151">
        <v>2.0499999999999998</v>
      </c>
      <c r="S155" s="151">
        <v>2.0499999999999998</v>
      </c>
      <c r="T155" s="151">
        <f t="shared" si="66"/>
        <v>2.08</v>
      </c>
      <c r="U155" s="151">
        <f t="shared" si="67"/>
        <v>2.2400000000000002</v>
      </c>
      <c r="V155" s="151">
        <f t="shared" si="68"/>
        <v>2.21</v>
      </c>
      <c r="W155" s="151">
        <f t="shared" si="69"/>
        <v>2.1</v>
      </c>
      <c r="X155" s="151">
        <f t="shared" si="70"/>
        <v>2</v>
      </c>
      <c r="Y155" s="151">
        <f t="shared" si="71"/>
        <v>2</v>
      </c>
      <c r="Z155" s="151">
        <f t="shared" si="72"/>
        <v>2</v>
      </c>
      <c r="AA155" s="151">
        <f t="shared" si="73"/>
        <v>2</v>
      </c>
      <c r="AB155" s="150">
        <f t="shared" si="74"/>
        <v>2.08</v>
      </c>
      <c r="AC155" s="150">
        <v>2.27</v>
      </c>
      <c r="AD155" s="150">
        <v>2.19</v>
      </c>
      <c r="AE155" s="150">
        <v>2.16</v>
      </c>
      <c r="AF155" s="150">
        <v>2.16</v>
      </c>
      <c r="AG155" s="150">
        <v>2.16</v>
      </c>
      <c r="AH155" s="150">
        <v>2.3199999999999998</v>
      </c>
      <c r="AI155" s="150">
        <v>2.3199999999999998</v>
      </c>
      <c r="AJ155" s="150">
        <v>2.2999999999999998</v>
      </c>
      <c r="AK155" s="128"/>
      <c r="AL155" s="136"/>
      <c r="AM155" s="58"/>
      <c r="AO155" s="16"/>
    </row>
    <row r="156" spans="3:41" x14ac:dyDescent="0.2">
      <c r="C156" s="152"/>
      <c r="D156" s="149" t="s">
        <v>187</v>
      </c>
      <c r="E156" s="149"/>
      <c r="F156" s="149"/>
      <c r="G156" s="149"/>
      <c r="H156" s="149"/>
      <c r="I156" s="151">
        <f t="shared" si="75"/>
        <v>2.0499999999999998</v>
      </c>
      <c r="J156" s="151">
        <f t="shared" si="63"/>
        <v>2.11</v>
      </c>
      <c r="K156" s="151">
        <f t="shared" si="63"/>
        <v>2.11</v>
      </c>
      <c r="L156" s="151">
        <f t="shared" si="63"/>
        <v>2.11</v>
      </c>
      <c r="M156" s="151">
        <v>0</v>
      </c>
      <c r="N156" s="151">
        <f t="shared" si="76"/>
        <v>2.0499999999999998</v>
      </c>
      <c r="O156" s="151">
        <f t="shared" si="64"/>
        <v>2.0099999999999998</v>
      </c>
      <c r="P156" s="151">
        <f t="shared" si="64"/>
        <v>2.04</v>
      </c>
      <c r="Q156" s="151">
        <f t="shared" si="64"/>
        <v>2.0499999999999998</v>
      </c>
      <c r="R156" s="151">
        <f t="shared" si="64"/>
        <v>2.0499999999999998</v>
      </c>
      <c r="S156" s="151">
        <f t="shared" si="65"/>
        <v>2.0499999999999998</v>
      </c>
      <c r="T156" s="151">
        <f t="shared" si="66"/>
        <v>2.08</v>
      </c>
      <c r="U156" s="151">
        <f t="shared" si="67"/>
        <v>2.2400000000000002</v>
      </c>
      <c r="V156" s="151">
        <f t="shared" si="68"/>
        <v>2.21</v>
      </c>
      <c r="W156" s="151">
        <f t="shared" si="69"/>
        <v>2.1</v>
      </c>
      <c r="X156" s="151">
        <f t="shared" si="70"/>
        <v>2</v>
      </c>
      <c r="Y156" s="151">
        <f t="shared" si="71"/>
        <v>2</v>
      </c>
      <c r="Z156" s="151">
        <f t="shared" si="72"/>
        <v>2</v>
      </c>
      <c r="AA156" s="151">
        <f t="shared" si="73"/>
        <v>2</v>
      </c>
      <c r="AB156" s="150">
        <f t="shared" si="74"/>
        <v>2.08</v>
      </c>
      <c r="AC156" s="150">
        <v>2.27</v>
      </c>
      <c r="AD156" s="150">
        <v>2.19</v>
      </c>
      <c r="AE156" s="150">
        <v>2.16</v>
      </c>
      <c r="AF156" s="150">
        <v>2.16</v>
      </c>
      <c r="AG156" s="150">
        <v>2.16</v>
      </c>
      <c r="AH156" s="150">
        <v>2.3199999999999998</v>
      </c>
      <c r="AI156" s="150">
        <v>2.3199999999999998</v>
      </c>
      <c r="AJ156" s="150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52"/>
      <c r="D157" s="149" t="s">
        <v>214</v>
      </c>
      <c r="E157" s="149"/>
      <c r="F157" s="149"/>
      <c r="G157" s="149"/>
      <c r="H157" s="149"/>
      <c r="I157" s="151">
        <f t="shared" si="75"/>
        <v>2.0499999999999998</v>
      </c>
      <c r="J157" s="151">
        <f t="shared" si="63"/>
        <v>2.11</v>
      </c>
      <c r="K157" s="151">
        <f t="shared" si="63"/>
        <v>2.11</v>
      </c>
      <c r="L157" s="151">
        <f t="shared" si="63"/>
        <v>2.11</v>
      </c>
      <c r="M157" s="151">
        <v>2.0299999999999998</v>
      </c>
      <c r="N157" s="151">
        <f t="shared" si="76"/>
        <v>2.0499999999999998</v>
      </c>
      <c r="O157" s="151">
        <f t="shared" si="64"/>
        <v>2.0099999999999998</v>
      </c>
      <c r="P157" s="151">
        <f t="shared" si="64"/>
        <v>2.04</v>
      </c>
      <c r="Q157" s="151">
        <f t="shared" si="64"/>
        <v>2.0499999999999998</v>
      </c>
      <c r="R157" s="151">
        <f t="shared" si="64"/>
        <v>2.0499999999999998</v>
      </c>
      <c r="S157" s="151">
        <f t="shared" si="65"/>
        <v>2.0499999999999998</v>
      </c>
      <c r="T157" s="151">
        <f t="shared" si="66"/>
        <v>2.08</v>
      </c>
      <c r="U157" s="151">
        <f t="shared" si="67"/>
        <v>2.2400000000000002</v>
      </c>
      <c r="V157" s="151">
        <f t="shared" si="68"/>
        <v>2.21</v>
      </c>
      <c r="W157" s="151">
        <f t="shared" si="69"/>
        <v>2.1</v>
      </c>
      <c r="X157" s="151">
        <f t="shared" si="70"/>
        <v>2</v>
      </c>
      <c r="Y157" s="151">
        <f t="shared" si="71"/>
        <v>2</v>
      </c>
      <c r="Z157" s="151">
        <f t="shared" si="72"/>
        <v>2</v>
      </c>
      <c r="AA157" s="151">
        <f t="shared" si="73"/>
        <v>2</v>
      </c>
      <c r="AB157" s="150">
        <f t="shared" si="74"/>
        <v>2.08</v>
      </c>
      <c r="AC157" s="150">
        <v>2.27</v>
      </c>
      <c r="AD157" s="150">
        <v>2.19</v>
      </c>
      <c r="AE157" s="150">
        <v>2.16</v>
      </c>
      <c r="AF157" s="150">
        <v>2.16</v>
      </c>
      <c r="AG157" s="150">
        <v>2.16</v>
      </c>
      <c r="AH157" s="150">
        <v>2.3199999999999998</v>
      </c>
      <c r="AI157" s="150">
        <v>2.3199999999999998</v>
      </c>
      <c r="AJ157" s="150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54"/>
      <c r="D158" s="155"/>
      <c r="E158" s="155"/>
      <c r="F158" s="155"/>
      <c r="G158" s="155"/>
      <c r="H158" s="155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7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34"/>
      <c r="AL158" s="124"/>
      <c r="AM158" s="58"/>
      <c r="AO158" s="126"/>
    </row>
    <row r="159" spans="3:41" ht="12" thickBot="1" x14ac:dyDescent="0.25">
      <c r="C159" s="154"/>
      <c r="D159" s="155"/>
      <c r="E159" s="155"/>
      <c r="F159" s="155"/>
      <c r="G159" s="155"/>
      <c r="H159" s="155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7"/>
      <c r="V159" s="157"/>
      <c r="W159" s="157"/>
      <c r="X159" s="157"/>
      <c r="Y159" s="158"/>
      <c r="Z159" s="157"/>
      <c r="AA159" s="156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2" thickBot="1" x14ac:dyDescent="0.25">
      <c r="AA161" s="17"/>
    </row>
    <row r="162" spans="3:41" x14ac:dyDescent="0.2">
      <c r="C162" s="115" t="s">
        <v>142</v>
      </c>
      <c r="D162" s="116" t="s">
        <v>195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14349.999999999998</v>
      </c>
      <c r="R162" s="117">
        <f t="shared" si="78"/>
        <v>14349.999999999998</v>
      </c>
      <c r="S162" s="117">
        <f t="shared" si="78"/>
        <v>14349.999999999998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356090</v>
      </c>
    </row>
    <row r="163" spans="3:41" x14ac:dyDescent="0.2">
      <c r="C163" s="139"/>
      <c r="D163" s="27" t="s">
        <v>215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20500</v>
      </c>
      <c r="R163" s="72">
        <f t="shared" si="81"/>
        <v>20500</v>
      </c>
      <c r="S163" s="72">
        <f t="shared" si="81"/>
        <v>20500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508700</v>
      </c>
    </row>
    <row r="164" spans="3:41" hidden="1" x14ac:dyDescent="0.2">
      <c r="C164" s="118"/>
      <c r="D164" s="27" t="s">
        <v>207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193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213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28390.05</v>
      </c>
      <c r="R166" s="72">
        <f>R154*R142</f>
        <v>28390.05</v>
      </c>
      <c r="S166" s="72">
        <f>S154*S142</f>
        <v>28390.05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812250.45000000019</v>
      </c>
    </row>
    <row r="167" spans="3:41" x14ac:dyDescent="0.2">
      <c r="C167" s="118"/>
      <c r="D167" s="27" t="s">
        <v>187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8784.25</v>
      </c>
      <c r="R167" s="72">
        <f t="shared" si="91"/>
        <v>8784.25</v>
      </c>
      <c r="S167" s="72">
        <f t="shared" si="91"/>
        <v>8784.25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217977.95000000004</v>
      </c>
    </row>
    <row r="168" spans="3:41" hidden="1" x14ac:dyDescent="0.2">
      <c r="C168" s="118"/>
      <c r="D168" s="27" t="s">
        <v>187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214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20500</v>
      </c>
      <c r="R169" s="72">
        <f t="shared" si="91"/>
        <v>20500</v>
      </c>
      <c r="S169" s="72">
        <f t="shared" si="91"/>
        <v>20500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504168.80000000005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2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142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92524.3</v>
      </c>
      <c r="R172" s="58">
        <f t="shared" si="97"/>
        <v>92524.3</v>
      </c>
      <c r="S172" s="58">
        <f t="shared" si="97"/>
        <v>92524.3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2399187.2000000002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81"/>
  <sheetViews>
    <sheetView topLeftCell="A4" zoomScale="90" workbookViewId="0">
      <pane xSplit="8" ySplit="4" topLeftCell="S142" activePane="bottomRight" state="frozen"/>
      <selection activeCell="A4" sqref="A4"/>
      <selection pane="topRight" activeCell="I4" sqref="I4"/>
      <selection pane="bottomLeft" activeCell="A8" sqref="A8"/>
      <selection pane="bottomRight" activeCell="W156" sqref="W15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37316.1</v>
      </c>
      <c r="J7" s="65">
        <f t="shared" ref="J7:AM7" si="0">I7+1</f>
        <v>37317.1</v>
      </c>
      <c r="K7" s="65">
        <f t="shared" si="0"/>
        <v>37318.1</v>
      </c>
      <c r="L7" s="65">
        <f t="shared" si="0"/>
        <v>37319.1</v>
      </c>
      <c r="M7" s="65">
        <f t="shared" si="0"/>
        <v>37320.1</v>
      </c>
      <c r="N7" s="65">
        <f t="shared" si="0"/>
        <v>37321.1</v>
      </c>
      <c r="O7" s="65">
        <f t="shared" si="0"/>
        <v>37322.1</v>
      </c>
      <c r="P7" s="65">
        <f t="shared" si="0"/>
        <v>37323.1</v>
      </c>
      <c r="Q7" s="65">
        <f t="shared" si="0"/>
        <v>37324.1</v>
      </c>
      <c r="R7" s="65">
        <f t="shared" si="0"/>
        <v>37325.1</v>
      </c>
      <c r="S7" s="65">
        <f t="shared" si="0"/>
        <v>37326.1</v>
      </c>
      <c r="T7" s="65">
        <f t="shared" si="0"/>
        <v>37327.1</v>
      </c>
      <c r="U7" s="65">
        <f t="shared" si="0"/>
        <v>37328.1</v>
      </c>
      <c r="V7" s="65">
        <f t="shared" si="0"/>
        <v>37329.1</v>
      </c>
      <c r="W7" s="65">
        <f t="shared" si="0"/>
        <v>37330.1</v>
      </c>
      <c r="X7" s="65">
        <f t="shared" si="0"/>
        <v>37331.1</v>
      </c>
      <c r="Y7" s="65">
        <f t="shared" si="0"/>
        <v>37332.1</v>
      </c>
      <c r="Z7" s="65">
        <f t="shared" si="0"/>
        <v>37333.1</v>
      </c>
      <c r="AA7" s="65">
        <f t="shared" si="0"/>
        <v>37334.1</v>
      </c>
      <c r="AB7" s="65">
        <f t="shared" si="0"/>
        <v>37335.1</v>
      </c>
      <c r="AC7" s="65">
        <f t="shared" si="0"/>
        <v>37336.1</v>
      </c>
      <c r="AD7" s="65">
        <f t="shared" si="0"/>
        <v>37337.1</v>
      </c>
      <c r="AE7" s="65">
        <f t="shared" si="0"/>
        <v>37338.1</v>
      </c>
      <c r="AF7" s="65">
        <f t="shared" si="0"/>
        <v>37339.1</v>
      </c>
      <c r="AG7" s="65">
        <f t="shared" si="0"/>
        <v>37340.1</v>
      </c>
      <c r="AH7" s="65">
        <f t="shared" si="0"/>
        <v>37341.1</v>
      </c>
      <c r="AI7" s="65">
        <f t="shared" si="0"/>
        <v>37342.1</v>
      </c>
      <c r="AJ7" s="65">
        <f t="shared" si="0"/>
        <v>37343.1</v>
      </c>
      <c r="AK7" s="65">
        <f t="shared" si="0"/>
        <v>37344.1</v>
      </c>
      <c r="AL7" s="65">
        <f t="shared" si="0"/>
        <v>37345.1</v>
      </c>
      <c r="AM7" s="65">
        <f t="shared" si="0"/>
        <v>37346.1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2.5230000000000001</v>
      </c>
      <c r="I11" s="11">
        <v>10000</v>
      </c>
      <c r="J11" s="11">
        <f t="shared" ref="J11:U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>V11</f>
        <v>5000</v>
      </c>
      <c r="X11" s="11">
        <f>W11</f>
        <v>5000</v>
      </c>
      <c r="Y11" s="11">
        <f>X11</f>
        <v>5000</v>
      </c>
      <c r="Z11" s="11">
        <f>Y11</f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196</v>
      </c>
      <c r="D12" s="1" t="s">
        <v>197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 t="shared" ref="AC13:AJ14" si="10">AB13</f>
        <v>10000</v>
      </c>
      <c r="AD13" s="11">
        <f t="shared" si="10"/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36</v>
      </c>
      <c r="D14" s="1" t="s">
        <v>168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 t="shared" si="10"/>
        <v>0</v>
      </c>
      <c r="AD14" s="11">
        <f t="shared" si="10"/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1">
        <f t="shared" si="10"/>
        <v>0</v>
      </c>
      <c r="AJ14" s="11">
        <f t="shared" si="10"/>
        <v>0</v>
      </c>
      <c r="AK14" s="11">
        <f>AJ14</f>
        <v>0</v>
      </c>
      <c r="AL14" s="11">
        <f>AK14</f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153</v>
      </c>
      <c r="D15" s="1" t="s">
        <v>154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 t="shared" ref="AB15:AI16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163</v>
      </c>
      <c r="D16" s="1" t="s">
        <v>133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 t="shared" si="13"/>
        <v>0</v>
      </c>
      <c r="AC16" s="59">
        <f t="shared" si="13"/>
        <v>0</v>
      </c>
      <c r="AD16" s="59">
        <f t="shared" si="13"/>
        <v>0</v>
      </c>
      <c r="AE16" s="59">
        <f t="shared" si="13"/>
        <v>0</v>
      </c>
      <c r="AF16" s="59">
        <f t="shared" si="13"/>
        <v>0</v>
      </c>
      <c r="AG16" s="59">
        <f t="shared" si="13"/>
        <v>0</v>
      </c>
      <c r="AH16" s="59">
        <f t="shared" si="13"/>
        <v>0</v>
      </c>
      <c r="AI16" s="59">
        <f t="shared" si="13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4">SUM(I10:I16)</f>
        <v>20000</v>
      </c>
      <c r="J17" s="58">
        <f t="shared" si="14"/>
        <v>20000</v>
      </c>
      <c r="K17" s="58">
        <f t="shared" si="14"/>
        <v>20000</v>
      </c>
      <c r="L17" s="58">
        <f t="shared" si="14"/>
        <v>20000</v>
      </c>
      <c r="M17" s="58">
        <f t="shared" si="14"/>
        <v>20000</v>
      </c>
      <c r="N17" s="58">
        <f t="shared" si="14"/>
        <v>20000</v>
      </c>
      <c r="O17" s="58">
        <f t="shared" si="14"/>
        <v>20000</v>
      </c>
      <c r="P17" s="58">
        <f t="shared" si="14"/>
        <v>20000</v>
      </c>
      <c r="Q17" s="58">
        <f t="shared" si="14"/>
        <v>20000</v>
      </c>
      <c r="R17" s="58">
        <f t="shared" si="14"/>
        <v>20000</v>
      </c>
      <c r="S17" s="58">
        <f t="shared" si="14"/>
        <v>20000</v>
      </c>
      <c r="T17" s="58">
        <f t="shared" si="14"/>
        <v>20000</v>
      </c>
      <c r="U17" s="58">
        <f t="shared" si="14"/>
        <v>20000</v>
      </c>
      <c r="V17" s="58">
        <f t="shared" si="14"/>
        <v>20000</v>
      </c>
      <c r="W17" s="58">
        <f t="shared" si="14"/>
        <v>20000</v>
      </c>
      <c r="X17" s="58">
        <f t="shared" si="14"/>
        <v>20000</v>
      </c>
      <c r="Y17" s="58">
        <f t="shared" si="14"/>
        <v>20000</v>
      </c>
      <c r="Z17" s="58">
        <f t="shared" si="14"/>
        <v>20000</v>
      </c>
      <c r="AA17" s="58">
        <f t="shared" si="14"/>
        <v>25000</v>
      </c>
      <c r="AB17" s="58">
        <f t="shared" si="14"/>
        <v>20000</v>
      </c>
      <c r="AC17" s="58">
        <f t="shared" si="14"/>
        <v>20000</v>
      </c>
      <c r="AD17" s="58">
        <f t="shared" si="14"/>
        <v>20000</v>
      </c>
      <c r="AE17" s="58">
        <f t="shared" si="14"/>
        <v>20000</v>
      </c>
      <c r="AF17" s="58">
        <f t="shared" si="14"/>
        <v>20000</v>
      </c>
      <c r="AG17" s="58">
        <f t="shared" si="14"/>
        <v>20000</v>
      </c>
      <c r="AH17" s="58">
        <f t="shared" si="14"/>
        <v>20000</v>
      </c>
      <c r="AI17" s="58">
        <f t="shared" si="14"/>
        <v>20000</v>
      </c>
      <c r="AJ17" s="58">
        <f t="shared" si="14"/>
        <v>20000</v>
      </c>
      <c r="AK17" s="58">
        <f t="shared" si="14"/>
        <v>0</v>
      </c>
      <c r="AL17" s="58">
        <f t="shared" si="14"/>
        <v>0</v>
      </c>
      <c r="AM17" s="58">
        <f t="shared" si="14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211</v>
      </c>
      <c r="D20" s="1" t="s">
        <v>212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5">I20</f>
        <v>7000</v>
      </c>
      <c r="K20" s="16">
        <f t="shared" si="15"/>
        <v>7000</v>
      </c>
      <c r="L20" s="16">
        <f t="shared" si="15"/>
        <v>7000</v>
      </c>
      <c r="M20" s="16">
        <f t="shared" si="15"/>
        <v>7000</v>
      </c>
      <c r="N20" s="16">
        <f t="shared" si="15"/>
        <v>7000</v>
      </c>
      <c r="O20" s="16">
        <f t="shared" si="15"/>
        <v>7000</v>
      </c>
      <c r="P20" s="16">
        <f t="shared" si="15"/>
        <v>7000</v>
      </c>
      <c r="Q20" s="16">
        <f t="shared" si="15"/>
        <v>7000</v>
      </c>
      <c r="R20" s="16">
        <v>7000</v>
      </c>
      <c r="S20" s="16">
        <f t="shared" ref="S20:U23" si="16">R20</f>
        <v>7000</v>
      </c>
      <c r="T20" s="16">
        <f t="shared" si="16"/>
        <v>7000</v>
      </c>
      <c r="U20" s="16">
        <f t="shared" si="16"/>
        <v>7000</v>
      </c>
      <c r="V20" s="16">
        <v>7000</v>
      </c>
      <c r="W20" s="16">
        <v>7000</v>
      </c>
      <c r="X20" s="16">
        <f t="shared" ref="X20:AJ20" si="17">W20</f>
        <v>7000</v>
      </c>
      <c r="Y20" s="16">
        <f t="shared" si="17"/>
        <v>7000</v>
      </c>
      <c r="Z20" s="16">
        <f t="shared" si="17"/>
        <v>7000</v>
      </c>
      <c r="AA20" s="16">
        <f t="shared" si="17"/>
        <v>7000</v>
      </c>
      <c r="AB20" s="16">
        <f t="shared" si="17"/>
        <v>7000</v>
      </c>
      <c r="AC20" s="16">
        <f t="shared" si="17"/>
        <v>7000</v>
      </c>
      <c r="AD20" s="16">
        <f t="shared" si="17"/>
        <v>7000</v>
      </c>
      <c r="AE20" s="16">
        <f t="shared" si="17"/>
        <v>7000</v>
      </c>
      <c r="AF20" s="16">
        <f t="shared" si="17"/>
        <v>7000</v>
      </c>
      <c r="AG20" s="16">
        <f t="shared" si="17"/>
        <v>7000</v>
      </c>
      <c r="AH20" s="16">
        <f t="shared" si="17"/>
        <v>7000</v>
      </c>
      <c r="AI20" s="16">
        <f t="shared" si="17"/>
        <v>7000</v>
      </c>
      <c r="AJ20" s="16">
        <f t="shared" si="17"/>
        <v>7000</v>
      </c>
      <c r="AK20" s="16">
        <v>0</v>
      </c>
      <c r="AL20" s="16">
        <v>0</v>
      </c>
      <c r="AM20" s="16">
        <v>0</v>
      </c>
      <c r="AO20" s="16">
        <f t="shared" ref="AO20:AO33" si="18">SUM(I20:AN20)</f>
        <v>196000</v>
      </c>
      <c r="AP20" s="16">
        <f t="shared" ref="AP20:AP33" si="19">SUM(I20:AM20)*E20+SUM(I20:AM20)*F20+SUM(I20:AM20)*G20</f>
        <v>586726</v>
      </c>
    </row>
    <row r="21" spans="2:42" x14ac:dyDescent="0.2">
      <c r="C21" s="1" t="s">
        <v>47</v>
      </c>
      <c r="D21" s="1" t="s">
        <v>48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5"/>
        <v>0</v>
      </c>
      <c r="K21" s="16">
        <f t="shared" si="15"/>
        <v>0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16">
        <f>Q21</f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ref="V21:W23" si="20">U21</f>
        <v>0</v>
      </c>
      <c r="W21" s="16">
        <f t="shared" si="20"/>
        <v>0</v>
      </c>
      <c r="X21" s="16">
        <f t="shared" ref="X21:AJ21" si="21">W21</f>
        <v>0</v>
      </c>
      <c r="Y21" s="16">
        <f t="shared" si="21"/>
        <v>0</v>
      </c>
      <c r="Z21" s="16">
        <f t="shared" si="21"/>
        <v>0</v>
      </c>
      <c r="AA21" s="16">
        <f t="shared" si="21"/>
        <v>0</v>
      </c>
      <c r="AB21" s="16">
        <f t="shared" si="21"/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ref="AK21:AM23" si="22">AJ21</f>
        <v>0</v>
      </c>
      <c r="AL21" s="16">
        <f t="shared" si="22"/>
        <v>0</v>
      </c>
      <c r="AM21" s="16">
        <f t="shared" si="22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49</v>
      </c>
      <c r="D22" s="1" t="s">
        <v>50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5"/>
        <v>0</v>
      </c>
      <c r="K22" s="16">
        <f t="shared" si="15"/>
        <v>0</v>
      </c>
      <c r="L22" s="16">
        <f t="shared" si="15"/>
        <v>0</v>
      </c>
      <c r="M22" s="16">
        <f t="shared" si="15"/>
        <v>0</v>
      </c>
      <c r="N22" s="16">
        <f t="shared" si="15"/>
        <v>0</v>
      </c>
      <c r="O22" s="16">
        <f t="shared" si="15"/>
        <v>0</v>
      </c>
      <c r="P22" s="16">
        <f t="shared" si="15"/>
        <v>0</v>
      </c>
      <c r="Q22" s="16">
        <f t="shared" si="15"/>
        <v>0</v>
      </c>
      <c r="R22" s="16">
        <f>Q22</f>
        <v>0</v>
      </c>
      <c r="S22" s="16">
        <f t="shared" si="16"/>
        <v>0</v>
      </c>
      <c r="T22" s="16">
        <f t="shared" si="16"/>
        <v>0</v>
      </c>
      <c r="U22" s="16">
        <f t="shared" si="16"/>
        <v>0</v>
      </c>
      <c r="V22" s="16">
        <f t="shared" si="20"/>
        <v>0</v>
      </c>
      <c r="W22" s="16">
        <f t="shared" si="20"/>
        <v>0</v>
      </c>
      <c r="X22" s="16">
        <f t="shared" ref="X22:AJ22" si="23">W22</f>
        <v>0</v>
      </c>
      <c r="Y22" s="16">
        <f t="shared" si="23"/>
        <v>0</v>
      </c>
      <c r="Z22" s="16">
        <f t="shared" si="23"/>
        <v>0</v>
      </c>
      <c r="AA22" s="16">
        <f t="shared" si="23"/>
        <v>0</v>
      </c>
      <c r="AB22" s="16">
        <f t="shared" si="23"/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2"/>
        <v>0</v>
      </c>
      <c r="AL22" s="16">
        <f t="shared" si="22"/>
        <v>0</v>
      </c>
      <c r="AM22" s="16">
        <f t="shared" si="22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33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5"/>
        <v>0</v>
      </c>
      <c r="K23" s="16">
        <f t="shared" si="15"/>
        <v>0</v>
      </c>
      <c r="L23" s="16">
        <f t="shared" si="15"/>
        <v>0</v>
      </c>
      <c r="M23" s="16">
        <f t="shared" si="15"/>
        <v>0</v>
      </c>
      <c r="N23" s="16">
        <f t="shared" si="15"/>
        <v>0</v>
      </c>
      <c r="O23" s="16">
        <f t="shared" si="15"/>
        <v>0</v>
      </c>
      <c r="P23" s="16">
        <f t="shared" si="15"/>
        <v>0</v>
      </c>
      <c r="Q23" s="16">
        <f t="shared" si="15"/>
        <v>0</v>
      </c>
      <c r="R23" s="16">
        <f>Q23</f>
        <v>0</v>
      </c>
      <c r="S23" s="16">
        <f t="shared" si="16"/>
        <v>0</v>
      </c>
      <c r="T23" s="16">
        <f t="shared" si="16"/>
        <v>0</v>
      </c>
      <c r="U23" s="16">
        <f t="shared" si="16"/>
        <v>0</v>
      </c>
      <c r="V23" s="16">
        <f t="shared" si="20"/>
        <v>0</v>
      </c>
      <c r="W23" s="16">
        <f t="shared" si="20"/>
        <v>0</v>
      </c>
      <c r="X23" s="16">
        <f>W23</f>
        <v>0</v>
      </c>
      <c r="Y23" s="16">
        <f>X23</f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J23" si="24">AC23</f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H23" s="16">
        <f t="shared" si="24"/>
        <v>0</v>
      </c>
      <c r="AI23" s="16">
        <f t="shared" si="24"/>
        <v>0</v>
      </c>
      <c r="AJ23" s="16">
        <f t="shared" si="24"/>
        <v>0</v>
      </c>
      <c r="AK23" s="16">
        <f t="shared" si="22"/>
        <v>0</v>
      </c>
      <c r="AL23" s="16">
        <f t="shared" si="22"/>
        <v>0</v>
      </c>
      <c r="AM23" s="16">
        <f t="shared" si="22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35</v>
      </c>
      <c r="D24" s="1" t="s">
        <v>25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81</v>
      </c>
      <c r="D25" s="1" t="s">
        <v>40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122</v>
      </c>
      <c r="D26" s="1" t="s">
        <v>42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36</v>
      </c>
      <c r="D27" s="1" t="s">
        <v>26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S28" si="25">K27</f>
        <v>13715</v>
      </c>
      <c r="M27" s="11">
        <f t="shared" si="25"/>
        <v>13715</v>
      </c>
      <c r="N27" s="11">
        <f t="shared" si="25"/>
        <v>13715</v>
      </c>
      <c r="O27" s="11">
        <f t="shared" si="25"/>
        <v>13715</v>
      </c>
      <c r="P27" s="11">
        <f t="shared" si="25"/>
        <v>13715</v>
      </c>
      <c r="Q27" s="11">
        <f t="shared" si="25"/>
        <v>13715</v>
      </c>
      <c r="R27" s="11">
        <f t="shared" si="25"/>
        <v>13715</v>
      </c>
      <c r="S27" s="11">
        <f t="shared" si="25"/>
        <v>13715</v>
      </c>
      <c r="T27" s="11">
        <v>9000</v>
      </c>
      <c r="U27" s="11">
        <f>T27</f>
        <v>9000</v>
      </c>
      <c r="V27" s="11">
        <v>13715</v>
      </c>
      <c r="W27" s="11">
        <f t="shared" ref="W27:AJ27" si="26">V27</f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>AK27</f>
        <v>0</v>
      </c>
      <c r="AM27" s="11">
        <v>0</v>
      </c>
      <c r="AO27" s="16">
        <f t="shared" si="18"/>
        <v>360875</v>
      </c>
      <c r="AP27" s="16">
        <f t="shared" si="19"/>
        <v>1080279.3125</v>
      </c>
    </row>
    <row r="28" spans="2:42" x14ac:dyDescent="0.2">
      <c r="C28" s="1" t="s">
        <v>120</v>
      </c>
      <c r="D28" s="1" t="s">
        <v>121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si="25"/>
        <v>0</v>
      </c>
      <c r="M28" s="11">
        <f t="shared" si="25"/>
        <v>0</v>
      </c>
      <c r="N28" s="11">
        <f t="shared" si="25"/>
        <v>0</v>
      </c>
      <c r="O28" s="11">
        <f t="shared" si="25"/>
        <v>0</v>
      </c>
      <c r="P28" s="11">
        <f t="shared" si="25"/>
        <v>0</v>
      </c>
      <c r="Q28" s="11">
        <f t="shared" si="25"/>
        <v>0</v>
      </c>
      <c r="R28" s="11">
        <f t="shared" si="25"/>
        <v>0</v>
      </c>
      <c r="S28" s="11">
        <f t="shared" si="25"/>
        <v>0</v>
      </c>
      <c r="T28" s="11">
        <v>4715</v>
      </c>
      <c r="U28" s="11">
        <f>T28</f>
        <v>4715</v>
      </c>
      <c r="V28" s="11">
        <v>0</v>
      </c>
      <c r="W28" s="11">
        <f t="shared" ref="W28:AJ28" si="27">V28</f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>AK28</f>
        <v>0</v>
      </c>
      <c r="AM28" s="11">
        <f>AL28</f>
        <v>0</v>
      </c>
      <c r="AO28" s="16">
        <f t="shared" si="18"/>
        <v>23145</v>
      </c>
      <c r="AP28" s="16">
        <f t="shared" si="19"/>
        <v>69284.557499999995</v>
      </c>
    </row>
    <row r="29" spans="2:42" x14ac:dyDescent="0.2">
      <c r="C29" s="1" t="s">
        <v>85</v>
      </c>
      <c r="D29" s="1" t="s">
        <v>52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176</v>
      </c>
      <c r="D30" s="1" t="s">
        <v>54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J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ref="AL30:AM33" si="29">AK30</f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157</v>
      </c>
      <c r="D31" s="1" t="s">
        <v>44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K31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31"/>
        <v>0</v>
      </c>
      <c r="AI31" s="16">
        <f t="shared" si="31"/>
        <v>0</v>
      </c>
      <c r="AJ31" s="16">
        <f t="shared" si="31"/>
        <v>0</v>
      </c>
      <c r="AK31" s="16">
        <f t="shared" si="31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155</v>
      </c>
      <c r="D32" s="1" t="s">
        <v>156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2">I32</f>
        <v>4285</v>
      </c>
      <c r="K32" s="16">
        <f t="shared" si="32"/>
        <v>4285</v>
      </c>
      <c r="L32" s="16">
        <f t="shared" si="32"/>
        <v>4285</v>
      </c>
      <c r="M32" s="16">
        <f t="shared" si="32"/>
        <v>4285</v>
      </c>
      <c r="N32" s="16">
        <f t="shared" si="32"/>
        <v>4285</v>
      </c>
      <c r="O32" s="16">
        <f t="shared" si="32"/>
        <v>4285</v>
      </c>
      <c r="P32" s="16">
        <f t="shared" si="32"/>
        <v>4285</v>
      </c>
      <c r="Q32" s="16">
        <f t="shared" si="32"/>
        <v>4285</v>
      </c>
      <c r="R32" s="16">
        <f t="shared" si="32"/>
        <v>4285</v>
      </c>
      <c r="S32" s="16">
        <f t="shared" si="32"/>
        <v>4285</v>
      </c>
      <c r="T32" s="16">
        <f t="shared" si="32"/>
        <v>4285</v>
      </c>
      <c r="U32" s="16">
        <f t="shared" si="32"/>
        <v>4285</v>
      </c>
      <c r="V32" s="16">
        <f t="shared" si="32"/>
        <v>4285</v>
      </c>
      <c r="W32" s="16">
        <f t="shared" si="32"/>
        <v>4285</v>
      </c>
      <c r="X32" s="16">
        <f t="shared" si="32"/>
        <v>4285</v>
      </c>
      <c r="Y32" s="16">
        <f t="shared" si="32"/>
        <v>4285</v>
      </c>
      <c r="Z32" s="16">
        <f t="shared" si="32"/>
        <v>4285</v>
      </c>
      <c r="AA32" s="16">
        <f t="shared" si="32"/>
        <v>4285</v>
      </c>
      <c r="AB32" s="16">
        <f t="shared" ref="AB32:AJ32" si="33">AA32</f>
        <v>4285</v>
      </c>
      <c r="AC32" s="16">
        <f t="shared" si="33"/>
        <v>4285</v>
      </c>
      <c r="AD32" s="16">
        <f t="shared" si="33"/>
        <v>4285</v>
      </c>
      <c r="AE32" s="16">
        <f t="shared" si="33"/>
        <v>4285</v>
      </c>
      <c r="AF32" s="16">
        <f t="shared" si="33"/>
        <v>4285</v>
      </c>
      <c r="AG32" s="16">
        <f t="shared" si="33"/>
        <v>4285</v>
      </c>
      <c r="AH32" s="16">
        <f t="shared" si="33"/>
        <v>4285</v>
      </c>
      <c r="AI32" s="16">
        <f t="shared" si="33"/>
        <v>4285</v>
      </c>
      <c r="AJ32" s="16">
        <f t="shared" si="33"/>
        <v>4285</v>
      </c>
      <c r="AK32" s="16">
        <v>0</v>
      </c>
      <c r="AL32" s="16">
        <f t="shared" si="29"/>
        <v>0</v>
      </c>
      <c r="AM32" s="16">
        <f t="shared" si="29"/>
        <v>0</v>
      </c>
      <c r="AO32" s="16">
        <f t="shared" si="18"/>
        <v>119980</v>
      </c>
      <c r="AP32" s="16">
        <f t="shared" si="19"/>
        <v>359160.13</v>
      </c>
    </row>
    <row r="33" spans="2:42" x14ac:dyDescent="0.2">
      <c r="C33" s="1" t="s">
        <v>56</v>
      </c>
      <c r="D33" s="1" t="s">
        <v>55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ref="AB33:AJ33" si="35">AA33</f>
        <v>0</v>
      </c>
      <c r="AC33" s="60">
        <f t="shared" si="35"/>
        <v>0</v>
      </c>
      <c r="AD33" s="60">
        <f t="shared" si="35"/>
        <v>0</v>
      </c>
      <c r="AE33" s="60">
        <f t="shared" si="35"/>
        <v>0</v>
      </c>
      <c r="AF33" s="60">
        <f t="shared" si="35"/>
        <v>0</v>
      </c>
      <c r="AG33" s="60">
        <f t="shared" si="35"/>
        <v>0</v>
      </c>
      <c r="AH33" s="60">
        <f t="shared" si="35"/>
        <v>0</v>
      </c>
      <c r="AI33" s="60">
        <f t="shared" si="35"/>
        <v>0</v>
      </c>
      <c r="AJ33" s="60">
        <f t="shared" si="35"/>
        <v>0</v>
      </c>
      <c r="AK33" s="60">
        <f>AJ33</f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6">SUM(I20:I33)</f>
        <v>25000</v>
      </c>
      <c r="J34" s="58">
        <f t="shared" si="36"/>
        <v>25000</v>
      </c>
      <c r="K34" s="58">
        <f t="shared" si="36"/>
        <v>25000</v>
      </c>
      <c r="L34" s="58">
        <f t="shared" si="36"/>
        <v>25000</v>
      </c>
      <c r="M34" s="58">
        <f t="shared" si="36"/>
        <v>25000</v>
      </c>
      <c r="N34" s="58">
        <f t="shared" si="36"/>
        <v>25000</v>
      </c>
      <c r="O34" s="58">
        <f t="shared" si="36"/>
        <v>25000</v>
      </c>
      <c r="P34" s="58">
        <f t="shared" si="36"/>
        <v>25000</v>
      </c>
      <c r="Q34" s="58">
        <f t="shared" si="36"/>
        <v>25000</v>
      </c>
      <c r="R34" s="58">
        <f t="shared" si="36"/>
        <v>25000</v>
      </c>
      <c r="S34" s="58">
        <f t="shared" si="36"/>
        <v>25000</v>
      </c>
      <c r="T34" s="58">
        <f t="shared" si="36"/>
        <v>25000</v>
      </c>
      <c r="U34" s="58">
        <f t="shared" si="36"/>
        <v>25000</v>
      </c>
      <c r="V34" s="58">
        <f t="shared" si="36"/>
        <v>25000</v>
      </c>
      <c r="W34" s="58">
        <f t="shared" si="36"/>
        <v>25000</v>
      </c>
      <c r="X34" s="58">
        <f t="shared" si="36"/>
        <v>25000</v>
      </c>
      <c r="Y34" s="58">
        <f t="shared" si="36"/>
        <v>25000</v>
      </c>
      <c r="Z34" s="58">
        <f t="shared" si="36"/>
        <v>25000</v>
      </c>
      <c r="AA34" s="58">
        <f t="shared" si="36"/>
        <v>25000</v>
      </c>
      <c r="AB34" s="58">
        <f t="shared" si="36"/>
        <v>25000</v>
      </c>
      <c r="AC34" s="58">
        <f t="shared" si="36"/>
        <v>25000</v>
      </c>
      <c r="AD34" s="58">
        <f t="shared" si="36"/>
        <v>25000</v>
      </c>
      <c r="AE34" s="58">
        <f t="shared" si="36"/>
        <v>25000</v>
      </c>
      <c r="AF34" s="58">
        <f t="shared" si="36"/>
        <v>25000</v>
      </c>
      <c r="AG34" s="58">
        <f t="shared" si="36"/>
        <v>25000</v>
      </c>
      <c r="AH34" s="58">
        <f t="shared" si="36"/>
        <v>25000</v>
      </c>
      <c r="AI34" s="58">
        <f t="shared" si="36"/>
        <v>25000</v>
      </c>
      <c r="AJ34" s="58">
        <f t="shared" si="36"/>
        <v>25000</v>
      </c>
      <c r="AK34" s="58">
        <f t="shared" si="36"/>
        <v>0</v>
      </c>
      <c r="AL34" s="58">
        <f t="shared" si="36"/>
        <v>0</v>
      </c>
      <c r="AM34" s="58">
        <f t="shared" si="36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AO172</f>
        <v>0</v>
      </c>
    </row>
    <row r="44" spans="2:42" hidden="1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AO177</f>
        <v>0</v>
      </c>
    </row>
    <row r="46" spans="2:42" hidden="1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137</v>
      </c>
      <c r="I49" s="58">
        <f t="shared" ref="I49:AM49" si="37">SUM(I42:I48)</f>
        <v>0</v>
      </c>
      <c r="J49" s="58">
        <f t="shared" si="37"/>
        <v>0</v>
      </c>
      <c r="K49" s="58">
        <f t="shared" si="37"/>
        <v>0</v>
      </c>
      <c r="L49" s="58">
        <f t="shared" si="37"/>
        <v>0</v>
      </c>
      <c r="M49" s="58">
        <f t="shared" si="37"/>
        <v>0</v>
      </c>
      <c r="N49" s="58">
        <f t="shared" si="37"/>
        <v>0</v>
      </c>
      <c r="O49" s="58">
        <f t="shared" si="37"/>
        <v>0</v>
      </c>
      <c r="P49" s="58">
        <f t="shared" si="37"/>
        <v>0</v>
      </c>
      <c r="Q49" s="58">
        <f t="shared" si="37"/>
        <v>0</v>
      </c>
      <c r="R49" s="58">
        <f t="shared" si="37"/>
        <v>0</v>
      </c>
      <c r="S49" s="58">
        <f t="shared" si="37"/>
        <v>0</v>
      </c>
      <c r="T49" s="58">
        <f t="shared" si="37"/>
        <v>0</v>
      </c>
      <c r="U49" s="58">
        <f t="shared" si="37"/>
        <v>0</v>
      </c>
      <c r="V49" s="58">
        <f t="shared" si="37"/>
        <v>0</v>
      </c>
      <c r="W49" s="58">
        <f t="shared" si="37"/>
        <v>0</v>
      </c>
      <c r="X49" s="58">
        <f t="shared" si="37"/>
        <v>0</v>
      </c>
      <c r="Y49" s="58">
        <f t="shared" si="37"/>
        <v>0</v>
      </c>
      <c r="Z49" s="58">
        <f t="shared" si="37"/>
        <v>0</v>
      </c>
      <c r="AA49" s="58">
        <f t="shared" si="37"/>
        <v>0</v>
      </c>
      <c r="AB49" s="58">
        <f t="shared" si="37"/>
        <v>0</v>
      </c>
      <c r="AC49" s="58">
        <f t="shared" si="37"/>
        <v>0</v>
      </c>
      <c r="AD49" s="58">
        <f t="shared" si="37"/>
        <v>0</v>
      </c>
      <c r="AE49" s="58">
        <f t="shared" si="37"/>
        <v>0</v>
      </c>
      <c r="AF49" s="58">
        <f t="shared" si="37"/>
        <v>0</v>
      </c>
      <c r="AG49" s="58">
        <f t="shared" si="37"/>
        <v>0</v>
      </c>
      <c r="AH49" s="58">
        <f t="shared" si="37"/>
        <v>0</v>
      </c>
      <c r="AI49" s="58">
        <f t="shared" si="37"/>
        <v>0</v>
      </c>
      <c r="AJ49" s="58">
        <f t="shared" si="37"/>
        <v>0</v>
      </c>
      <c r="AK49" s="58">
        <f t="shared" si="37"/>
        <v>0</v>
      </c>
      <c r="AL49" s="58">
        <f t="shared" si="37"/>
        <v>0</v>
      </c>
      <c r="AM49" s="11">
        <f t="shared" si="37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" t="s">
        <v>211</v>
      </c>
      <c r="D53" s="1" t="s">
        <v>212</v>
      </c>
      <c r="E53" s="104">
        <v>0.1</v>
      </c>
      <c r="F53" s="105">
        <v>0.01</v>
      </c>
      <c r="I53" s="103">
        <f t="shared" ref="I53:L54" si="38">I20-I84</f>
        <v>7000</v>
      </c>
      <c r="J53" s="103">
        <f t="shared" si="38"/>
        <v>7000</v>
      </c>
      <c r="K53" s="103">
        <f t="shared" si="38"/>
        <v>7000</v>
      </c>
      <c r="L53" s="103">
        <f t="shared" si="38"/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9">SUM(I53:AL53)-AQ53</f>
        <v>27720</v>
      </c>
      <c r="AP53" s="107">
        <f t="shared" ref="AP53:AP68" si="40">AO53*E53</f>
        <v>2772</v>
      </c>
      <c r="AQ53" s="106">
        <f t="shared" ref="AQ53:AQ67" si="41">SUM(I53:AM53)*F53</f>
        <v>280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si="38"/>
        <v>0</v>
      </c>
      <c r="J54" s="103">
        <f t="shared" si="38"/>
        <v>0</v>
      </c>
      <c r="K54" s="103">
        <f t="shared" si="38"/>
        <v>0</v>
      </c>
      <c r="L54" s="103">
        <f t="shared" si="38"/>
        <v>0</v>
      </c>
      <c r="M54" s="103">
        <f t="shared" ref="M54:AJ54" si="42">M21-M85</f>
        <v>0</v>
      </c>
      <c r="N54" s="103">
        <f t="shared" si="42"/>
        <v>0</v>
      </c>
      <c r="O54" s="103">
        <f t="shared" si="42"/>
        <v>0</v>
      </c>
      <c r="P54" s="103">
        <f t="shared" si="42"/>
        <v>0</v>
      </c>
      <c r="Q54" s="103">
        <f t="shared" si="42"/>
        <v>0</v>
      </c>
      <c r="R54" s="103">
        <f t="shared" si="42"/>
        <v>0</v>
      </c>
      <c r="S54" s="103">
        <f t="shared" si="42"/>
        <v>0</v>
      </c>
      <c r="T54" s="103">
        <f t="shared" si="42"/>
        <v>0</v>
      </c>
      <c r="U54" s="103">
        <f t="shared" si="42"/>
        <v>0</v>
      </c>
      <c r="V54" s="103">
        <f t="shared" si="42"/>
        <v>0</v>
      </c>
      <c r="W54" s="103">
        <f t="shared" si="42"/>
        <v>0</v>
      </c>
      <c r="X54" s="103">
        <f t="shared" si="42"/>
        <v>0</v>
      </c>
      <c r="Y54" s="103">
        <f t="shared" si="42"/>
        <v>0</v>
      </c>
      <c r="Z54" s="103">
        <f t="shared" si="42"/>
        <v>0</v>
      </c>
      <c r="AA54" s="103">
        <f t="shared" si="42"/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9"/>
        <v>0</v>
      </c>
      <c r="AP54" s="107">
        <f t="shared" si="40"/>
        <v>0</v>
      </c>
      <c r="AQ54" s="106">
        <f t="shared" si="41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9"/>
        <v>40307.85</v>
      </c>
      <c r="AP55" s="107">
        <f t="shared" si="40"/>
        <v>4030.7849999999999</v>
      </c>
      <c r="AQ55" s="106">
        <f t="shared" si="41"/>
        <v>407.15000000000003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9"/>
        <v>0</v>
      </c>
      <c r="AP56" s="107">
        <f t="shared" si="40"/>
        <v>0</v>
      </c>
      <c r="AQ56" s="106">
        <f t="shared" si="41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9"/>
        <v>0</v>
      </c>
      <c r="AP57" s="107">
        <f t="shared" si="40"/>
        <v>0</v>
      </c>
      <c r="AQ57" s="106">
        <f t="shared" si="41"/>
        <v>0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9"/>
        <v>0</v>
      </c>
      <c r="AP58" s="107">
        <f t="shared" si="40"/>
        <v>0</v>
      </c>
      <c r="AQ58" s="106">
        <f t="shared" si="41"/>
        <v>0</v>
      </c>
    </row>
    <row r="59" spans="1:43" s="102" customFormat="1" x14ac:dyDescent="0.2">
      <c r="C59" s="102" t="s">
        <v>198</v>
      </c>
      <c r="D59" s="102" t="s">
        <v>199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9"/>
        <v>0</v>
      </c>
      <c r="AP59" s="107">
        <f t="shared" si="40"/>
        <v>0</v>
      </c>
      <c r="AQ59" s="106">
        <f t="shared" si="41"/>
        <v>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si="45"/>
        <v>10000</v>
      </c>
      <c r="J60" s="103">
        <f t="shared" si="45"/>
        <v>10000</v>
      </c>
      <c r="K60" s="103">
        <f t="shared" si="45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9"/>
        <v>39600</v>
      </c>
      <c r="AP60" s="107">
        <f t="shared" si="40"/>
        <v>3960</v>
      </c>
      <c r="AQ60" s="106">
        <f t="shared" si="41"/>
        <v>400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>L14+L26-L92</f>
        <v>0</v>
      </c>
      <c r="M61" s="103">
        <f t="shared" ref="M61:AK61" si="47">M14+M26-M92</f>
        <v>0</v>
      </c>
      <c r="N61" s="103">
        <f t="shared" si="47"/>
        <v>0</v>
      </c>
      <c r="O61" s="103">
        <f t="shared" si="47"/>
        <v>0</v>
      </c>
      <c r="P61" s="103">
        <f t="shared" si="47"/>
        <v>0</v>
      </c>
      <c r="Q61" s="103">
        <f t="shared" si="47"/>
        <v>0</v>
      </c>
      <c r="R61" s="103">
        <f t="shared" si="47"/>
        <v>0</v>
      </c>
      <c r="S61" s="103">
        <f t="shared" si="47"/>
        <v>0</v>
      </c>
      <c r="T61" s="103">
        <f t="shared" si="47"/>
        <v>0</v>
      </c>
      <c r="U61" s="103">
        <f t="shared" si="47"/>
        <v>0</v>
      </c>
      <c r="V61" s="103">
        <f t="shared" si="47"/>
        <v>5000</v>
      </c>
      <c r="W61" s="103">
        <f t="shared" si="47"/>
        <v>5000</v>
      </c>
      <c r="X61" s="103">
        <f t="shared" si="47"/>
        <v>5000</v>
      </c>
      <c r="Y61" s="103">
        <f t="shared" si="47"/>
        <v>5000</v>
      </c>
      <c r="Z61" s="103">
        <f t="shared" si="47"/>
        <v>5000</v>
      </c>
      <c r="AA61" s="103">
        <f t="shared" si="47"/>
        <v>5000</v>
      </c>
      <c r="AB61" s="103">
        <f t="shared" si="47"/>
        <v>0</v>
      </c>
      <c r="AC61" s="103">
        <f t="shared" si="47"/>
        <v>0</v>
      </c>
      <c r="AD61" s="103">
        <f t="shared" si="47"/>
        <v>0</v>
      </c>
      <c r="AE61" s="103">
        <f t="shared" si="47"/>
        <v>0</v>
      </c>
      <c r="AF61" s="103">
        <f t="shared" si="47"/>
        <v>0</v>
      </c>
      <c r="AG61" s="103">
        <f t="shared" si="47"/>
        <v>0</v>
      </c>
      <c r="AH61" s="103">
        <f t="shared" si="47"/>
        <v>0</v>
      </c>
      <c r="AI61" s="103">
        <f t="shared" si="47"/>
        <v>0</v>
      </c>
      <c r="AJ61" s="103">
        <f t="shared" si="47"/>
        <v>0</v>
      </c>
      <c r="AK61" s="103">
        <f t="shared" si="47"/>
        <v>0</v>
      </c>
      <c r="AL61" s="103">
        <f>AL14+AL26-AL92</f>
        <v>0</v>
      </c>
      <c r="AM61" s="103">
        <f>AM14+AM26-AM92</f>
        <v>0</v>
      </c>
      <c r="AO61" s="106">
        <f t="shared" si="39"/>
        <v>29700</v>
      </c>
      <c r="AP61" s="107">
        <f t="shared" si="40"/>
        <v>2970</v>
      </c>
      <c r="AQ61" s="106">
        <f t="shared" si="41"/>
        <v>300</v>
      </c>
    </row>
    <row r="62" spans="1:43" s="102" customFormat="1" x14ac:dyDescent="0.2">
      <c r="C62" s="1" t="s">
        <v>36</v>
      </c>
      <c r="D62" s="1" t="s">
        <v>26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9"/>
        <v>2123.5500000000002</v>
      </c>
      <c r="AP62" s="107">
        <f t="shared" si="40"/>
        <v>212.35500000000002</v>
      </c>
      <c r="AQ62" s="106">
        <f t="shared" si="41"/>
        <v>21.45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8">I29-I94</f>
        <v>0</v>
      </c>
      <c r="J63" s="103">
        <f t="shared" si="48"/>
        <v>0</v>
      </c>
      <c r="K63" s="103">
        <f t="shared" si="48"/>
        <v>0</v>
      </c>
      <c r="L63" s="103">
        <f t="shared" si="48"/>
        <v>0</v>
      </c>
      <c r="M63" s="103">
        <f t="shared" si="48"/>
        <v>0</v>
      </c>
      <c r="N63" s="103">
        <f t="shared" si="48"/>
        <v>0</v>
      </c>
      <c r="O63" s="103">
        <f t="shared" si="48"/>
        <v>0</v>
      </c>
      <c r="P63" s="103">
        <f t="shared" si="48"/>
        <v>0</v>
      </c>
      <c r="Q63" s="103">
        <f t="shared" si="48"/>
        <v>0</v>
      </c>
      <c r="R63" s="103">
        <f t="shared" si="48"/>
        <v>0</v>
      </c>
      <c r="S63" s="103">
        <f t="shared" si="48"/>
        <v>0</v>
      </c>
      <c r="T63" s="103">
        <f t="shared" si="48"/>
        <v>0</v>
      </c>
      <c r="U63" s="103">
        <f t="shared" si="48"/>
        <v>0</v>
      </c>
      <c r="V63" s="103">
        <f t="shared" si="48"/>
        <v>0</v>
      </c>
      <c r="W63" s="103">
        <f t="shared" si="48"/>
        <v>0</v>
      </c>
      <c r="X63" s="103">
        <f t="shared" si="48"/>
        <v>0</v>
      </c>
      <c r="Y63" s="103">
        <f t="shared" si="48"/>
        <v>0</v>
      </c>
      <c r="Z63" s="103">
        <f t="shared" si="48"/>
        <v>0</v>
      </c>
      <c r="AA63" s="103">
        <f t="shared" si="48"/>
        <v>0</v>
      </c>
      <c r="AB63" s="103">
        <f t="shared" si="48"/>
        <v>0</v>
      </c>
      <c r="AC63" s="103">
        <f t="shared" si="48"/>
        <v>0</v>
      </c>
      <c r="AD63" s="103">
        <f t="shared" si="48"/>
        <v>0</v>
      </c>
      <c r="AE63" s="103">
        <f t="shared" si="48"/>
        <v>0</v>
      </c>
      <c r="AF63" s="103">
        <f t="shared" si="48"/>
        <v>0</v>
      </c>
      <c r="AG63" s="103">
        <f t="shared" si="48"/>
        <v>0</v>
      </c>
      <c r="AH63" s="103">
        <f t="shared" si="48"/>
        <v>0</v>
      </c>
      <c r="AI63" s="103">
        <f t="shared" si="48"/>
        <v>0</v>
      </c>
      <c r="AJ63" s="103">
        <f t="shared" si="48"/>
        <v>0</v>
      </c>
      <c r="AK63" s="103">
        <f t="shared" si="48"/>
        <v>0</v>
      </c>
      <c r="AL63" s="103">
        <f t="shared" si="48"/>
        <v>0</v>
      </c>
      <c r="AM63" s="103">
        <f t="shared" si="48"/>
        <v>0</v>
      </c>
      <c r="AO63" s="106">
        <f t="shared" si="39"/>
        <v>0</v>
      </c>
      <c r="AP63" s="107">
        <f t="shared" si="40"/>
        <v>0</v>
      </c>
      <c r="AQ63" s="106">
        <f t="shared" si="41"/>
        <v>0</v>
      </c>
    </row>
    <row r="64" spans="1:43" s="102" customFormat="1" x14ac:dyDescent="0.2">
      <c r="C64" s="102" t="s">
        <v>176</v>
      </c>
      <c r="D64" s="102" t="s">
        <v>54</v>
      </c>
      <c r="E64" s="104">
        <v>0.1</v>
      </c>
      <c r="F64" s="105">
        <v>0.01</v>
      </c>
      <c r="I64" s="103">
        <f t="shared" ref="I64:AM64" si="49">I30-I95</f>
        <v>0</v>
      </c>
      <c r="J64" s="103">
        <f t="shared" si="49"/>
        <v>0</v>
      </c>
      <c r="K64" s="103">
        <f t="shared" si="49"/>
        <v>0</v>
      </c>
      <c r="L64" s="103">
        <f t="shared" si="49"/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9"/>
        <v>0</v>
      </c>
      <c r="AP64" s="107">
        <f t="shared" si="40"/>
        <v>0</v>
      </c>
      <c r="AQ64" s="106">
        <f t="shared" si="41"/>
        <v>0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9"/>
        <v>0</v>
      </c>
      <c r="AP65" s="107">
        <f t="shared" si="40"/>
        <v>0</v>
      </c>
      <c r="AQ65" s="106">
        <f t="shared" si="41"/>
        <v>0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 t="shared" ref="AK66:AM67" si="51">AK32-AK97</f>
        <v>0</v>
      </c>
      <c r="AL66" s="103">
        <f t="shared" si="51"/>
        <v>0</v>
      </c>
      <c r="AM66" s="103">
        <f t="shared" si="51"/>
        <v>0</v>
      </c>
      <c r="AO66" s="106">
        <f t="shared" si="39"/>
        <v>16968.599999999999</v>
      </c>
      <c r="AP66" s="107">
        <f t="shared" si="40"/>
        <v>1696.86</v>
      </c>
      <c r="AQ66" s="106">
        <f t="shared" si="41"/>
        <v>171.4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>K33-K98</f>
        <v>0</v>
      </c>
      <c r="L67" s="109">
        <f>L33-L98</f>
        <v>0</v>
      </c>
      <c r="M67" s="109">
        <f t="shared" ref="M67:AJ67" si="52">M33-M98</f>
        <v>0</v>
      </c>
      <c r="N67" s="109">
        <f t="shared" si="52"/>
        <v>0</v>
      </c>
      <c r="O67" s="109">
        <f t="shared" si="52"/>
        <v>0</v>
      </c>
      <c r="P67" s="109">
        <f t="shared" si="52"/>
        <v>0</v>
      </c>
      <c r="Q67" s="109">
        <f t="shared" si="52"/>
        <v>0</v>
      </c>
      <c r="R67" s="109">
        <f t="shared" si="52"/>
        <v>0</v>
      </c>
      <c r="S67" s="109">
        <f t="shared" si="52"/>
        <v>0</v>
      </c>
      <c r="T67" s="109">
        <f t="shared" si="52"/>
        <v>0</v>
      </c>
      <c r="U67" s="109">
        <f t="shared" si="52"/>
        <v>0</v>
      </c>
      <c r="V67" s="109">
        <f t="shared" si="52"/>
        <v>0</v>
      </c>
      <c r="W67" s="109">
        <f t="shared" si="52"/>
        <v>0</v>
      </c>
      <c r="X67" s="109">
        <f t="shared" si="52"/>
        <v>0</v>
      </c>
      <c r="Y67" s="109">
        <f t="shared" si="52"/>
        <v>0</v>
      </c>
      <c r="Z67" s="109">
        <f t="shared" si="52"/>
        <v>0</v>
      </c>
      <c r="AA67" s="109">
        <f t="shared" si="52"/>
        <v>0</v>
      </c>
      <c r="AB67" s="109">
        <f t="shared" si="52"/>
        <v>0</v>
      </c>
      <c r="AC67" s="109">
        <f t="shared" si="52"/>
        <v>0</v>
      </c>
      <c r="AD67" s="109">
        <f t="shared" si="52"/>
        <v>0</v>
      </c>
      <c r="AE67" s="109">
        <f t="shared" si="52"/>
        <v>0</v>
      </c>
      <c r="AF67" s="109">
        <f t="shared" si="52"/>
        <v>0</v>
      </c>
      <c r="AG67" s="109">
        <f t="shared" si="52"/>
        <v>0</v>
      </c>
      <c r="AH67" s="109">
        <f t="shared" si="52"/>
        <v>0</v>
      </c>
      <c r="AI67" s="109">
        <f t="shared" si="52"/>
        <v>0</v>
      </c>
      <c r="AJ67" s="109">
        <f t="shared" si="52"/>
        <v>0</v>
      </c>
      <c r="AK67" s="109">
        <f t="shared" si="51"/>
        <v>0</v>
      </c>
      <c r="AL67" s="109">
        <f t="shared" si="51"/>
        <v>0</v>
      </c>
      <c r="AM67" s="109">
        <f t="shared" si="51"/>
        <v>0</v>
      </c>
      <c r="AO67" s="106">
        <f>SUM(I67:AN67)-AQ67</f>
        <v>0</v>
      </c>
      <c r="AP67" s="107">
        <f t="shared" si="40"/>
        <v>0</v>
      </c>
      <c r="AQ67" s="106">
        <f t="shared" si="41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40"/>
        <v>0</v>
      </c>
      <c r="AQ68" s="110">
        <f>AO68*F68</f>
        <v>20</v>
      </c>
    </row>
    <row r="69" spans="1:43" s="102" customFormat="1" x14ac:dyDescent="0.2">
      <c r="I69" s="112">
        <f t="shared" ref="I69:AL69" si="53">SUM(I53:I67)</f>
        <v>32000</v>
      </c>
      <c r="J69" s="112">
        <f t="shared" si="53"/>
        <v>32000</v>
      </c>
      <c r="K69" s="112">
        <f t="shared" si="53"/>
        <v>32000</v>
      </c>
      <c r="L69" s="112">
        <f t="shared" si="53"/>
        <v>32000</v>
      </c>
      <c r="M69" s="112">
        <f t="shared" si="53"/>
        <v>0</v>
      </c>
      <c r="N69" s="112">
        <f t="shared" si="53"/>
        <v>0</v>
      </c>
      <c r="O69" s="112">
        <f t="shared" si="53"/>
        <v>0</v>
      </c>
      <c r="P69" s="112">
        <f t="shared" si="53"/>
        <v>0</v>
      </c>
      <c r="Q69" s="112">
        <f t="shared" si="53"/>
        <v>0</v>
      </c>
      <c r="R69" s="112">
        <f t="shared" si="53"/>
        <v>0</v>
      </c>
      <c r="S69" s="112">
        <f t="shared" si="53"/>
        <v>0</v>
      </c>
      <c r="T69" s="112">
        <f t="shared" si="53"/>
        <v>0</v>
      </c>
      <c r="U69" s="112">
        <f t="shared" si="53"/>
        <v>0</v>
      </c>
      <c r="V69" s="112">
        <f t="shared" si="53"/>
        <v>5000</v>
      </c>
      <c r="W69" s="112">
        <f t="shared" si="53"/>
        <v>5000</v>
      </c>
      <c r="X69" s="112">
        <f t="shared" si="53"/>
        <v>5000</v>
      </c>
      <c r="Y69" s="112">
        <f t="shared" si="53"/>
        <v>5000</v>
      </c>
      <c r="Z69" s="112">
        <f t="shared" si="53"/>
        <v>5000</v>
      </c>
      <c r="AA69" s="112">
        <f t="shared" si="53"/>
        <v>5000</v>
      </c>
      <c r="AB69" s="112">
        <f t="shared" si="53"/>
        <v>0</v>
      </c>
      <c r="AC69" s="112">
        <f t="shared" si="53"/>
        <v>0</v>
      </c>
      <c r="AD69" s="112">
        <f t="shared" si="53"/>
        <v>0</v>
      </c>
      <c r="AE69" s="112">
        <f t="shared" si="53"/>
        <v>0</v>
      </c>
      <c r="AF69" s="112">
        <f t="shared" si="53"/>
        <v>0</v>
      </c>
      <c r="AG69" s="112">
        <f t="shared" si="53"/>
        <v>0</v>
      </c>
      <c r="AH69" s="112">
        <f t="shared" si="53"/>
        <v>0</v>
      </c>
      <c r="AI69" s="112">
        <f t="shared" si="53"/>
        <v>0</v>
      </c>
      <c r="AJ69" s="112">
        <f t="shared" si="53"/>
        <v>0</v>
      </c>
      <c r="AK69" s="112">
        <f t="shared" si="53"/>
        <v>0</v>
      </c>
      <c r="AL69" s="112">
        <f t="shared" si="53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ht="12" customHeight="1" x14ac:dyDescent="0.2">
      <c r="A80" s="5"/>
      <c r="B80" s="95" t="s">
        <v>112</v>
      </c>
    </row>
    <row r="81" spans="2:44" s="102" customFormat="1" ht="12" customHeight="1" x14ac:dyDescent="0.2">
      <c r="C81" s="102" t="s">
        <v>89</v>
      </c>
      <c r="D81" s="102" t="s">
        <v>90</v>
      </c>
      <c r="G81" s="102">
        <v>0.04</v>
      </c>
      <c r="I81" s="106">
        <f t="shared" ref="I81:AM81" si="54">I69-(I53*$F53+I54*$F54+I55*$F55+I56*$F56+I57*$F57+I59*$F59+I60*$F60+I61*$F61+I62*$F62+I63*$F63+I64*$F64+I65*$F65+I66*$F66+I67*$F67+I58*$F58)-I68*$F68-I99-I102-I106-I112-I116+I99</f>
        <v>31680</v>
      </c>
      <c r="J81" s="106">
        <f t="shared" si="54"/>
        <v>31680</v>
      </c>
      <c r="K81" s="106">
        <f t="shared" si="54"/>
        <v>31680</v>
      </c>
      <c r="L81" s="106">
        <f t="shared" si="54"/>
        <v>31680</v>
      </c>
      <c r="M81" s="106">
        <f t="shared" si="54"/>
        <v>0</v>
      </c>
      <c r="N81" s="106">
        <f t="shared" si="54"/>
        <v>0</v>
      </c>
      <c r="O81" s="106">
        <f t="shared" si="54"/>
        <v>0</v>
      </c>
      <c r="P81" s="106">
        <f t="shared" si="54"/>
        <v>0</v>
      </c>
      <c r="Q81" s="106">
        <f t="shared" si="54"/>
        <v>0</v>
      </c>
      <c r="R81" s="106">
        <f t="shared" si="54"/>
        <v>0</v>
      </c>
      <c r="S81" s="106">
        <f t="shared" si="54"/>
        <v>0</v>
      </c>
      <c r="T81" s="106">
        <f t="shared" si="54"/>
        <v>0</v>
      </c>
      <c r="U81" s="106">
        <f t="shared" si="54"/>
        <v>0</v>
      </c>
      <c r="V81" s="106">
        <f t="shared" si="54"/>
        <v>4950</v>
      </c>
      <c r="W81" s="106">
        <f t="shared" si="54"/>
        <v>4950</v>
      </c>
      <c r="X81" s="106">
        <f t="shared" si="54"/>
        <v>4930</v>
      </c>
      <c r="Y81" s="106">
        <f t="shared" si="54"/>
        <v>4950</v>
      </c>
      <c r="Z81" s="106">
        <f t="shared" si="54"/>
        <v>4950</v>
      </c>
      <c r="AA81" s="106">
        <f t="shared" si="54"/>
        <v>4950</v>
      </c>
      <c r="AB81" s="106">
        <f t="shared" si="54"/>
        <v>0</v>
      </c>
      <c r="AC81" s="106">
        <f t="shared" si="54"/>
        <v>0</v>
      </c>
      <c r="AD81" s="106">
        <f t="shared" si="54"/>
        <v>0</v>
      </c>
      <c r="AE81" s="106">
        <f t="shared" si="54"/>
        <v>0</v>
      </c>
      <c r="AF81" s="106">
        <f t="shared" si="54"/>
        <v>0</v>
      </c>
      <c r="AG81" s="106">
        <f t="shared" si="54"/>
        <v>0</v>
      </c>
      <c r="AH81" s="106">
        <f t="shared" si="54"/>
        <v>0</v>
      </c>
      <c r="AI81" s="106">
        <f t="shared" si="54"/>
        <v>0</v>
      </c>
      <c r="AJ81" s="106">
        <f t="shared" si="54"/>
        <v>0</v>
      </c>
      <c r="AK81" s="106">
        <f t="shared" si="54"/>
        <v>0</v>
      </c>
      <c r="AL81" s="106">
        <f t="shared" si="54"/>
        <v>0</v>
      </c>
      <c r="AM81" s="106">
        <f t="shared" si="54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109</v>
      </c>
      <c r="K83" s="16"/>
      <c r="AR83" s="17"/>
    </row>
    <row r="84" spans="2:44" ht="12" customHeight="1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5">K84</f>
        <v>0</v>
      </c>
      <c r="M84" s="11">
        <f t="shared" si="55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 t="shared" si="55"/>
        <v>0</v>
      </c>
      <c r="R84" s="11">
        <f t="shared" si="55"/>
        <v>0</v>
      </c>
      <c r="S84" s="11">
        <f t="shared" si="55"/>
        <v>0</v>
      </c>
      <c r="T84" s="11">
        <f t="shared" si="55"/>
        <v>0</v>
      </c>
      <c r="U84" s="11">
        <f t="shared" si="55"/>
        <v>0</v>
      </c>
      <c r="V84" s="11">
        <f t="shared" si="55"/>
        <v>0</v>
      </c>
      <c r="W84" s="11">
        <f t="shared" si="55"/>
        <v>0</v>
      </c>
      <c r="X84" s="11">
        <f t="shared" si="55"/>
        <v>0</v>
      </c>
      <c r="Y84" s="11">
        <f t="shared" si="55"/>
        <v>0</v>
      </c>
      <c r="Z84" s="11">
        <f t="shared" si="55"/>
        <v>0</v>
      </c>
      <c r="AA84" s="11">
        <f t="shared" si="55"/>
        <v>0</v>
      </c>
      <c r="AB84" s="11">
        <f t="shared" si="55"/>
        <v>0</v>
      </c>
      <c r="AC84" s="11">
        <f t="shared" si="55"/>
        <v>0</v>
      </c>
      <c r="AD84" s="11">
        <f t="shared" si="55"/>
        <v>0</v>
      </c>
      <c r="AE84" s="11">
        <f t="shared" si="55"/>
        <v>0</v>
      </c>
      <c r="AF84" s="11">
        <f t="shared" si="55"/>
        <v>0</v>
      </c>
      <c r="AG84" s="11">
        <f t="shared" si="55"/>
        <v>0</v>
      </c>
      <c r="AH84" s="11">
        <v>0</v>
      </c>
      <c r="AI84" s="11">
        <f t="shared" ref="AI84:AL85" si="56">AH84</f>
        <v>0</v>
      </c>
      <c r="AJ84" s="11">
        <f t="shared" si="56"/>
        <v>0</v>
      </c>
      <c r="AK84" s="11">
        <f t="shared" si="56"/>
        <v>0</v>
      </c>
      <c r="AL84" s="11">
        <f t="shared" si="56"/>
        <v>0</v>
      </c>
      <c r="AM84" s="11">
        <v>0</v>
      </c>
      <c r="AO84" s="16">
        <f>SUM(I84:AN84)</f>
        <v>0</v>
      </c>
      <c r="AP84" s="16">
        <f t="shared" ref="AP84:AP98" si="57">SUM(I84:AM84)*E84</f>
        <v>0</v>
      </c>
      <c r="AR84" s="17"/>
    </row>
    <row r="85" spans="2:44" ht="12" customHeight="1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6"/>
        <v>0</v>
      </c>
      <c r="AJ85" s="11">
        <f t="shared" si="56"/>
        <v>0</v>
      </c>
      <c r="AK85" s="11">
        <f t="shared" si="56"/>
        <v>0</v>
      </c>
      <c r="AL85" s="11">
        <f t="shared" si="56"/>
        <v>0</v>
      </c>
      <c r="AM85" s="11">
        <v>0</v>
      </c>
      <c r="AO85" s="16">
        <f>SUM(I85:AN85)</f>
        <v>0</v>
      </c>
      <c r="AP85" s="16">
        <f t="shared" si="57"/>
        <v>0</v>
      </c>
      <c r="AR85" s="17"/>
    </row>
    <row r="86" spans="2:44" ht="12" customHeight="1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8">AI86</f>
        <v>0</v>
      </c>
      <c r="AK86" s="11">
        <f t="shared" si="58"/>
        <v>0</v>
      </c>
      <c r="AL86" s="11">
        <f t="shared" si="58"/>
        <v>0</v>
      </c>
      <c r="AM86" s="11">
        <v>0</v>
      </c>
      <c r="AO86" s="16">
        <f>SUM(I86:AL86)</f>
        <v>0</v>
      </c>
      <c r="AP86" s="16">
        <f t="shared" si="57"/>
        <v>0</v>
      </c>
      <c r="AR86" s="17"/>
    </row>
    <row r="87" spans="2:44" ht="12" customHeight="1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9">AH87</f>
        <v>0</v>
      </c>
      <c r="AJ87" s="11">
        <f t="shared" si="58"/>
        <v>0</v>
      </c>
      <c r="AK87" s="11">
        <f t="shared" si="58"/>
        <v>0</v>
      </c>
      <c r="AL87" s="11">
        <f t="shared" si="58"/>
        <v>0</v>
      </c>
      <c r="AM87" s="11">
        <f>AL87</f>
        <v>0</v>
      </c>
      <c r="AO87" s="16">
        <f t="shared" ref="AO87:AO117" si="60">SUM(I87:AN87)</f>
        <v>0</v>
      </c>
      <c r="AP87" s="16">
        <f t="shared" si="57"/>
        <v>0</v>
      </c>
      <c r="AR87" s="17"/>
    </row>
    <row r="88" spans="2:44" ht="12" customHeight="1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9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v>0</v>
      </c>
      <c r="AO88" s="16">
        <f t="shared" si="60"/>
        <v>0</v>
      </c>
      <c r="AP88" s="16">
        <f t="shared" si="57"/>
        <v>0</v>
      </c>
      <c r="AR88" s="17"/>
    </row>
    <row r="89" spans="2:44" ht="12" customHeight="1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9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>AL89</f>
        <v>0</v>
      </c>
      <c r="AO89" s="16">
        <f t="shared" si="60"/>
        <v>0</v>
      </c>
      <c r="AP89" s="16">
        <f t="shared" si="57"/>
        <v>0</v>
      </c>
      <c r="AR89" s="17"/>
    </row>
    <row r="90" spans="2:44" ht="12" customHeight="1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9"/>
        <v>0</v>
      </c>
      <c r="AJ90" s="11">
        <f t="shared" si="58"/>
        <v>0</v>
      </c>
      <c r="AK90" s="11">
        <f t="shared" si="58"/>
        <v>0</v>
      </c>
      <c r="AL90" s="11">
        <f t="shared" si="58"/>
        <v>0</v>
      </c>
      <c r="AM90" s="11">
        <f>AL90</f>
        <v>0</v>
      </c>
      <c r="AO90" s="16">
        <f t="shared" si="60"/>
        <v>0</v>
      </c>
      <c r="AP90" s="16">
        <f t="shared" si="57"/>
        <v>0</v>
      </c>
      <c r="AR90" s="17"/>
    </row>
    <row r="91" spans="2:44" ht="12" customHeight="1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9"/>
        <v>0</v>
      </c>
      <c r="AJ91" s="11">
        <f t="shared" si="58"/>
        <v>0</v>
      </c>
      <c r="AK91" s="11">
        <f t="shared" si="58"/>
        <v>0</v>
      </c>
      <c r="AL91" s="11">
        <f t="shared" si="58"/>
        <v>0</v>
      </c>
      <c r="AM91" s="11">
        <v>0</v>
      </c>
      <c r="AO91" s="16">
        <f t="shared" si="60"/>
        <v>0</v>
      </c>
      <c r="AP91" s="16">
        <f t="shared" si="57"/>
        <v>0</v>
      </c>
      <c r="AR91" s="17"/>
    </row>
    <row r="92" spans="2:44" ht="12" customHeight="1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9"/>
        <v>0</v>
      </c>
      <c r="AJ92" s="11">
        <f t="shared" si="58"/>
        <v>0</v>
      </c>
      <c r="AK92" s="11">
        <f t="shared" si="58"/>
        <v>0</v>
      </c>
      <c r="AL92" s="11">
        <f t="shared" si="58"/>
        <v>0</v>
      </c>
      <c r="AM92" s="11">
        <f t="shared" ref="AM92:AM98" si="61">AL92</f>
        <v>0</v>
      </c>
      <c r="AO92" s="16">
        <f t="shared" si="60"/>
        <v>0</v>
      </c>
      <c r="AP92" s="16">
        <f t="shared" si="57"/>
        <v>0</v>
      </c>
      <c r="AR92" s="17"/>
    </row>
    <row r="93" spans="2:44" ht="12" customHeight="1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9"/>
        <v>0</v>
      </c>
      <c r="AJ93" s="11">
        <f t="shared" si="58"/>
        <v>0</v>
      </c>
      <c r="AK93" s="11">
        <f t="shared" si="58"/>
        <v>0</v>
      </c>
      <c r="AL93" s="11">
        <f t="shared" si="58"/>
        <v>0</v>
      </c>
      <c r="AM93" s="11">
        <f t="shared" si="61"/>
        <v>0</v>
      </c>
      <c r="AO93" s="16">
        <f t="shared" si="60"/>
        <v>0</v>
      </c>
      <c r="AP93" s="16">
        <f t="shared" si="57"/>
        <v>0</v>
      </c>
      <c r="AR93" s="17"/>
    </row>
    <row r="94" spans="2:44" ht="12" customHeight="1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9"/>
        <v>0</v>
      </c>
      <c r="AJ94" s="11">
        <f t="shared" si="58"/>
        <v>0</v>
      </c>
      <c r="AK94" s="11">
        <f t="shared" si="58"/>
        <v>0</v>
      </c>
      <c r="AL94" s="11">
        <f t="shared" si="58"/>
        <v>0</v>
      </c>
      <c r="AM94" s="11">
        <f t="shared" si="61"/>
        <v>0</v>
      </c>
      <c r="AO94" s="16">
        <f t="shared" si="60"/>
        <v>0</v>
      </c>
      <c r="AP94" s="16">
        <f t="shared" si="57"/>
        <v>0</v>
      </c>
      <c r="AR94" s="17"/>
    </row>
    <row r="95" spans="2:44" ht="12" customHeight="1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9"/>
        <v>0</v>
      </c>
      <c r="AJ95" s="11">
        <f t="shared" si="58"/>
        <v>0</v>
      </c>
      <c r="AK95" s="11">
        <f t="shared" si="58"/>
        <v>0</v>
      </c>
      <c r="AL95" s="11">
        <f t="shared" si="58"/>
        <v>0</v>
      </c>
      <c r="AM95" s="11">
        <f t="shared" si="61"/>
        <v>0</v>
      </c>
      <c r="AO95" s="16">
        <f t="shared" si="60"/>
        <v>0</v>
      </c>
      <c r="AP95" s="16">
        <f t="shared" si="57"/>
        <v>0</v>
      </c>
      <c r="AR95" s="17"/>
    </row>
    <row r="96" spans="2:44" ht="12" customHeight="1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9"/>
        <v>0</v>
      </c>
      <c r="AJ96" s="11">
        <f t="shared" si="58"/>
        <v>0</v>
      </c>
      <c r="AK96" s="11">
        <f t="shared" si="58"/>
        <v>0</v>
      </c>
      <c r="AL96" s="11">
        <f t="shared" si="58"/>
        <v>0</v>
      </c>
      <c r="AM96" s="11">
        <f t="shared" si="61"/>
        <v>0</v>
      </c>
      <c r="AO96" s="16">
        <f t="shared" si="60"/>
        <v>0</v>
      </c>
      <c r="AP96" s="16">
        <f t="shared" si="57"/>
        <v>0</v>
      </c>
      <c r="AR96" s="17"/>
    </row>
    <row r="97" spans="2:44" ht="12" customHeight="1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9"/>
        <v>0</v>
      </c>
      <c r="AJ97" s="11">
        <f t="shared" si="58"/>
        <v>0</v>
      </c>
      <c r="AK97" s="11">
        <f t="shared" si="58"/>
        <v>0</v>
      </c>
      <c r="AL97" s="11">
        <f t="shared" si="58"/>
        <v>0</v>
      </c>
      <c r="AM97" s="11">
        <f t="shared" si="61"/>
        <v>0</v>
      </c>
      <c r="AO97" s="64">
        <f t="shared" si="60"/>
        <v>0</v>
      </c>
      <c r="AP97" s="64">
        <f t="shared" si="57"/>
        <v>0</v>
      </c>
      <c r="AR97" s="17"/>
    </row>
    <row r="98" spans="2:44" ht="12" customHeight="1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9"/>
        <v>0</v>
      </c>
      <c r="AJ98" s="59">
        <f t="shared" si="58"/>
        <v>0</v>
      </c>
      <c r="AK98" s="59">
        <f t="shared" si="58"/>
        <v>0</v>
      </c>
      <c r="AL98" s="59">
        <f t="shared" si="58"/>
        <v>0</v>
      </c>
      <c r="AM98" s="59">
        <f t="shared" si="61"/>
        <v>0</v>
      </c>
      <c r="AO98" s="60">
        <f t="shared" si="60"/>
        <v>0</v>
      </c>
      <c r="AP98" s="60">
        <f t="shared" si="57"/>
        <v>0</v>
      </c>
      <c r="AR98" s="17"/>
    </row>
    <row r="99" spans="2:44" ht="12" customHeight="1" x14ac:dyDescent="0.2">
      <c r="I99" s="58">
        <f t="shared" ref="I99:AM99" si="62">SUM(I84:I98)</f>
        <v>0</v>
      </c>
      <c r="J99" s="58">
        <f t="shared" si="62"/>
        <v>0</v>
      </c>
      <c r="K99" s="58">
        <f t="shared" si="62"/>
        <v>0</v>
      </c>
      <c r="L99" s="58">
        <f t="shared" si="62"/>
        <v>0</v>
      </c>
      <c r="M99" s="58">
        <f t="shared" si="62"/>
        <v>0</v>
      </c>
      <c r="N99" s="58">
        <f t="shared" si="62"/>
        <v>0</v>
      </c>
      <c r="O99" s="58">
        <f t="shared" si="62"/>
        <v>0</v>
      </c>
      <c r="P99" s="58">
        <f t="shared" si="62"/>
        <v>0</v>
      </c>
      <c r="Q99" s="58">
        <f t="shared" si="62"/>
        <v>0</v>
      </c>
      <c r="R99" s="58">
        <f t="shared" si="62"/>
        <v>0</v>
      </c>
      <c r="S99" s="58">
        <f t="shared" si="62"/>
        <v>0</v>
      </c>
      <c r="T99" s="58">
        <f t="shared" si="62"/>
        <v>0</v>
      </c>
      <c r="U99" s="58">
        <f t="shared" si="62"/>
        <v>0</v>
      </c>
      <c r="V99" s="58">
        <f t="shared" si="62"/>
        <v>0</v>
      </c>
      <c r="W99" s="58">
        <f t="shared" si="62"/>
        <v>0</v>
      </c>
      <c r="X99" s="58">
        <f t="shared" si="62"/>
        <v>0</v>
      </c>
      <c r="Y99" s="58">
        <f t="shared" si="62"/>
        <v>0</v>
      </c>
      <c r="Z99" s="58">
        <f t="shared" si="62"/>
        <v>0</v>
      </c>
      <c r="AA99" s="58">
        <f t="shared" si="62"/>
        <v>0</v>
      </c>
      <c r="AB99" s="58">
        <f t="shared" si="62"/>
        <v>0</v>
      </c>
      <c r="AC99" s="58">
        <f t="shared" si="62"/>
        <v>0</v>
      </c>
      <c r="AD99" s="58">
        <f t="shared" si="62"/>
        <v>0</v>
      </c>
      <c r="AE99" s="58">
        <f t="shared" si="62"/>
        <v>0</v>
      </c>
      <c r="AF99" s="58">
        <f t="shared" si="62"/>
        <v>0</v>
      </c>
      <c r="AG99" s="58">
        <f t="shared" si="62"/>
        <v>0</v>
      </c>
      <c r="AH99" s="58">
        <f t="shared" si="62"/>
        <v>0</v>
      </c>
      <c r="AI99" s="58">
        <f t="shared" si="62"/>
        <v>0</v>
      </c>
      <c r="AJ99" s="58">
        <f t="shared" si="62"/>
        <v>0</v>
      </c>
      <c r="AK99" s="58">
        <f t="shared" si="62"/>
        <v>0</v>
      </c>
      <c r="AL99" s="58">
        <f t="shared" si="62"/>
        <v>0</v>
      </c>
      <c r="AM99" s="58">
        <f t="shared" si="62"/>
        <v>0</v>
      </c>
      <c r="AO99" s="16">
        <f t="shared" si="60"/>
        <v>0</v>
      </c>
      <c r="AP99" s="20">
        <f>SUM(AP84:AP98)</f>
        <v>0</v>
      </c>
    </row>
    <row r="100" spans="2:44" ht="12" customHeight="1" x14ac:dyDescent="0.2">
      <c r="AO100" s="16">
        <f t="shared" si="60"/>
        <v>0</v>
      </c>
    </row>
    <row r="101" spans="2:44" ht="12" customHeight="1" x14ac:dyDescent="0.2">
      <c r="B101" s="61" t="s">
        <v>94</v>
      </c>
      <c r="AO101" s="16">
        <f t="shared" si="60"/>
        <v>0</v>
      </c>
    </row>
    <row r="102" spans="2:44" ht="12" customHeight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0"/>
        <v>0</v>
      </c>
      <c r="AP102" s="16">
        <f>SUM(I102:AM102)*E102</f>
        <v>0</v>
      </c>
    </row>
    <row r="103" spans="2:44" ht="12" customHeight="1" x14ac:dyDescent="0.2">
      <c r="C103" s="1" t="s">
        <v>179</v>
      </c>
      <c r="D103" s="1" t="s">
        <v>180</v>
      </c>
      <c r="AO103" s="16">
        <f t="shared" si="60"/>
        <v>0</v>
      </c>
    </row>
    <row r="104" spans="2:44" ht="12" customHeight="1" x14ac:dyDescent="0.2">
      <c r="C104" s="1" t="s">
        <v>191</v>
      </c>
      <c r="D104" s="1" t="s">
        <v>180</v>
      </c>
      <c r="AO104" s="16">
        <f t="shared" si="60"/>
        <v>0</v>
      </c>
    </row>
    <row r="105" spans="2:44" ht="12" customHeight="1" x14ac:dyDescent="0.2">
      <c r="B105" s="61" t="s">
        <v>94</v>
      </c>
      <c r="AO105" s="16">
        <f t="shared" si="60"/>
        <v>0</v>
      </c>
    </row>
    <row r="106" spans="2:44" ht="12" customHeight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0"/>
        <v>0</v>
      </c>
      <c r="AP106" s="16">
        <f>SUM(I106:AM106)*E106</f>
        <v>0</v>
      </c>
    </row>
    <row r="107" spans="2:44" ht="12" customHeight="1" x14ac:dyDescent="0.2">
      <c r="C107" s="1" t="s">
        <v>204</v>
      </c>
      <c r="D107" s="1" t="s">
        <v>185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0"/>
        <v>0</v>
      </c>
    </row>
    <row r="108" spans="2:44" ht="12" customHeight="1" x14ac:dyDescent="0.2">
      <c r="C108" s="1" t="s">
        <v>192</v>
      </c>
      <c r="AO108" s="16">
        <f t="shared" si="60"/>
        <v>0</v>
      </c>
    </row>
    <row r="109" spans="2:44" ht="12" customHeight="1" x14ac:dyDescent="0.2">
      <c r="C109" s="1" t="s">
        <v>193</v>
      </c>
      <c r="AO109" s="16">
        <f t="shared" si="60"/>
        <v>0</v>
      </c>
    </row>
    <row r="110" spans="2:44" ht="12" customHeight="1" x14ac:dyDescent="0.2">
      <c r="C110" s="1" t="s">
        <v>194</v>
      </c>
      <c r="AO110" s="16">
        <f t="shared" si="60"/>
        <v>0</v>
      </c>
    </row>
    <row r="111" spans="2:44" ht="12" customHeight="1" x14ac:dyDescent="0.2">
      <c r="B111" s="61" t="s">
        <v>94</v>
      </c>
      <c r="AO111" s="16">
        <f t="shared" si="60"/>
        <v>0</v>
      </c>
    </row>
    <row r="112" spans="2:44" ht="12" customHeight="1" x14ac:dyDescent="0.2">
      <c r="C112" s="1" t="s">
        <v>95</v>
      </c>
      <c r="D112" s="1" t="s">
        <v>96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0"/>
        <v>0</v>
      </c>
      <c r="AP112" s="16">
        <f>SUM(I112:AM112)*E112</f>
        <v>0</v>
      </c>
    </row>
    <row r="113" spans="2:42" ht="12" customHeight="1" x14ac:dyDescent="0.2">
      <c r="C113" s="1" t="s">
        <v>181</v>
      </c>
      <c r="D113" s="1" t="s">
        <v>182</v>
      </c>
      <c r="AO113" s="16">
        <f t="shared" si="60"/>
        <v>0</v>
      </c>
    </row>
    <row r="114" spans="2:42" ht="12" customHeight="1" x14ac:dyDescent="0.2">
      <c r="C114" s="1" t="s">
        <v>187</v>
      </c>
      <c r="D114" s="1" t="s">
        <v>182</v>
      </c>
      <c r="AO114" s="16">
        <f t="shared" si="60"/>
        <v>0</v>
      </c>
    </row>
    <row r="115" spans="2:42" ht="12" customHeight="1" x14ac:dyDescent="0.2">
      <c r="B115" s="61" t="s">
        <v>94</v>
      </c>
      <c r="AO115" s="16">
        <f t="shared" si="60"/>
        <v>0</v>
      </c>
    </row>
    <row r="116" spans="2:42" ht="12" customHeight="1" x14ac:dyDescent="0.2">
      <c r="C116" s="1" t="s">
        <v>95</v>
      </c>
      <c r="D116" s="1" t="s">
        <v>96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0"/>
        <v>0</v>
      </c>
      <c r="AP116" s="16">
        <f>SUM(I116:AM116)*E116</f>
        <v>0</v>
      </c>
    </row>
    <row r="117" spans="2:42" ht="12" customHeight="1" x14ac:dyDescent="0.2">
      <c r="C117" s="1" t="s">
        <v>200</v>
      </c>
      <c r="D117" s="1" t="s">
        <v>201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0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1" t="s">
        <v>78</v>
      </c>
      <c r="AL120" s="182"/>
      <c r="AM120" s="182"/>
      <c r="AN120" s="182"/>
      <c r="AO120" s="182"/>
      <c r="AP120" s="183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101</v>
      </c>
    </row>
    <row r="122" spans="2:42" ht="12" customHeight="1" x14ac:dyDescent="0.2">
      <c r="AK122" s="80" t="s">
        <v>59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66</v>
      </c>
      <c r="AK123" s="70" t="s">
        <v>61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66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104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72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105</v>
      </c>
      <c r="AL129" s="27"/>
      <c r="AM129" s="27"/>
      <c r="AN129" s="27"/>
      <c r="AO129" s="72">
        <f>AO151</f>
        <v>0</v>
      </c>
      <c r="AP129" s="75">
        <f>AO181</f>
        <v>0</v>
      </c>
    </row>
    <row r="130" spans="3:50" ht="12" customHeight="1" x14ac:dyDescent="0.2">
      <c r="AK130" s="70" t="s">
        <v>115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117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116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76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77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1107000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188</v>
      </c>
      <c r="D138" s="116" t="s">
        <v>195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/>
      <c r="N138" s="117">
        <v>0</v>
      </c>
      <c r="O138" s="117">
        <v>0</v>
      </c>
      <c r="P138" s="117">
        <v>0</v>
      </c>
      <c r="Q138" s="117">
        <v>0</v>
      </c>
      <c r="R138" s="117"/>
      <c r="S138" s="117"/>
      <c r="T138" s="117"/>
      <c r="U138" s="117">
        <v>0</v>
      </c>
      <c r="V138" s="117">
        <v>0</v>
      </c>
      <c r="W138" s="117">
        <v>0</v>
      </c>
      <c r="X138" s="117">
        <v>0</v>
      </c>
      <c r="Y138" s="117">
        <v>0</v>
      </c>
      <c r="Z138" s="117">
        <v>0</v>
      </c>
      <c r="AA138" s="117">
        <v>0</v>
      </c>
      <c r="AB138" s="117">
        <v>0</v>
      </c>
      <c r="AC138" s="117">
        <v>0</v>
      </c>
      <c r="AD138" s="117">
        <v>0</v>
      </c>
      <c r="AE138" s="117">
        <v>0</v>
      </c>
      <c r="AF138" s="117">
        <v>0</v>
      </c>
      <c r="AG138" s="117">
        <v>0</v>
      </c>
      <c r="AH138" s="117">
        <v>0</v>
      </c>
      <c r="AI138" s="117">
        <v>0</v>
      </c>
      <c r="AJ138" s="117">
        <v>0</v>
      </c>
      <c r="AK138" s="117"/>
      <c r="AL138" s="117">
        <v>0</v>
      </c>
      <c r="AM138" s="58">
        <v>0</v>
      </c>
      <c r="AO138" s="16">
        <f t="shared" ref="AO138:AO148" si="63">SUM(I138:AM138)</f>
        <v>0</v>
      </c>
    </row>
    <row r="139" spans="3:50" x14ac:dyDescent="0.2">
      <c r="C139" s="139"/>
      <c r="D139" s="27" t="s">
        <v>215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/>
      <c r="S139" s="72"/>
      <c r="T139" s="72"/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/>
      <c r="AL139" s="72">
        <f>AF117</f>
        <v>0</v>
      </c>
      <c r="AM139" s="72">
        <f>AG117</f>
        <v>0</v>
      </c>
      <c r="AO139" s="16">
        <f t="shared" si="63"/>
        <v>0</v>
      </c>
    </row>
    <row r="140" spans="3:50" x14ac:dyDescent="0.2">
      <c r="C140" s="139"/>
      <c r="D140" s="27" t="s">
        <v>81</v>
      </c>
      <c r="E140" s="1" t="s">
        <v>221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>
        <v>6938</v>
      </c>
      <c r="R140" s="72">
        <v>6938</v>
      </c>
      <c r="S140" s="72">
        <v>6938</v>
      </c>
      <c r="T140" s="72">
        <v>6938</v>
      </c>
      <c r="U140" s="72">
        <v>7000</v>
      </c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O140" s="16"/>
    </row>
    <row r="141" spans="3:50" x14ac:dyDescent="0.2">
      <c r="C141" s="139"/>
      <c r="D141" s="27" t="s">
        <v>219</v>
      </c>
      <c r="E141" s="1" t="s">
        <v>220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>
        <v>13062</v>
      </c>
      <c r="R141" s="72">
        <v>13062</v>
      </c>
      <c r="S141" s="72">
        <v>13062</v>
      </c>
      <c r="T141" s="72">
        <v>13062</v>
      </c>
      <c r="U141" s="72">
        <v>13000</v>
      </c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O141" s="16"/>
    </row>
    <row r="142" spans="3:50" x14ac:dyDescent="0.2">
      <c r="C142" s="118"/>
      <c r="D142" s="27" t="s">
        <v>207</v>
      </c>
      <c r="E142" s="27" t="s">
        <v>185</v>
      </c>
      <c r="F142" s="27"/>
      <c r="G142" s="27"/>
      <c r="H142" s="27"/>
      <c r="I142" s="72"/>
      <c r="J142" s="72"/>
      <c r="K142" s="72">
        <v>0</v>
      </c>
      <c r="L142" s="72">
        <f>L107</f>
        <v>0</v>
      </c>
      <c r="M142" s="72">
        <f>M107</f>
        <v>0</v>
      </c>
      <c r="N142" s="72">
        <f>N107</f>
        <v>0</v>
      </c>
      <c r="O142" s="72">
        <f>O107</f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f>AF107</f>
        <v>0</v>
      </c>
      <c r="AM142" s="72">
        <f>AG107</f>
        <v>0</v>
      </c>
      <c r="AO142" s="16">
        <f t="shared" si="63"/>
        <v>0</v>
      </c>
    </row>
    <row r="143" spans="3:50" x14ac:dyDescent="0.2">
      <c r="C143" s="118"/>
      <c r="D143" s="1" t="s">
        <v>193</v>
      </c>
      <c r="E143" s="140">
        <v>503150</v>
      </c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 t="shared" si="63"/>
        <v>0</v>
      </c>
    </row>
    <row r="144" spans="3:50" x14ac:dyDescent="0.2">
      <c r="C144" s="118"/>
      <c r="D144" s="1" t="s">
        <v>213</v>
      </c>
      <c r="E144" s="27"/>
      <c r="F144" s="27"/>
      <c r="G144" s="27"/>
      <c r="H144" s="27"/>
      <c r="I144" s="72"/>
      <c r="J144" s="72"/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/>
      <c r="S144" s="72"/>
      <c r="T144" s="72"/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/>
      <c r="AL144" s="72">
        <v>0</v>
      </c>
      <c r="AM144" s="58"/>
      <c r="AO144" s="16">
        <f t="shared" si="63"/>
        <v>0</v>
      </c>
    </row>
    <row r="145" spans="3:41" x14ac:dyDescent="0.2">
      <c r="C145" s="118"/>
      <c r="D145" s="1" t="s">
        <v>218</v>
      </c>
      <c r="E145" s="27"/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>
        <v>20000</v>
      </c>
      <c r="R145" s="72">
        <v>20000</v>
      </c>
      <c r="S145" s="72">
        <v>20000</v>
      </c>
      <c r="T145" s="72">
        <v>20000</v>
      </c>
      <c r="U145" s="72">
        <v>15000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/>
      <c r="AL145" s="72"/>
      <c r="AM145" s="58"/>
      <c r="AO145" s="16"/>
    </row>
    <row r="146" spans="3:41" x14ac:dyDescent="0.2">
      <c r="C146" s="118"/>
      <c r="D146" s="27" t="s">
        <v>187</v>
      </c>
      <c r="E146" s="27"/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/>
      <c r="S146" s="72"/>
      <c r="T146" s="72"/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/>
      <c r="AL146" s="72">
        <v>0</v>
      </c>
      <c r="AM146" s="58"/>
      <c r="AO146" s="16">
        <f t="shared" si="63"/>
        <v>0</v>
      </c>
    </row>
    <row r="147" spans="3:41" x14ac:dyDescent="0.2">
      <c r="C147" s="118"/>
      <c r="D147" s="27" t="s">
        <v>187</v>
      </c>
      <c r="E147" s="27" t="s">
        <v>182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>
        <v>0</v>
      </c>
      <c r="AM147" s="58"/>
      <c r="AO147" s="16">
        <f t="shared" si="63"/>
        <v>0</v>
      </c>
    </row>
    <row r="148" spans="3:41" x14ac:dyDescent="0.2">
      <c r="C148" s="118"/>
      <c r="D148" s="27" t="s">
        <v>214</v>
      </c>
      <c r="E148" s="27"/>
      <c r="F148" s="27"/>
      <c r="G148" s="27"/>
      <c r="H148" s="27"/>
      <c r="I148" s="72"/>
      <c r="J148" s="72"/>
      <c r="K148" s="72"/>
      <c r="L148" s="72"/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/>
      <c r="S148" s="72"/>
      <c r="T148" s="72"/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/>
      <c r="AL148" s="72">
        <v>0</v>
      </c>
      <c r="AM148" s="58"/>
      <c r="AO148" s="16">
        <f t="shared" si="63"/>
        <v>0</v>
      </c>
    </row>
    <row r="149" spans="3:41" ht="12" thickBot="1" x14ac:dyDescent="0.25">
      <c r="C149" s="119"/>
      <c r="D149" s="120"/>
      <c r="E149" s="120"/>
      <c r="F149" s="120"/>
      <c r="G149" s="120"/>
      <c r="H149" s="120"/>
      <c r="I149" s="121">
        <v>25000</v>
      </c>
      <c r="J149" s="121">
        <v>15000</v>
      </c>
      <c r="K149" s="121">
        <v>15000</v>
      </c>
      <c r="L149" s="121">
        <v>15000</v>
      </c>
      <c r="M149" s="121">
        <v>15000</v>
      </c>
      <c r="N149" s="121"/>
      <c r="O149" s="121" t="s">
        <v>216</v>
      </c>
      <c r="P149" s="121">
        <v>20000</v>
      </c>
      <c r="Q149" s="121"/>
      <c r="R149" s="121"/>
      <c r="S149" s="121"/>
      <c r="T149" s="121"/>
      <c r="U149" s="121"/>
      <c r="V149" s="121"/>
      <c r="W149" s="121"/>
      <c r="X149" s="121">
        <v>0</v>
      </c>
      <c r="Y149" s="121"/>
      <c r="Z149" s="121"/>
      <c r="AA149" s="121"/>
      <c r="AB149" s="121"/>
      <c r="AC149" s="121"/>
      <c r="AD149" s="121"/>
      <c r="AE149" s="121">
        <v>0</v>
      </c>
      <c r="AF149" s="121"/>
      <c r="AG149" s="121"/>
      <c r="AH149" s="121"/>
      <c r="AI149" s="121"/>
      <c r="AJ149" s="121"/>
      <c r="AK149" s="121"/>
      <c r="AL149" s="121">
        <v>0</v>
      </c>
      <c r="AM149" s="58"/>
      <c r="AO149" s="126"/>
    </row>
    <row r="150" spans="3:41" ht="12" hidden="1" thickBot="1" x14ac:dyDescent="0.25">
      <c r="C150" s="119"/>
      <c r="D150" s="120"/>
      <c r="E150" s="120"/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189</v>
      </c>
      <c r="I151" s="58">
        <f t="shared" ref="I151:O151" si="64">SUM(I138:I150)</f>
        <v>25000</v>
      </c>
      <c r="J151" s="58">
        <f t="shared" si="64"/>
        <v>15000</v>
      </c>
      <c r="K151" s="58">
        <f t="shared" si="64"/>
        <v>15000</v>
      </c>
      <c r="L151" s="58">
        <f t="shared" si="64"/>
        <v>15000</v>
      </c>
      <c r="M151" s="58">
        <f t="shared" si="64"/>
        <v>15000</v>
      </c>
      <c r="N151" s="58">
        <f t="shared" si="64"/>
        <v>0</v>
      </c>
      <c r="O151" s="58">
        <f t="shared" si="64"/>
        <v>0</v>
      </c>
      <c r="P151" s="58">
        <f>SUM(P138:P149)</f>
        <v>20000</v>
      </c>
      <c r="Q151" s="58">
        <f>SUM(Q138:Q148)</f>
        <v>40000</v>
      </c>
      <c r="R151" s="58">
        <f>SUM(R138:R148)</f>
        <v>40000</v>
      </c>
      <c r="S151" s="58">
        <f>SUM(S138:S148)</f>
        <v>40000</v>
      </c>
      <c r="T151" s="58">
        <f>SUM(T138:T149)</f>
        <v>40000</v>
      </c>
      <c r="U151" s="58">
        <f t="shared" ref="U151:AJ151" si="65">SUM(U138:U148)</f>
        <v>35000</v>
      </c>
      <c r="V151" s="58">
        <f t="shared" si="65"/>
        <v>0</v>
      </c>
      <c r="W151" s="58">
        <f t="shared" si="65"/>
        <v>0</v>
      </c>
      <c r="X151" s="58">
        <f>SUM(X138:X149)</f>
        <v>0</v>
      </c>
      <c r="Y151" s="58">
        <f t="shared" si="65"/>
        <v>0</v>
      </c>
      <c r="Z151" s="58">
        <f t="shared" si="65"/>
        <v>0</v>
      </c>
      <c r="AA151" s="58">
        <f t="shared" si="65"/>
        <v>0</v>
      </c>
      <c r="AB151" s="58">
        <f t="shared" si="65"/>
        <v>0</v>
      </c>
      <c r="AC151" s="58">
        <f t="shared" si="65"/>
        <v>0</v>
      </c>
      <c r="AD151" s="58">
        <f t="shared" si="65"/>
        <v>0</v>
      </c>
      <c r="AE151" s="58">
        <f>SUM(AE138:AE149)</f>
        <v>0</v>
      </c>
      <c r="AF151" s="58">
        <f t="shared" si="65"/>
        <v>0</v>
      </c>
      <c r="AG151" s="58">
        <f t="shared" si="65"/>
        <v>0</v>
      </c>
      <c r="AH151" s="58">
        <f t="shared" si="65"/>
        <v>0</v>
      </c>
      <c r="AI151" s="58">
        <f t="shared" si="65"/>
        <v>0</v>
      </c>
      <c r="AJ151" s="58">
        <f t="shared" si="65"/>
        <v>0</v>
      </c>
      <c r="AK151" s="58"/>
      <c r="AL151" s="58">
        <f>SUM(AL138:AL150)</f>
        <v>0</v>
      </c>
      <c r="AM151" s="58">
        <f>SUM(AM138:AM150)</f>
        <v>0</v>
      </c>
      <c r="AO151" s="125">
        <f>SUM(AO138:AO148)</f>
        <v>0</v>
      </c>
    </row>
    <row r="152" spans="3:41" ht="12" thickBot="1" x14ac:dyDescent="0.25">
      <c r="AM152" s="1">
        <v>0</v>
      </c>
    </row>
    <row r="153" spans="3:41" ht="12.75" customHeight="1" x14ac:dyDescent="0.2">
      <c r="C153" s="115" t="s">
        <v>141</v>
      </c>
      <c r="D153" s="116" t="s">
        <v>195</v>
      </c>
      <c r="E153" s="116"/>
      <c r="F153" s="116"/>
      <c r="G153" s="116"/>
      <c r="H153" s="116"/>
      <c r="I153" s="138">
        <v>2.5499999999999998</v>
      </c>
      <c r="J153" s="138">
        <v>2.48</v>
      </c>
      <c r="K153" s="138">
        <v>2.48</v>
      </c>
      <c r="L153" s="138">
        <v>2.48</v>
      </c>
      <c r="M153" s="138">
        <v>2.56</v>
      </c>
      <c r="N153" s="138">
        <v>0</v>
      </c>
      <c r="O153" s="138">
        <v>2.31</v>
      </c>
      <c r="P153" s="138">
        <v>2.6</v>
      </c>
      <c r="Q153" s="138">
        <v>0</v>
      </c>
      <c r="R153" s="138">
        <v>0</v>
      </c>
      <c r="S153" s="138">
        <v>0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41">
        <v>0</v>
      </c>
      <c r="AM153" s="133">
        <v>0</v>
      </c>
      <c r="AO153" s="16"/>
    </row>
    <row r="154" spans="3:41" ht="12.75" customHeight="1" x14ac:dyDescent="0.2">
      <c r="C154" s="139"/>
      <c r="D154" s="27" t="s">
        <v>81</v>
      </c>
      <c r="E154" s="27"/>
      <c r="F154" s="27"/>
      <c r="G154" s="27"/>
      <c r="H154" s="27"/>
      <c r="I154" s="135"/>
      <c r="J154" s="135"/>
      <c r="K154" s="135"/>
      <c r="L154" s="135"/>
      <c r="M154" s="135"/>
      <c r="N154" s="135"/>
      <c r="O154" s="135"/>
      <c r="P154" s="135"/>
      <c r="Q154" s="135">
        <v>2.5230000000000001</v>
      </c>
      <c r="R154" s="135">
        <v>2.5230000000000001</v>
      </c>
      <c r="S154" s="135">
        <v>2.5230000000000001</v>
      </c>
      <c r="T154" s="135">
        <v>2.5230000000000001</v>
      </c>
      <c r="U154" s="135">
        <v>2.5230000000000001</v>
      </c>
      <c r="V154" s="135">
        <v>2.5230000000000001</v>
      </c>
      <c r="W154" s="135">
        <v>2.5230000000000001</v>
      </c>
      <c r="X154" s="135">
        <v>2.5230000000000001</v>
      </c>
      <c r="Y154" s="135">
        <v>2.5230000000000001</v>
      </c>
      <c r="Z154" s="135">
        <v>2.5230000000000001</v>
      </c>
      <c r="AA154" s="135">
        <v>2.5230000000000001</v>
      </c>
      <c r="AB154" s="135">
        <v>2.5230000000000001</v>
      </c>
      <c r="AC154" s="135">
        <v>2.5230000000000001</v>
      </c>
      <c r="AD154" s="135">
        <v>2.5230000000000001</v>
      </c>
      <c r="AE154" s="135">
        <v>2.5230000000000001</v>
      </c>
      <c r="AF154" s="135">
        <v>2.5230000000000001</v>
      </c>
      <c r="AG154" s="135">
        <v>2.5230000000000001</v>
      </c>
      <c r="AH154" s="135">
        <v>2.5230000000000001</v>
      </c>
      <c r="AI154" s="135">
        <v>2.5230000000000001</v>
      </c>
      <c r="AJ154" s="135">
        <v>2.5230000000000001</v>
      </c>
      <c r="AK154" s="135">
        <v>2.5230000000000001</v>
      </c>
      <c r="AL154" s="135">
        <v>2.5230000000000001</v>
      </c>
      <c r="AM154" s="135">
        <v>2.5230000000000001</v>
      </c>
      <c r="AO154" s="16"/>
    </row>
    <row r="155" spans="3:41" ht="12.75" customHeight="1" x14ac:dyDescent="0.2">
      <c r="C155" s="139"/>
      <c r="D155" s="27" t="s">
        <v>219</v>
      </c>
      <c r="E155" s="27"/>
      <c r="F155" s="27"/>
      <c r="G155" s="27"/>
      <c r="H155" s="27"/>
      <c r="I155" s="135"/>
      <c r="J155" s="135"/>
      <c r="K155" s="135"/>
      <c r="L155" s="135"/>
      <c r="M155" s="135"/>
      <c r="N155" s="135"/>
      <c r="O155" s="135"/>
      <c r="P155" s="135"/>
      <c r="Q155" s="135">
        <f>Q154</f>
        <v>2.5230000000000001</v>
      </c>
      <c r="R155" s="135">
        <f>R154</f>
        <v>2.5230000000000001</v>
      </c>
      <c r="S155" s="135">
        <f>S154</f>
        <v>2.5230000000000001</v>
      </c>
      <c r="T155" s="135">
        <v>2.5230000000000001</v>
      </c>
      <c r="U155" s="135">
        <f>U154</f>
        <v>2.5230000000000001</v>
      </c>
      <c r="V155" s="135">
        <f>V154</f>
        <v>2.5230000000000001</v>
      </c>
      <c r="W155" s="135">
        <f>W154</f>
        <v>2.5230000000000001</v>
      </c>
      <c r="X155" s="135"/>
      <c r="Y155" s="135"/>
      <c r="Z155" s="135"/>
      <c r="AA155" s="135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36"/>
      <c r="AM155" s="133"/>
      <c r="AO155" s="16"/>
    </row>
    <row r="156" spans="3:41" ht="12.75" customHeight="1" x14ac:dyDescent="0.2">
      <c r="C156" s="139"/>
      <c r="D156" s="27" t="s">
        <v>217</v>
      </c>
      <c r="E156" s="27"/>
      <c r="F156" s="27"/>
      <c r="G156" s="27"/>
      <c r="H156" s="27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>
        <v>2.82</v>
      </c>
      <c r="U156" s="135">
        <v>2.81</v>
      </c>
      <c r="V156" s="135"/>
      <c r="W156" s="135"/>
      <c r="X156" s="135"/>
      <c r="Y156" s="135"/>
      <c r="Z156" s="135">
        <v>0</v>
      </c>
      <c r="AA156" s="135"/>
      <c r="AB156" s="128"/>
      <c r="AC156" s="128">
        <v>0</v>
      </c>
      <c r="AD156" s="128"/>
      <c r="AE156" s="128">
        <v>0</v>
      </c>
      <c r="AF156" s="128">
        <v>0</v>
      </c>
      <c r="AG156" s="128">
        <v>0</v>
      </c>
      <c r="AH156" s="128">
        <v>0</v>
      </c>
      <c r="AI156" s="128">
        <v>0</v>
      </c>
      <c r="AJ156" s="128">
        <v>0</v>
      </c>
      <c r="AK156" s="128"/>
      <c r="AL156" s="136"/>
      <c r="AM156" s="133"/>
      <c r="AO156" s="16"/>
    </row>
    <row r="157" spans="3:41" s="12" customFormat="1" x14ac:dyDescent="0.2">
      <c r="C157" s="143"/>
      <c r="D157" s="27" t="s">
        <v>215</v>
      </c>
      <c r="E157" s="27"/>
      <c r="F157" s="128"/>
      <c r="G157" s="128"/>
      <c r="H157" s="128"/>
      <c r="I157" s="135">
        <f t="shared" ref="I157:Y157" si="66">I153</f>
        <v>2.5499999999999998</v>
      </c>
      <c r="J157" s="135">
        <f t="shared" si="66"/>
        <v>2.48</v>
      </c>
      <c r="K157" s="135">
        <f t="shared" si="66"/>
        <v>2.48</v>
      </c>
      <c r="L157" s="135">
        <f t="shared" si="66"/>
        <v>2.48</v>
      </c>
      <c r="M157" s="135">
        <f t="shared" si="66"/>
        <v>2.56</v>
      </c>
      <c r="N157" s="135">
        <f t="shared" si="66"/>
        <v>0</v>
      </c>
      <c r="O157" s="135">
        <f t="shared" si="66"/>
        <v>2.31</v>
      </c>
      <c r="P157" s="135">
        <f t="shared" si="66"/>
        <v>2.6</v>
      </c>
      <c r="Q157" s="135">
        <f t="shared" si="66"/>
        <v>0</v>
      </c>
      <c r="R157" s="135">
        <f t="shared" si="66"/>
        <v>0</v>
      </c>
      <c r="S157" s="135">
        <f>S1530</f>
        <v>0</v>
      </c>
      <c r="T157" s="135">
        <f t="shared" si="66"/>
        <v>0</v>
      </c>
      <c r="U157" s="135">
        <f t="shared" si="66"/>
        <v>0</v>
      </c>
      <c r="V157" s="135">
        <f t="shared" si="66"/>
        <v>0</v>
      </c>
      <c r="W157" s="135">
        <f t="shared" si="66"/>
        <v>0</v>
      </c>
      <c r="X157" s="135">
        <f t="shared" si="66"/>
        <v>0</v>
      </c>
      <c r="Y157" s="135">
        <f t="shared" si="66"/>
        <v>0</v>
      </c>
      <c r="Z157" s="135">
        <v>0</v>
      </c>
      <c r="AA157" s="135">
        <f>AA153</f>
        <v>0</v>
      </c>
      <c r="AB157" s="128">
        <f>AB153</f>
        <v>0</v>
      </c>
      <c r="AC157" s="128">
        <v>0</v>
      </c>
      <c r="AD157" s="128">
        <v>0</v>
      </c>
      <c r="AE157" s="128">
        <v>0</v>
      </c>
      <c r="AF157" s="128">
        <v>0</v>
      </c>
      <c r="AG157" s="128">
        <v>0</v>
      </c>
      <c r="AH157" s="128">
        <v>0</v>
      </c>
      <c r="AI157" s="128">
        <v>0</v>
      </c>
      <c r="AJ157" s="128">
        <v>0</v>
      </c>
      <c r="AK157" s="128"/>
      <c r="AL157" s="136"/>
    </row>
    <row r="158" spans="3:41" x14ac:dyDescent="0.2">
      <c r="C158" s="118"/>
      <c r="D158" s="27" t="s">
        <v>207</v>
      </c>
      <c r="E158" s="27"/>
      <c r="F158" s="27"/>
      <c r="G158" s="27"/>
      <c r="H158" s="27"/>
      <c r="I158" s="135">
        <f t="shared" ref="I158:L163" si="67">I157</f>
        <v>2.5499999999999998</v>
      </c>
      <c r="J158" s="135">
        <f t="shared" si="67"/>
        <v>2.48</v>
      </c>
      <c r="K158" s="135">
        <f t="shared" si="67"/>
        <v>2.48</v>
      </c>
      <c r="L158" s="135">
        <f t="shared" si="67"/>
        <v>2.48</v>
      </c>
      <c r="M158" s="135">
        <f t="shared" ref="M158:M163" si="68">M157</f>
        <v>2.56</v>
      </c>
      <c r="N158" s="135">
        <f t="shared" ref="N158:AB163" si="69">N157</f>
        <v>0</v>
      </c>
      <c r="O158" s="135">
        <f t="shared" si="69"/>
        <v>2.31</v>
      </c>
      <c r="P158" s="135">
        <f t="shared" si="69"/>
        <v>2.6</v>
      </c>
      <c r="Q158" s="135">
        <f t="shared" si="69"/>
        <v>0</v>
      </c>
      <c r="R158" s="135">
        <f t="shared" si="69"/>
        <v>0</v>
      </c>
      <c r="S158" s="135">
        <v>0</v>
      </c>
      <c r="T158" s="135">
        <v>0</v>
      </c>
      <c r="U158" s="135">
        <f t="shared" si="69"/>
        <v>0</v>
      </c>
      <c r="V158" s="135">
        <f t="shared" si="69"/>
        <v>0</v>
      </c>
      <c r="W158" s="135">
        <f t="shared" si="69"/>
        <v>0</v>
      </c>
      <c r="X158" s="135">
        <f t="shared" si="69"/>
        <v>0</v>
      </c>
      <c r="Y158" s="135">
        <f t="shared" si="69"/>
        <v>0</v>
      </c>
      <c r="Z158" s="135">
        <v>0</v>
      </c>
      <c r="AA158" s="135">
        <f t="shared" si="69"/>
        <v>0</v>
      </c>
      <c r="AB158" s="128">
        <f t="shared" si="69"/>
        <v>0</v>
      </c>
      <c r="AC158" s="128">
        <v>0</v>
      </c>
      <c r="AD158" s="128">
        <v>0</v>
      </c>
      <c r="AE158" s="128">
        <v>0</v>
      </c>
      <c r="AF158" s="128">
        <v>0</v>
      </c>
      <c r="AG158" s="128">
        <v>0</v>
      </c>
      <c r="AH158" s="128">
        <v>0</v>
      </c>
      <c r="AI158" s="128">
        <v>0</v>
      </c>
      <c r="AJ158" s="128">
        <v>0</v>
      </c>
      <c r="AK158" s="128"/>
      <c r="AL158" s="136"/>
      <c r="AM158" s="12"/>
      <c r="AO158" s="16"/>
    </row>
    <row r="159" spans="3:41" ht="12" customHeight="1" x14ac:dyDescent="0.2">
      <c r="C159" s="118"/>
      <c r="D159" s="1" t="s">
        <v>193</v>
      </c>
      <c r="E159" s="27"/>
      <c r="F159" s="27"/>
      <c r="G159" s="27"/>
      <c r="H159" s="27"/>
      <c r="I159" s="135">
        <f t="shared" si="67"/>
        <v>2.5499999999999998</v>
      </c>
      <c r="J159" s="135">
        <f t="shared" si="67"/>
        <v>2.48</v>
      </c>
      <c r="K159" s="135">
        <f t="shared" si="67"/>
        <v>2.48</v>
      </c>
      <c r="L159" s="135">
        <f t="shared" si="67"/>
        <v>2.48</v>
      </c>
      <c r="M159" s="135">
        <f t="shared" si="68"/>
        <v>2.56</v>
      </c>
      <c r="N159" s="135">
        <f t="shared" si="69"/>
        <v>0</v>
      </c>
      <c r="O159" s="135">
        <f t="shared" si="69"/>
        <v>2.31</v>
      </c>
      <c r="P159" s="135">
        <f t="shared" si="69"/>
        <v>2.6</v>
      </c>
      <c r="Q159" s="135">
        <f t="shared" si="69"/>
        <v>0</v>
      </c>
      <c r="R159" s="135">
        <f t="shared" si="69"/>
        <v>0</v>
      </c>
      <c r="S159" s="135">
        <f t="shared" si="69"/>
        <v>0</v>
      </c>
      <c r="T159" s="135">
        <v>0</v>
      </c>
      <c r="U159" s="135">
        <f t="shared" si="69"/>
        <v>0</v>
      </c>
      <c r="V159" s="135">
        <f t="shared" si="69"/>
        <v>0</v>
      </c>
      <c r="W159" s="135">
        <f t="shared" si="69"/>
        <v>0</v>
      </c>
      <c r="X159" s="135">
        <f t="shared" si="69"/>
        <v>0</v>
      </c>
      <c r="Y159" s="135">
        <f t="shared" si="69"/>
        <v>0</v>
      </c>
      <c r="Z159" s="135">
        <v>0</v>
      </c>
      <c r="AA159" s="135">
        <f t="shared" si="69"/>
        <v>0</v>
      </c>
      <c r="AB159" s="128">
        <f t="shared" si="69"/>
        <v>0</v>
      </c>
      <c r="AC159" s="128">
        <v>0</v>
      </c>
      <c r="AD159" s="128">
        <v>0</v>
      </c>
      <c r="AE159" s="128">
        <v>0</v>
      </c>
      <c r="AF159" s="128">
        <v>0</v>
      </c>
      <c r="AG159" s="128">
        <v>0</v>
      </c>
      <c r="AH159" s="128">
        <v>0</v>
      </c>
      <c r="AI159" s="128">
        <v>0</v>
      </c>
      <c r="AJ159" s="128">
        <v>0</v>
      </c>
      <c r="AK159" s="72"/>
      <c r="AL159" s="123"/>
      <c r="AM159" s="133"/>
      <c r="AO159" s="16"/>
    </row>
    <row r="160" spans="3:41" x14ac:dyDescent="0.2">
      <c r="C160" s="118"/>
      <c r="D160" s="1" t="s">
        <v>213</v>
      </c>
      <c r="E160" s="27"/>
      <c r="F160" s="27"/>
      <c r="G160" s="27"/>
      <c r="H160" s="27"/>
      <c r="I160" s="135">
        <f t="shared" si="67"/>
        <v>2.5499999999999998</v>
      </c>
      <c r="J160" s="135">
        <f t="shared" si="67"/>
        <v>2.48</v>
      </c>
      <c r="K160" s="135">
        <f t="shared" si="67"/>
        <v>2.48</v>
      </c>
      <c r="L160" s="135">
        <f t="shared" si="67"/>
        <v>2.48</v>
      </c>
      <c r="M160" s="135">
        <f t="shared" si="68"/>
        <v>2.56</v>
      </c>
      <c r="N160" s="135">
        <f t="shared" si="69"/>
        <v>0</v>
      </c>
      <c r="O160" s="135">
        <f t="shared" si="69"/>
        <v>2.31</v>
      </c>
      <c r="P160" s="135">
        <f t="shared" si="69"/>
        <v>2.6</v>
      </c>
      <c r="Q160" s="135">
        <f t="shared" si="69"/>
        <v>0</v>
      </c>
      <c r="R160" s="135">
        <f t="shared" si="69"/>
        <v>0</v>
      </c>
      <c r="S160" s="135">
        <f t="shared" si="69"/>
        <v>0</v>
      </c>
      <c r="T160" s="135">
        <v>0</v>
      </c>
      <c r="U160" s="135">
        <f t="shared" si="69"/>
        <v>0</v>
      </c>
      <c r="V160" s="135">
        <f t="shared" si="69"/>
        <v>0</v>
      </c>
      <c r="W160" s="135">
        <f t="shared" si="69"/>
        <v>0</v>
      </c>
      <c r="X160" s="135">
        <f t="shared" si="69"/>
        <v>0</v>
      </c>
      <c r="Y160" s="135">
        <f t="shared" si="69"/>
        <v>0</v>
      </c>
      <c r="Z160" s="135">
        <v>0</v>
      </c>
      <c r="AA160" s="135">
        <f t="shared" si="69"/>
        <v>0</v>
      </c>
      <c r="AB160" s="128">
        <f t="shared" si="69"/>
        <v>0</v>
      </c>
      <c r="AC160" s="128">
        <v>0</v>
      </c>
      <c r="AD160" s="128">
        <v>0</v>
      </c>
      <c r="AE160" s="128">
        <v>0</v>
      </c>
      <c r="AF160" s="128">
        <v>0</v>
      </c>
      <c r="AG160" s="128">
        <v>0</v>
      </c>
      <c r="AH160" s="128">
        <v>0</v>
      </c>
      <c r="AI160" s="128">
        <v>0</v>
      </c>
      <c r="AJ160" s="128">
        <v>0</v>
      </c>
      <c r="AK160" s="72"/>
      <c r="AL160" s="123"/>
      <c r="AM160" s="133"/>
      <c r="AO160" s="16"/>
    </row>
    <row r="161" spans="3:41" x14ac:dyDescent="0.2">
      <c r="C161" s="118"/>
      <c r="D161" s="27" t="s">
        <v>187</v>
      </c>
      <c r="E161" s="27"/>
      <c r="F161" s="27"/>
      <c r="G161" s="27"/>
      <c r="H161" s="27"/>
      <c r="I161" s="135">
        <f t="shared" si="67"/>
        <v>2.5499999999999998</v>
      </c>
      <c r="J161" s="135">
        <f t="shared" si="67"/>
        <v>2.48</v>
      </c>
      <c r="K161" s="135">
        <f t="shared" si="67"/>
        <v>2.48</v>
      </c>
      <c r="L161" s="135">
        <f t="shared" si="67"/>
        <v>2.48</v>
      </c>
      <c r="M161" s="135">
        <f t="shared" si="68"/>
        <v>2.56</v>
      </c>
      <c r="N161" s="135">
        <f t="shared" si="69"/>
        <v>0</v>
      </c>
      <c r="O161" s="135">
        <f t="shared" si="69"/>
        <v>2.31</v>
      </c>
      <c r="P161" s="135">
        <f t="shared" si="69"/>
        <v>2.6</v>
      </c>
      <c r="Q161" s="135">
        <f t="shared" si="69"/>
        <v>0</v>
      </c>
      <c r="R161" s="135">
        <f t="shared" si="69"/>
        <v>0</v>
      </c>
      <c r="S161" s="135">
        <f t="shared" si="69"/>
        <v>0</v>
      </c>
      <c r="T161" s="135">
        <v>0</v>
      </c>
      <c r="U161" s="135">
        <f t="shared" si="69"/>
        <v>0</v>
      </c>
      <c r="V161" s="135">
        <f t="shared" si="69"/>
        <v>0</v>
      </c>
      <c r="W161" s="135">
        <f t="shared" si="69"/>
        <v>0</v>
      </c>
      <c r="X161" s="135">
        <f t="shared" si="69"/>
        <v>0</v>
      </c>
      <c r="Y161" s="135">
        <f t="shared" si="69"/>
        <v>0</v>
      </c>
      <c r="Z161" s="135">
        <f t="shared" si="69"/>
        <v>0</v>
      </c>
      <c r="AA161" s="135">
        <f t="shared" si="69"/>
        <v>0</v>
      </c>
      <c r="AB161" s="128">
        <f t="shared" si="69"/>
        <v>0</v>
      </c>
      <c r="AC161" s="128">
        <v>0</v>
      </c>
      <c r="AD161" s="128">
        <v>0</v>
      </c>
      <c r="AE161" s="128">
        <v>0</v>
      </c>
      <c r="AF161" s="128">
        <v>0</v>
      </c>
      <c r="AG161" s="128">
        <v>0</v>
      </c>
      <c r="AH161" s="128">
        <v>0</v>
      </c>
      <c r="AI161" s="128">
        <v>0</v>
      </c>
      <c r="AJ161" s="128">
        <v>0</v>
      </c>
      <c r="AK161" s="128"/>
      <c r="AL161" s="136"/>
      <c r="AM161" s="58"/>
      <c r="AO161" s="16"/>
    </row>
    <row r="162" spans="3:41" x14ac:dyDescent="0.2">
      <c r="C162" s="118"/>
      <c r="D162" s="27" t="s">
        <v>187</v>
      </c>
      <c r="E162" s="27"/>
      <c r="F162" s="27"/>
      <c r="G162" s="27"/>
      <c r="H162" s="27"/>
      <c r="I162" s="135">
        <f t="shared" si="67"/>
        <v>2.5499999999999998</v>
      </c>
      <c r="J162" s="135">
        <f t="shared" si="67"/>
        <v>2.48</v>
      </c>
      <c r="K162" s="135">
        <f t="shared" si="67"/>
        <v>2.48</v>
      </c>
      <c r="L162" s="135">
        <f t="shared" si="67"/>
        <v>2.48</v>
      </c>
      <c r="M162" s="135">
        <f t="shared" si="68"/>
        <v>2.56</v>
      </c>
      <c r="N162" s="135">
        <f t="shared" si="69"/>
        <v>0</v>
      </c>
      <c r="O162" s="135">
        <f t="shared" si="69"/>
        <v>2.31</v>
      </c>
      <c r="P162" s="135">
        <f t="shared" si="69"/>
        <v>2.6</v>
      </c>
      <c r="Q162" s="135">
        <f t="shared" si="69"/>
        <v>0</v>
      </c>
      <c r="R162" s="135">
        <f t="shared" si="69"/>
        <v>0</v>
      </c>
      <c r="S162" s="135">
        <f t="shared" si="69"/>
        <v>0</v>
      </c>
      <c r="T162" s="135">
        <f t="shared" si="69"/>
        <v>0</v>
      </c>
      <c r="U162" s="135">
        <f t="shared" si="69"/>
        <v>0</v>
      </c>
      <c r="V162" s="135">
        <f t="shared" si="69"/>
        <v>0</v>
      </c>
      <c r="W162" s="135">
        <f t="shared" si="69"/>
        <v>0</v>
      </c>
      <c r="X162" s="135">
        <f t="shared" si="69"/>
        <v>0</v>
      </c>
      <c r="Y162" s="135">
        <f t="shared" si="69"/>
        <v>0</v>
      </c>
      <c r="Z162" s="135">
        <f t="shared" si="69"/>
        <v>0</v>
      </c>
      <c r="AA162" s="135">
        <f t="shared" si="69"/>
        <v>0</v>
      </c>
      <c r="AB162" s="128">
        <f t="shared" si="69"/>
        <v>0</v>
      </c>
      <c r="AC162" s="128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128">
        <v>0</v>
      </c>
      <c r="AJ162" s="128">
        <v>0</v>
      </c>
      <c r="AK162" s="72"/>
      <c r="AL162" s="123">
        <v>0</v>
      </c>
      <c r="AM162" s="58"/>
      <c r="AO162" s="16"/>
    </row>
    <row r="163" spans="3:41" ht="12.75" customHeight="1" x14ac:dyDescent="0.2">
      <c r="C163" s="118"/>
      <c r="D163" s="27" t="s">
        <v>214</v>
      </c>
      <c r="E163" s="27"/>
      <c r="F163" s="27"/>
      <c r="G163" s="27"/>
      <c r="H163" s="27"/>
      <c r="I163" s="135">
        <f t="shared" si="67"/>
        <v>2.5499999999999998</v>
      </c>
      <c r="J163" s="135">
        <f t="shared" si="67"/>
        <v>2.48</v>
      </c>
      <c r="K163" s="135">
        <f t="shared" si="67"/>
        <v>2.48</v>
      </c>
      <c r="L163" s="135">
        <f t="shared" si="67"/>
        <v>2.48</v>
      </c>
      <c r="M163" s="135">
        <f t="shared" si="68"/>
        <v>2.56</v>
      </c>
      <c r="N163" s="135">
        <f t="shared" si="69"/>
        <v>0</v>
      </c>
      <c r="O163" s="135">
        <f t="shared" si="69"/>
        <v>2.31</v>
      </c>
      <c r="P163" s="135">
        <f t="shared" si="69"/>
        <v>2.6</v>
      </c>
      <c r="Q163" s="135">
        <f t="shared" si="69"/>
        <v>0</v>
      </c>
      <c r="R163" s="135">
        <f t="shared" si="69"/>
        <v>0</v>
      </c>
      <c r="S163" s="135">
        <f t="shared" si="69"/>
        <v>0</v>
      </c>
      <c r="T163" s="135">
        <f t="shared" si="69"/>
        <v>0</v>
      </c>
      <c r="U163" s="135">
        <f t="shared" si="69"/>
        <v>0</v>
      </c>
      <c r="V163" s="135">
        <f t="shared" si="69"/>
        <v>0</v>
      </c>
      <c r="W163" s="135">
        <f t="shared" si="69"/>
        <v>0</v>
      </c>
      <c r="X163" s="135">
        <f t="shared" si="69"/>
        <v>0</v>
      </c>
      <c r="Y163" s="135">
        <f t="shared" si="69"/>
        <v>0</v>
      </c>
      <c r="Z163" s="135">
        <f t="shared" si="69"/>
        <v>0</v>
      </c>
      <c r="AA163" s="135">
        <f t="shared" si="69"/>
        <v>0</v>
      </c>
      <c r="AB163" s="128">
        <f t="shared" si="69"/>
        <v>0</v>
      </c>
      <c r="AC163" s="128">
        <v>0</v>
      </c>
      <c r="AD163" s="128">
        <v>0</v>
      </c>
      <c r="AE163" s="128">
        <v>0</v>
      </c>
      <c r="AF163" s="128">
        <v>0</v>
      </c>
      <c r="AG163" s="128">
        <v>0</v>
      </c>
      <c r="AH163" s="128">
        <v>0</v>
      </c>
      <c r="AI163" s="128">
        <v>0</v>
      </c>
      <c r="AJ163" s="128">
        <v>0</v>
      </c>
      <c r="AK163" s="72"/>
      <c r="AL163" s="123"/>
      <c r="AM163" s="58"/>
      <c r="AO163" s="126"/>
    </row>
    <row r="164" spans="3:41" ht="12.75" customHeight="1" thickBot="1" x14ac:dyDescent="0.25">
      <c r="C164" s="119"/>
      <c r="D164" s="120"/>
      <c r="E164" s="120"/>
      <c r="F164" s="120"/>
      <c r="G164" s="120"/>
      <c r="H164" s="120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21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>
        <v>0</v>
      </c>
      <c r="AG164" s="134"/>
      <c r="AH164" s="134"/>
      <c r="AI164" s="134"/>
      <c r="AJ164" s="134"/>
      <c r="AK164" s="134"/>
      <c r="AL164" s="124"/>
      <c r="AM164" s="58"/>
      <c r="AO164" s="126"/>
    </row>
    <row r="165" spans="3:41" ht="12" thickBot="1" x14ac:dyDescent="0.25">
      <c r="C165" s="119"/>
      <c r="D165" s="120"/>
      <c r="E165" s="120"/>
      <c r="F165" s="120"/>
      <c r="G165" s="120"/>
      <c r="H165" s="120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21"/>
      <c r="V165" s="121"/>
      <c r="W165" s="121"/>
      <c r="X165" s="121"/>
      <c r="Y165" s="134"/>
      <c r="Z165" s="121"/>
      <c r="AA165" s="137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4"/>
      <c r="AM165" s="58"/>
      <c r="AO165" s="126"/>
    </row>
    <row r="166" spans="3:41" x14ac:dyDescent="0.2">
      <c r="D166" s="5"/>
      <c r="I166" s="58"/>
      <c r="J166" s="58"/>
      <c r="K166" s="58"/>
      <c r="L166" s="58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3"/>
      <c r="AB166" s="129"/>
      <c r="AC166" s="129"/>
      <c r="AD166" s="129"/>
      <c r="AE166" s="58"/>
      <c r="AF166" s="58"/>
      <c r="AG166" s="58"/>
      <c r="AH166" s="58"/>
      <c r="AI166" s="58"/>
      <c r="AJ166" s="58"/>
      <c r="AK166" s="58"/>
      <c r="AL166" s="58"/>
      <c r="AM166" s="11"/>
      <c r="AO166" s="130"/>
    </row>
    <row r="167" spans="3:41" ht="12" thickBot="1" x14ac:dyDescent="0.25">
      <c r="AA167" s="17"/>
    </row>
    <row r="168" spans="3:41" x14ac:dyDescent="0.2">
      <c r="C168" s="115" t="s">
        <v>142</v>
      </c>
      <c r="D168" s="116" t="s">
        <v>195</v>
      </c>
      <c r="E168" s="116"/>
      <c r="F168" s="116"/>
      <c r="G168" s="116"/>
      <c r="H168" s="116"/>
      <c r="I168" s="117">
        <f>I153*I138</f>
        <v>0</v>
      </c>
      <c r="J168" s="117">
        <f>J153*J138</f>
        <v>0</v>
      </c>
      <c r="K168" s="117">
        <f>K153*K138</f>
        <v>0</v>
      </c>
      <c r="L168" s="117">
        <f>L153*L138</f>
        <v>0</v>
      </c>
      <c r="M168" s="117">
        <f>M153*M138</f>
        <v>0</v>
      </c>
      <c r="N168" s="117">
        <f t="shared" ref="N168:AJ168" si="70">N138*N153</f>
        <v>0</v>
      </c>
      <c r="O168" s="117">
        <f t="shared" si="70"/>
        <v>0</v>
      </c>
      <c r="P168" s="117">
        <f t="shared" si="70"/>
        <v>0</v>
      </c>
      <c r="Q168" s="117">
        <f t="shared" si="70"/>
        <v>0</v>
      </c>
      <c r="R168" s="117">
        <f t="shared" si="70"/>
        <v>0</v>
      </c>
      <c r="S168" s="117">
        <f t="shared" si="70"/>
        <v>0</v>
      </c>
      <c r="T168" s="117">
        <f t="shared" si="70"/>
        <v>0</v>
      </c>
      <c r="U168" s="117">
        <f t="shared" si="70"/>
        <v>0</v>
      </c>
      <c r="V168" s="117">
        <f t="shared" si="70"/>
        <v>0</v>
      </c>
      <c r="W168" s="117">
        <f t="shared" si="70"/>
        <v>0</v>
      </c>
      <c r="X168" s="117">
        <f t="shared" si="70"/>
        <v>0</v>
      </c>
      <c r="Y168" s="117">
        <f t="shared" si="70"/>
        <v>0</v>
      </c>
      <c r="Z168" s="117">
        <f t="shared" si="70"/>
        <v>0</v>
      </c>
      <c r="AA168" s="117">
        <f t="shared" si="70"/>
        <v>0</v>
      </c>
      <c r="AB168" s="117">
        <f t="shared" si="70"/>
        <v>0</v>
      </c>
      <c r="AC168" s="117">
        <f t="shared" si="70"/>
        <v>0</v>
      </c>
      <c r="AD168" s="117">
        <f t="shared" si="70"/>
        <v>0</v>
      </c>
      <c r="AE168" s="117">
        <f t="shared" si="70"/>
        <v>0</v>
      </c>
      <c r="AF168" s="117">
        <f t="shared" si="70"/>
        <v>0</v>
      </c>
      <c r="AG168" s="117">
        <f t="shared" si="70"/>
        <v>0</v>
      </c>
      <c r="AH168" s="117">
        <f t="shared" si="70"/>
        <v>0</v>
      </c>
      <c r="AI168" s="117">
        <f t="shared" si="70"/>
        <v>0</v>
      </c>
      <c r="AJ168" s="117">
        <f t="shared" si="70"/>
        <v>0</v>
      </c>
      <c r="AK168" s="72"/>
      <c r="AL168" s="122">
        <f>AL138*AL153</f>
        <v>0</v>
      </c>
      <c r="AM168" s="72">
        <f>AM138*AM153</f>
        <v>0</v>
      </c>
      <c r="AO168" s="16">
        <f t="shared" ref="AO168:AO180" si="71">SUM(I168:AJ168)</f>
        <v>0</v>
      </c>
    </row>
    <row r="169" spans="3:41" x14ac:dyDescent="0.2">
      <c r="C169" s="139"/>
      <c r="D169" s="27" t="s">
        <v>215</v>
      </c>
      <c r="E169" s="27"/>
      <c r="F169" s="27"/>
      <c r="G169" s="27"/>
      <c r="H169" s="27"/>
      <c r="I169" s="72">
        <f>I157*I139</f>
        <v>0</v>
      </c>
      <c r="J169" s="72">
        <f>J157*J139</f>
        <v>0</v>
      </c>
      <c r="K169" s="72">
        <f>K157*K139</f>
        <v>0</v>
      </c>
      <c r="L169" s="72">
        <f>L157*L139</f>
        <v>0</v>
      </c>
      <c r="M169" s="72">
        <f>M157*M139</f>
        <v>0</v>
      </c>
      <c r="N169" s="72">
        <f t="shared" ref="N169:Z169" si="72">N157*N139</f>
        <v>0</v>
      </c>
      <c r="O169" s="72">
        <f t="shared" si="72"/>
        <v>0</v>
      </c>
      <c r="P169" s="72">
        <f t="shared" si="72"/>
        <v>0</v>
      </c>
      <c r="Q169" s="72">
        <f t="shared" si="72"/>
        <v>0</v>
      </c>
      <c r="R169" s="72">
        <f t="shared" si="72"/>
        <v>0</v>
      </c>
      <c r="S169" s="72">
        <f t="shared" si="72"/>
        <v>0</v>
      </c>
      <c r="T169" s="72">
        <f t="shared" si="72"/>
        <v>0</v>
      </c>
      <c r="U169" s="72">
        <f t="shared" si="72"/>
        <v>0</v>
      </c>
      <c r="V169" s="72">
        <f t="shared" si="72"/>
        <v>0</v>
      </c>
      <c r="W169" s="72">
        <f t="shared" si="72"/>
        <v>0</v>
      </c>
      <c r="X169" s="72">
        <f t="shared" si="72"/>
        <v>0</v>
      </c>
      <c r="Y169" s="72">
        <f t="shared" si="72"/>
        <v>0</v>
      </c>
      <c r="Z169" s="72">
        <f t="shared" si="72"/>
        <v>0</v>
      </c>
      <c r="AA169" s="72">
        <f t="shared" ref="AA169:AG169" si="73">AA139*AA157</f>
        <v>0</v>
      </c>
      <c r="AB169" s="72">
        <f t="shared" si="73"/>
        <v>0</v>
      </c>
      <c r="AC169" s="72">
        <f t="shared" si="73"/>
        <v>0</v>
      </c>
      <c r="AD169" s="72">
        <f t="shared" si="73"/>
        <v>0</v>
      </c>
      <c r="AE169" s="72">
        <f t="shared" si="73"/>
        <v>0</v>
      </c>
      <c r="AF169" s="72">
        <f t="shared" si="73"/>
        <v>0</v>
      </c>
      <c r="AG169" s="72">
        <f t="shared" si="73"/>
        <v>0</v>
      </c>
      <c r="AH169" s="72">
        <f>AH139*AH158</f>
        <v>0</v>
      </c>
      <c r="AI169" s="72">
        <f>AI139*AI157</f>
        <v>0</v>
      </c>
      <c r="AJ169" s="72">
        <f>AJ139*AJ157</f>
        <v>0</v>
      </c>
      <c r="AK169" s="72"/>
      <c r="AL169" s="123">
        <f>AL157*AL139</f>
        <v>0</v>
      </c>
      <c r="AM169" s="72">
        <f>AM157*AM139</f>
        <v>0</v>
      </c>
      <c r="AO169" s="16">
        <f t="shared" si="71"/>
        <v>0</v>
      </c>
    </row>
    <row r="170" spans="3:41" x14ac:dyDescent="0.2">
      <c r="C170" s="139"/>
      <c r="D170" s="27" t="s">
        <v>219</v>
      </c>
      <c r="E170" s="27"/>
      <c r="F170" s="27"/>
      <c r="G170" s="27"/>
      <c r="H170" s="27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123"/>
      <c r="AM170" s="72"/>
      <c r="AO170" s="16"/>
    </row>
    <row r="171" spans="3:41" x14ac:dyDescent="0.2">
      <c r="C171" s="139"/>
      <c r="D171" s="27" t="s">
        <v>81</v>
      </c>
      <c r="E171" s="27"/>
      <c r="F171" s="27"/>
      <c r="G171" s="27"/>
      <c r="H171" s="27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123"/>
      <c r="AM171" s="72"/>
      <c r="AO171" s="16"/>
    </row>
    <row r="172" spans="3:41" x14ac:dyDescent="0.2">
      <c r="C172" s="118"/>
      <c r="D172" s="27" t="s">
        <v>207</v>
      </c>
      <c r="E172" s="27"/>
      <c r="F172" s="27"/>
      <c r="G172" s="27"/>
      <c r="H172" s="27"/>
      <c r="I172" s="72">
        <f t="shared" ref="I172:M173" si="74">I158*I142</f>
        <v>0</v>
      </c>
      <c r="J172" s="72">
        <f t="shared" si="74"/>
        <v>0</v>
      </c>
      <c r="K172" s="72">
        <f t="shared" si="74"/>
        <v>0</v>
      </c>
      <c r="L172" s="72">
        <f t="shared" si="74"/>
        <v>0</v>
      </c>
      <c r="M172" s="72">
        <f t="shared" si="74"/>
        <v>0</v>
      </c>
      <c r="N172" s="72">
        <f t="shared" ref="N172:Z172" si="75">N158*N142</f>
        <v>0</v>
      </c>
      <c r="O172" s="72">
        <f t="shared" si="75"/>
        <v>0</v>
      </c>
      <c r="P172" s="72">
        <f t="shared" si="75"/>
        <v>0</v>
      </c>
      <c r="Q172" s="72">
        <f t="shared" si="75"/>
        <v>0</v>
      </c>
      <c r="R172" s="72">
        <f t="shared" si="75"/>
        <v>0</v>
      </c>
      <c r="S172" s="72">
        <f t="shared" si="75"/>
        <v>0</v>
      </c>
      <c r="T172" s="72">
        <f t="shared" si="75"/>
        <v>0</v>
      </c>
      <c r="U172" s="72">
        <f t="shared" si="75"/>
        <v>0</v>
      </c>
      <c r="V172" s="72">
        <f t="shared" si="75"/>
        <v>0</v>
      </c>
      <c r="W172" s="72">
        <f t="shared" si="75"/>
        <v>0</v>
      </c>
      <c r="X172" s="72">
        <f t="shared" si="75"/>
        <v>0</v>
      </c>
      <c r="Y172" s="72">
        <f t="shared" si="75"/>
        <v>0</v>
      </c>
      <c r="Z172" s="72">
        <f t="shared" si="75"/>
        <v>0</v>
      </c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123">
        <f>AL158*AL142</f>
        <v>0</v>
      </c>
      <c r="AM172" s="72">
        <f>AM158*AM142</f>
        <v>0</v>
      </c>
      <c r="AO172" s="16">
        <f t="shared" si="71"/>
        <v>0</v>
      </c>
    </row>
    <row r="173" spans="3:41" x14ac:dyDescent="0.2">
      <c r="C173" s="118"/>
      <c r="D173" s="27" t="s">
        <v>193</v>
      </c>
      <c r="E173" s="27"/>
      <c r="F173" s="27"/>
      <c r="G173" s="27"/>
      <c r="H173" s="27"/>
      <c r="I173" s="72">
        <f t="shared" si="74"/>
        <v>0</v>
      </c>
      <c r="J173" s="72">
        <f t="shared" si="74"/>
        <v>0</v>
      </c>
      <c r="K173" s="72">
        <f t="shared" si="74"/>
        <v>0</v>
      </c>
      <c r="L173" s="72">
        <f t="shared" si="74"/>
        <v>0</v>
      </c>
      <c r="M173" s="72">
        <f t="shared" si="74"/>
        <v>0</v>
      </c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123"/>
      <c r="AM173" s="72"/>
      <c r="AO173" s="16">
        <f t="shared" si="71"/>
        <v>0</v>
      </c>
    </row>
    <row r="174" spans="3:41" x14ac:dyDescent="0.2">
      <c r="C174" s="118"/>
      <c r="D174" s="27" t="s">
        <v>218</v>
      </c>
      <c r="E174" s="27"/>
      <c r="F174" s="27"/>
      <c r="G174" s="27"/>
      <c r="H174" s="27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>
        <f>SUM(T145*T156)</f>
        <v>56400</v>
      </c>
      <c r="U174" s="72">
        <f>SUM(U156*U145)</f>
        <v>42150</v>
      </c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123"/>
      <c r="AM174" s="72"/>
      <c r="AO174" s="16"/>
    </row>
    <row r="175" spans="3:41" x14ac:dyDescent="0.2">
      <c r="C175" s="118"/>
      <c r="D175" s="27" t="s">
        <v>213</v>
      </c>
      <c r="E175" s="27"/>
      <c r="F175" s="27"/>
      <c r="G175" s="27"/>
      <c r="H175" s="27"/>
      <c r="I175" s="72">
        <f>I160*I144</f>
        <v>0</v>
      </c>
      <c r="J175" s="72">
        <f>J160*J144</f>
        <v>0</v>
      </c>
      <c r="K175" s="72">
        <f>K160*K144</f>
        <v>0</v>
      </c>
      <c r="L175" s="72">
        <f>L160*L144</f>
        <v>0</v>
      </c>
      <c r="M175" s="72">
        <f>M160*M144</f>
        <v>0</v>
      </c>
      <c r="N175" s="72">
        <f t="shared" ref="N175:Z175" si="76">N160*N144</f>
        <v>0</v>
      </c>
      <c r="O175" s="72">
        <f t="shared" si="76"/>
        <v>0</v>
      </c>
      <c r="P175" s="72">
        <f t="shared" si="76"/>
        <v>0</v>
      </c>
      <c r="Q175" s="72">
        <f t="shared" si="76"/>
        <v>0</v>
      </c>
      <c r="R175" s="72">
        <f t="shared" si="76"/>
        <v>0</v>
      </c>
      <c r="S175" s="72">
        <f t="shared" si="76"/>
        <v>0</v>
      </c>
      <c r="T175" s="72">
        <f t="shared" si="76"/>
        <v>0</v>
      </c>
      <c r="U175" s="72">
        <f t="shared" si="76"/>
        <v>0</v>
      </c>
      <c r="V175" s="72">
        <f t="shared" si="76"/>
        <v>0</v>
      </c>
      <c r="W175" s="72">
        <f t="shared" si="76"/>
        <v>0</v>
      </c>
      <c r="X175" s="72">
        <f t="shared" si="76"/>
        <v>0</v>
      </c>
      <c r="Y175" s="72">
        <f t="shared" si="76"/>
        <v>0</v>
      </c>
      <c r="Z175" s="72">
        <f t="shared" si="76"/>
        <v>0</v>
      </c>
      <c r="AA175" s="72">
        <f>AA144*AA160</f>
        <v>0</v>
      </c>
      <c r="AB175" s="72">
        <f>AC144*AB160</f>
        <v>0</v>
      </c>
      <c r="AC175" s="72">
        <f t="shared" ref="AC175:AJ175" si="77">AC144*AC160</f>
        <v>0</v>
      </c>
      <c r="AD175" s="72">
        <f t="shared" si="77"/>
        <v>0</v>
      </c>
      <c r="AE175" s="72">
        <f t="shared" si="77"/>
        <v>0</v>
      </c>
      <c r="AF175" s="72">
        <f t="shared" si="77"/>
        <v>0</v>
      </c>
      <c r="AG175" s="72">
        <f t="shared" si="77"/>
        <v>0</v>
      </c>
      <c r="AH175" s="72">
        <f t="shared" si="77"/>
        <v>0</v>
      </c>
      <c r="AI175" s="72">
        <f t="shared" si="77"/>
        <v>0</v>
      </c>
      <c r="AJ175" s="72">
        <f t="shared" si="77"/>
        <v>0</v>
      </c>
      <c r="AK175" s="72"/>
      <c r="AL175" s="123"/>
      <c r="AM175" s="72"/>
      <c r="AO175" s="16">
        <f t="shared" si="71"/>
        <v>0</v>
      </c>
    </row>
    <row r="176" spans="3:41" x14ac:dyDescent="0.2">
      <c r="C176" s="118"/>
      <c r="D176" s="27" t="s">
        <v>187</v>
      </c>
      <c r="E176" s="27"/>
      <c r="F176" s="27"/>
      <c r="G176" s="27"/>
      <c r="H176" s="27"/>
      <c r="I176" s="72">
        <f t="shared" ref="I176:M178" si="78">I161*I146</f>
        <v>0</v>
      </c>
      <c r="J176" s="72">
        <f t="shared" si="78"/>
        <v>0</v>
      </c>
      <c r="K176" s="72">
        <f t="shared" si="78"/>
        <v>0</v>
      </c>
      <c r="L176" s="72">
        <f t="shared" si="78"/>
        <v>0</v>
      </c>
      <c r="M176" s="72">
        <f t="shared" si="78"/>
        <v>0</v>
      </c>
      <c r="N176" s="72">
        <f t="shared" ref="N176:Z176" si="79">N146*N161</f>
        <v>0</v>
      </c>
      <c r="O176" s="72">
        <f t="shared" si="79"/>
        <v>0</v>
      </c>
      <c r="P176" s="72">
        <f t="shared" si="79"/>
        <v>0</v>
      </c>
      <c r="Q176" s="72">
        <f t="shared" si="79"/>
        <v>0</v>
      </c>
      <c r="R176" s="72">
        <f t="shared" si="79"/>
        <v>0</v>
      </c>
      <c r="S176" s="72">
        <f t="shared" si="79"/>
        <v>0</v>
      </c>
      <c r="T176" s="72">
        <f t="shared" si="79"/>
        <v>0</v>
      </c>
      <c r="U176" s="72">
        <f t="shared" si="79"/>
        <v>0</v>
      </c>
      <c r="V176" s="72">
        <f t="shared" si="79"/>
        <v>0</v>
      </c>
      <c r="W176" s="72">
        <f t="shared" si="79"/>
        <v>0</v>
      </c>
      <c r="X176" s="72">
        <f t="shared" si="79"/>
        <v>0</v>
      </c>
      <c r="Y176" s="72">
        <f t="shared" si="79"/>
        <v>0</v>
      </c>
      <c r="Z176" s="72">
        <f t="shared" si="79"/>
        <v>0</v>
      </c>
      <c r="AA176" s="72">
        <f>AA146*AA162</f>
        <v>0</v>
      </c>
      <c r="AB176" s="72">
        <f>AB146*AB162</f>
        <v>0</v>
      </c>
      <c r="AC176" s="72">
        <f>AC146*AC161</f>
        <v>0</v>
      </c>
      <c r="AD176" s="72">
        <f>AD146*AD161</f>
        <v>0</v>
      </c>
      <c r="AE176" s="72">
        <f>AE146*AE162</f>
        <v>0</v>
      </c>
      <c r="AF176" s="72">
        <f>AF146*AF161</f>
        <v>0</v>
      </c>
      <c r="AG176" s="72">
        <f>AG146*AG161</f>
        <v>0</v>
      </c>
      <c r="AH176" s="72">
        <f>AH146*AH161</f>
        <v>0</v>
      </c>
      <c r="AI176" s="72">
        <f>AI146*AI162</f>
        <v>0</v>
      </c>
      <c r="AJ176" s="72">
        <f>AJ146*AJ161</f>
        <v>0</v>
      </c>
      <c r="AK176" s="72"/>
      <c r="AL176" s="123">
        <f t="shared" ref="AL176:AM178" si="80">AL146*AL161</f>
        <v>0</v>
      </c>
      <c r="AM176" s="72">
        <f t="shared" si="80"/>
        <v>0</v>
      </c>
      <c r="AO176" s="16">
        <f t="shared" si="71"/>
        <v>0</v>
      </c>
    </row>
    <row r="177" spans="3:41" x14ac:dyDescent="0.2">
      <c r="C177" s="118"/>
      <c r="D177" s="27" t="s">
        <v>187</v>
      </c>
      <c r="E177" s="27"/>
      <c r="F177" s="27"/>
      <c r="G177" s="27"/>
      <c r="H177" s="27"/>
      <c r="I177" s="72">
        <f t="shared" si="78"/>
        <v>0</v>
      </c>
      <c r="J177" s="72">
        <f t="shared" si="78"/>
        <v>0</v>
      </c>
      <c r="K177" s="72">
        <f t="shared" si="78"/>
        <v>0</v>
      </c>
      <c r="L177" s="72">
        <f t="shared" si="78"/>
        <v>0</v>
      </c>
      <c r="M177" s="72">
        <f t="shared" si="78"/>
        <v>0</v>
      </c>
      <c r="N177" s="72">
        <f t="shared" ref="N177:Z177" si="81">N147*N162</f>
        <v>0</v>
      </c>
      <c r="O177" s="72">
        <f t="shared" si="81"/>
        <v>0</v>
      </c>
      <c r="P177" s="72">
        <f t="shared" si="81"/>
        <v>0</v>
      </c>
      <c r="Q177" s="72">
        <f t="shared" si="81"/>
        <v>0</v>
      </c>
      <c r="R177" s="72">
        <f t="shared" si="81"/>
        <v>0</v>
      </c>
      <c r="S177" s="72">
        <f t="shared" si="81"/>
        <v>0</v>
      </c>
      <c r="T177" s="72">
        <f t="shared" si="81"/>
        <v>0</v>
      </c>
      <c r="U177" s="72">
        <f t="shared" si="81"/>
        <v>0</v>
      </c>
      <c r="V177" s="72">
        <f t="shared" si="81"/>
        <v>0</v>
      </c>
      <c r="W177" s="72">
        <f t="shared" si="81"/>
        <v>0</v>
      </c>
      <c r="X177" s="72">
        <f t="shared" si="81"/>
        <v>0</v>
      </c>
      <c r="Y177" s="72">
        <f t="shared" si="81"/>
        <v>0</v>
      </c>
      <c r="Z177" s="72">
        <f t="shared" si="81"/>
        <v>0</v>
      </c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123">
        <f t="shared" si="80"/>
        <v>0</v>
      </c>
      <c r="AM177" s="72">
        <f t="shared" si="80"/>
        <v>0</v>
      </c>
      <c r="AO177" s="16">
        <f t="shared" si="71"/>
        <v>0</v>
      </c>
    </row>
    <row r="178" spans="3:41" x14ac:dyDescent="0.2">
      <c r="C178" s="118"/>
      <c r="D178" s="27" t="s">
        <v>214</v>
      </c>
      <c r="E178" s="27"/>
      <c r="F178" s="27"/>
      <c r="G178" s="27"/>
      <c r="H178" s="27"/>
      <c r="I178" s="72">
        <f t="shared" si="78"/>
        <v>0</v>
      </c>
      <c r="J178" s="72">
        <f t="shared" si="78"/>
        <v>0</v>
      </c>
      <c r="K178" s="72">
        <f t="shared" si="78"/>
        <v>0</v>
      </c>
      <c r="L178" s="72">
        <f t="shared" si="78"/>
        <v>0</v>
      </c>
      <c r="M178" s="72">
        <f t="shared" si="78"/>
        <v>0</v>
      </c>
      <c r="N178" s="72">
        <f t="shared" ref="N178:Z178" si="82">N148*N163</f>
        <v>0</v>
      </c>
      <c r="O178" s="72">
        <f t="shared" si="82"/>
        <v>0</v>
      </c>
      <c r="P178" s="72">
        <f t="shared" si="82"/>
        <v>0</v>
      </c>
      <c r="Q178" s="72">
        <f t="shared" si="82"/>
        <v>0</v>
      </c>
      <c r="R178" s="72">
        <f t="shared" si="82"/>
        <v>0</v>
      </c>
      <c r="S178" s="72">
        <f t="shared" si="82"/>
        <v>0</v>
      </c>
      <c r="T178" s="72">
        <f t="shared" si="82"/>
        <v>0</v>
      </c>
      <c r="U178" s="72">
        <f t="shared" si="82"/>
        <v>0</v>
      </c>
      <c r="V178" s="72">
        <f t="shared" si="82"/>
        <v>0</v>
      </c>
      <c r="W178" s="72">
        <f t="shared" si="82"/>
        <v>0</v>
      </c>
      <c r="X178" s="72">
        <f t="shared" si="82"/>
        <v>0</v>
      </c>
      <c r="Y178" s="72">
        <f t="shared" si="82"/>
        <v>0</v>
      </c>
      <c r="Z178" s="72">
        <f t="shared" si="82"/>
        <v>0</v>
      </c>
      <c r="AA178" s="72">
        <f t="shared" ref="AA178:AJ178" si="83">AA148*AA163</f>
        <v>0</v>
      </c>
      <c r="AB178" s="72">
        <f t="shared" si="83"/>
        <v>0</v>
      </c>
      <c r="AC178" s="72">
        <f t="shared" si="83"/>
        <v>0</v>
      </c>
      <c r="AD178" s="72">
        <f t="shared" si="83"/>
        <v>0</v>
      </c>
      <c r="AE178" s="72">
        <f t="shared" si="83"/>
        <v>0</v>
      </c>
      <c r="AF178" s="72">
        <f t="shared" si="83"/>
        <v>0</v>
      </c>
      <c r="AG178" s="72">
        <f t="shared" si="83"/>
        <v>0</v>
      </c>
      <c r="AH178" s="72">
        <f t="shared" si="83"/>
        <v>0</v>
      </c>
      <c r="AI178" s="72">
        <f t="shared" si="83"/>
        <v>0</v>
      </c>
      <c r="AJ178" s="72">
        <f t="shared" si="83"/>
        <v>0</v>
      </c>
      <c r="AK178" s="72"/>
      <c r="AL178" s="123">
        <f t="shared" si="80"/>
        <v>0</v>
      </c>
      <c r="AM178" s="72">
        <f t="shared" si="80"/>
        <v>0</v>
      </c>
      <c r="AO178" s="16">
        <f t="shared" si="71"/>
        <v>0</v>
      </c>
    </row>
    <row r="179" spans="3:41" ht="12" thickBot="1" x14ac:dyDescent="0.25">
      <c r="C179" s="119"/>
      <c r="D179" s="120"/>
      <c r="E179" s="120"/>
      <c r="F179" s="120"/>
      <c r="G179" s="120"/>
      <c r="H179" s="120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72"/>
      <c r="AK179" s="121"/>
      <c r="AL179" s="124"/>
      <c r="AM179" s="72">
        <f>AM149*AM164</f>
        <v>0</v>
      </c>
      <c r="AO179" s="16">
        <f t="shared" si="71"/>
        <v>0</v>
      </c>
    </row>
    <row r="180" spans="3:41" ht="12" thickBot="1" x14ac:dyDescent="0.25">
      <c r="C180" s="119"/>
      <c r="D180" s="120"/>
      <c r="E180" s="120"/>
      <c r="F180" s="120"/>
      <c r="G180" s="120"/>
      <c r="H180" s="120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>
        <f>Y165*Y150</f>
        <v>0</v>
      </c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4"/>
      <c r="AM180" s="72">
        <f>AM150*AM165</f>
        <v>0</v>
      </c>
      <c r="AO180" s="16">
        <f t="shared" si="71"/>
        <v>0</v>
      </c>
    </row>
    <row r="181" spans="3:41" x14ac:dyDescent="0.2">
      <c r="D181" s="5" t="s">
        <v>142</v>
      </c>
      <c r="I181" s="58">
        <f t="shared" ref="I181:AM181" si="84">SUM(I168:I180)</f>
        <v>0</v>
      </c>
      <c r="J181" s="58">
        <f t="shared" si="84"/>
        <v>0</v>
      </c>
      <c r="K181" s="58">
        <f t="shared" si="84"/>
        <v>0</v>
      </c>
      <c r="L181" s="58">
        <f t="shared" si="84"/>
        <v>0</v>
      </c>
      <c r="M181" s="58">
        <f t="shared" si="84"/>
        <v>0</v>
      </c>
      <c r="N181" s="58">
        <f t="shared" si="84"/>
        <v>0</v>
      </c>
      <c r="O181" s="58">
        <f t="shared" si="84"/>
        <v>0</v>
      </c>
      <c r="P181" s="58">
        <f t="shared" si="84"/>
        <v>0</v>
      </c>
      <c r="Q181" s="58">
        <f t="shared" si="84"/>
        <v>0</v>
      </c>
      <c r="R181" s="58">
        <f t="shared" si="84"/>
        <v>0</v>
      </c>
      <c r="S181" s="58">
        <f t="shared" si="84"/>
        <v>0</v>
      </c>
      <c r="T181" s="58">
        <f t="shared" si="84"/>
        <v>56400</v>
      </c>
      <c r="U181" s="58">
        <f t="shared" si="84"/>
        <v>42150</v>
      </c>
      <c r="V181" s="58">
        <f t="shared" si="84"/>
        <v>0</v>
      </c>
      <c r="W181" s="58">
        <f t="shared" si="84"/>
        <v>0</v>
      </c>
      <c r="X181" s="58">
        <f t="shared" si="84"/>
        <v>0</v>
      </c>
      <c r="Y181" s="58">
        <f t="shared" si="84"/>
        <v>0</v>
      </c>
      <c r="Z181" s="58">
        <f t="shared" si="84"/>
        <v>0</v>
      </c>
      <c r="AA181" s="58">
        <f t="shared" si="84"/>
        <v>0</v>
      </c>
      <c r="AB181" s="58">
        <f t="shared" si="84"/>
        <v>0</v>
      </c>
      <c r="AC181" s="58">
        <f t="shared" si="84"/>
        <v>0</v>
      </c>
      <c r="AD181" s="58">
        <f t="shared" si="84"/>
        <v>0</v>
      </c>
      <c r="AE181" s="58">
        <f t="shared" si="84"/>
        <v>0</v>
      </c>
      <c r="AF181" s="58">
        <f t="shared" si="84"/>
        <v>0</v>
      </c>
      <c r="AG181" s="58">
        <f t="shared" si="84"/>
        <v>0</v>
      </c>
      <c r="AH181" s="58">
        <f t="shared" si="84"/>
        <v>0</v>
      </c>
      <c r="AI181" s="58">
        <f t="shared" si="84"/>
        <v>0</v>
      </c>
      <c r="AJ181" s="58">
        <f t="shared" si="84"/>
        <v>0</v>
      </c>
      <c r="AK181" s="58">
        <f t="shared" si="84"/>
        <v>0</v>
      </c>
      <c r="AL181" s="58">
        <f t="shared" si="84"/>
        <v>0</v>
      </c>
      <c r="AM181" s="11">
        <f t="shared" si="84"/>
        <v>0</v>
      </c>
      <c r="AO181" s="125">
        <f>SUM(AO168:AO180)</f>
        <v>0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56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35</v>
      </c>
      <c r="D11" s="1" t="s">
        <v>25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80</v>
      </c>
      <c r="D12" s="1" t="s">
        <v>40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81</v>
      </c>
      <c r="D13" s="1" t="s">
        <v>42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43</v>
      </c>
      <c r="D14" s="1" t="s">
        <v>44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37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83</v>
      </c>
      <c r="I18" s="11"/>
    </row>
    <row r="19" spans="2:42" x14ac:dyDescent="0.2">
      <c r="C19" s="1" t="s">
        <v>34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47</v>
      </c>
      <c r="D20" s="1" t="s">
        <v>48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49</v>
      </c>
      <c r="D21" s="1" t="s">
        <v>50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33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35</v>
      </c>
      <c r="D23" s="1" t="s">
        <v>25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84</v>
      </c>
      <c r="D24" s="1" t="s">
        <v>40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42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36</v>
      </c>
      <c r="D26" s="1" t="s">
        <v>26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85</v>
      </c>
      <c r="D27" s="1" t="s">
        <v>52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53</v>
      </c>
      <c r="D28" s="1" t="s">
        <v>54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37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56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99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95</v>
      </c>
      <c r="D34" s="1" t="s">
        <v>96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99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87</v>
      </c>
      <c r="E41" s="91" t="s">
        <v>82</v>
      </c>
      <c r="F41" s="91" t="s">
        <v>91</v>
      </c>
      <c r="I41" s="92"/>
      <c r="AO41" s="90" t="s">
        <v>103</v>
      </c>
      <c r="AP41" s="90" t="s">
        <v>101</v>
      </c>
      <c r="AQ41" s="90" t="s">
        <v>11</v>
      </c>
    </row>
    <row r="42" spans="1:43" x14ac:dyDescent="0.2">
      <c r="A42" s="5"/>
      <c r="B42" s="56" t="s">
        <v>102</v>
      </c>
      <c r="I42" s="11"/>
    </row>
    <row r="43" spans="1:43" x14ac:dyDescent="0.2">
      <c r="C43" s="1" t="s">
        <v>34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47</v>
      </c>
      <c r="D44" s="1" t="s">
        <v>48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49</v>
      </c>
      <c r="D45" s="1" t="s">
        <v>50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33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32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35</v>
      </c>
      <c r="D48" s="1" t="s">
        <v>25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84</v>
      </c>
      <c r="D49" s="1" t="s">
        <v>40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81</v>
      </c>
      <c r="D50" s="1" t="s">
        <v>42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85</v>
      </c>
      <c r="D52" s="1" t="s">
        <v>52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53</v>
      </c>
      <c r="D53" s="1" t="s">
        <v>54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43</v>
      </c>
      <c r="D54" s="1" t="s">
        <v>44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37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56</v>
      </c>
      <c r="D56" s="1" t="s">
        <v>55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92</v>
      </c>
      <c r="D57" s="1" t="s">
        <v>93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98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95</v>
      </c>
      <c r="D61" s="1" t="s">
        <v>96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98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82</v>
      </c>
      <c r="G68" s="89" t="s">
        <v>100</v>
      </c>
      <c r="AO68" s="90" t="s">
        <v>103</v>
      </c>
      <c r="AP68" s="90" t="s">
        <v>101</v>
      </c>
    </row>
    <row r="69" spans="1:44" x14ac:dyDescent="0.2">
      <c r="A69" s="5"/>
      <c r="B69" s="56" t="s">
        <v>88</v>
      </c>
    </row>
    <row r="70" spans="1:44" x14ac:dyDescent="0.2">
      <c r="C70" s="1" t="s">
        <v>89</v>
      </c>
      <c r="D70" s="1" t="s">
        <v>90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94</v>
      </c>
      <c r="K72" s="16"/>
      <c r="AR72" s="17"/>
    </row>
    <row r="73" spans="1:44" ht="12" hidden="1" customHeight="1" x14ac:dyDescent="0.2">
      <c r="C73" s="1" t="s">
        <v>95</v>
      </c>
      <c r="D73" s="1" t="s">
        <v>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94</v>
      </c>
    </row>
    <row r="76" spans="1:44" hidden="1" x14ac:dyDescent="0.2">
      <c r="C76" s="1" t="s">
        <v>95</v>
      </c>
      <c r="D76" s="1" t="s">
        <v>96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94</v>
      </c>
    </row>
    <row r="79" spans="1:44" hidden="1" x14ac:dyDescent="0.2">
      <c r="C79" s="1" t="s">
        <v>95</v>
      </c>
      <c r="D79" s="1" t="s">
        <v>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94</v>
      </c>
    </row>
    <row r="82" spans="2:42" hidden="1" x14ac:dyDescent="0.2">
      <c r="C82" s="1" t="s">
        <v>95</v>
      </c>
      <c r="D82" s="1" t="s">
        <v>96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94</v>
      </c>
    </row>
    <row r="85" spans="2:42" hidden="1" x14ac:dyDescent="0.2">
      <c r="C85" s="1" t="s">
        <v>95</v>
      </c>
      <c r="D85" s="1" t="s">
        <v>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81" t="s">
        <v>78</v>
      </c>
      <c r="AL87" s="182"/>
      <c r="AM87" s="182"/>
      <c r="AN87" s="182"/>
      <c r="AO87" s="182"/>
      <c r="AP87" s="18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101</v>
      </c>
    </row>
    <row r="89" spans="2:42" x14ac:dyDescent="0.2">
      <c r="AK89" s="80" t="s">
        <v>59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61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66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104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72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105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115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117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116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76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77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79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  <c r="AK9" s="43"/>
      <c r="AL9" s="43"/>
      <c r="AM9" s="43"/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83</v>
      </c>
      <c r="I19" s="11"/>
      <c r="AK19" s="43"/>
      <c r="AL19" s="43"/>
      <c r="AM19" s="43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103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  <c r="AK44" s="43"/>
      <c r="AL44" s="43"/>
      <c r="AM44" s="43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  <c r="AK72" s="43"/>
      <c r="AL72" s="43"/>
      <c r="AM72" s="43"/>
    </row>
    <row r="73" spans="1:44" x14ac:dyDescent="0.2">
      <c r="C73" s="1" t="s">
        <v>89</v>
      </c>
      <c r="D73" s="1" t="s">
        <v>90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109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113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114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</row>
    <row r="73" spans="1:44" x14ac:dyDescent="0.2">
      <c r="C73" s="1" t="s">
        <v>89</v>
      </c>
      <c r="D73" s="1" t="s">
        <v>90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109</v>
      </c>
      <c r="K75" s="16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118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107</v>
      </c>
      <c r="D11" s="1" t="s">
        <v>108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80</v>
      </c>
      <c r="D13" s="1" t="s">
        <v>40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81</v>
      </c>
      <c r="D14" s="1" t="s">
        <v>42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84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81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85</v>
      </c>
      <c r="D28" s="1" t="s">
        <v>52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53</v>
      </c>
      <c r="D29" s="1" t="s">
        <v>54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43</v>
      </c>
      <c r="D30" s="1" t="s">
        <v>44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37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56</v>
      </c>
      <c r="D32" s="1" t="s">
        <v>55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99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95</v>
      </c>
      <c r="D36" s="1" t="s">
        <v>96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99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95</v>
      </c>
      <c r="D39" s="1" t="s">
        <v>96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111</v>
      </c>
      <c r="E43" s="91" t="s">
        <v>82</v>
      </c>
      <c r="F43" s="91" t="s">
        <v>91</v>
      </c>
      <c r="I43" s="92"/>
      <c r="AO43" s="90" t="s">
        <v>114</v>
      </c>
      <c r="AP43" s="90" t="s">
        <v>101</v>
      </c>
      <c r="AQ43" s="90" t="s">
        <v>11</v>
      </c>
    </row>
    <row r="44" spans="1:43" x14ac:dyDescent="0.2">
      <c r="A44" s="5"/>
      <c r="B44" s="95" t="s">
        <v>110</v>
      </c>
      <c r="I44" s="11"/>
    </row>
    <row r="45" spans="1:43" x14ac:dyDescent="0.2">
      <c r="C45" s="1" t="s">
        <v>34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47</v>
      </c>
      <c r="D46" s="1" t="s">
        <v>48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49</v>
      </c>
      <c r="D47" s="1" t="s">
        <v>50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33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32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107</v>
      </c>
      <c r="D50" s="1" t="s">
        <v>108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35</v>
      </c>
      <c r="D51" s="1" t="s">
        <v>25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84</v>
      </c>
      <c r="D52" s="1" t="s">
        <v>40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81</v>
      </c>
      <c r="D53" s="1" t="s">
        <v>42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36</v>
      </c>
      <c r="D54" s="1" t="s">
        <v>26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85</v>
      </c>
      <c r="D55" s="1" t="s">
        <v>52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53</v>
      </c>
      <c r="D56" s="1" t="s">
        <v>54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43</v>
      </c>
      <c r="D57" s="1" t="s">
        <v>44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37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56</v>
      </c>
      <c r="D59" s="1" t="s">
        <v>55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92</v>
      </c>
      <c r="D60" s="1" t="s">
        <v>93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98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95</v>
      </c>
      <c r="D64" s="1" t="s">
        <v>96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98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95</v>
      </c>
      <c r="D67" s="1" t="s">
        <v>96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82</v>
      </c>
      <c r="G71" s="89" t="s">
        <v>100</v>
      </c>
      <c r="AO71" s="90" t="s">
        <v>103</v>
      </c>
      <c r="AP71" s="90" t="s">
        <v>101</v>
      </c>
    </row>
    <row r="72" spans="1:44" x14ac:dyDescent="0.2">
      <c r="A72" s="5"/>
      <c r="B72" s="95" t="s">
        <v>112</v>
      </c>
    </row>
    <row r="73" spans="1:44" x14ac:dyDescent="0.2">
      <c r="C73" s="1" t="s">
        <v>89</v>
      </c>
      <c r="D73" s="1" t="s">
        <v>90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109</v>
      </c>
      <c r="K75" s="16"/>
      <c r="AR75" s="17"/>
    </row>
    <row r="76" spans="1:44" x14ac:dyDescent="0.2">
      <c r="B76" s="56"/>
      <c r="C76" s="1" t="s">
        <v>34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47</v>
      </c>
      <c r="D77" s="1" t="s">
        <v>48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49</v>
      </c>
      <c r="D78" s="1" t="s">
        <v>50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33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32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107</v>
      </c>
      <c r="D81" s="1" t="s">
        <v>108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35</v>
      </c>
      <c r="D82" s="1" t="s">
        <v>25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84</v>
      </c>
      <c r="D83" s="1" t="s">
        <v>40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81</v>
      </c>
      <c r="D84" s="1" t="s">
        <v>42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36</v>
      </c>
      <c r="D85" s="1" t="s">
        <v>26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85</v>
      </c>
      <c r="D86" s="1" t="s">
        <v>52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53</v>
      </c>
      <c r="D87" s="1" t="s">
        <v>54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43</v>
      </c>
      <c r="D88" s="1" t="s">
        <v>44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37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56</v>
      </c>
      <c r="D90" s="1" t="s">
        <v>55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94</v>
      </c>
    </row>
    <row r="94" spans="2:44" hidden="1" x14ac:dyDescent="0.2">
      <c r="C94" s="1" t="s">
        <v>95</v>
      </c>
      <c r="D94" s="1" t="s">
        <v>96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94</v>
      </c>
    </row>
    <row r="97" spans="2:42" hidden="1" x14ac:dyDescent="0.2">
      <c r="C97" s="1" t="s">
        <v>95</v>
      </c>
      <c r="D97" s="1" t="s">
        <v>96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1" t="s">
        <v>78</v>
      </c>
      <c r="AL105" s="182"/>
      <c r="AM105" s="182"/>
      <c r="AN105" s="182"/>
      <c r="AO105" s="182"/>
      <c r="AP105" s="18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101</v>
      </c>
    </row>
    <row r="107" spans="2:42" x14ac:dyDescent="0.2">
      <c r="AK107" s="80" t="s">
        <v>59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61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66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104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72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105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115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117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116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76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77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32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120</v>
      </c>
      <c r="D11" s="1" t="s">
        <v>121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40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122</v>
      </c>
      <c r="D14" s="1" t="s">
        <v>42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34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92</v>
      </c>
      <c r="D42" s="1" t="s">
        <v>44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123</v>
      </c>
      <c r="I43" s="11"/>
      <c r="AE43" s="1" t="s">
        <v>92</v>
      </c>
      <c r="AO43" s="1" t="s">
        <v>124</v>
      </c>
    </row>
    <row r="44" spans="1:43" s="89" customFormat="1" x14ac:dyDescent="0.2">
      <c r="A44" s="88" t="s">
        <v>111</v>
      </c>
      <c r="E44" s="91" t="s">
        <v>82</v>
      </c>
      <c r="F44" s="91" t="s">
        <v>91</v>
      </c>
      <c r="I44" s="92"/>
      <c r="AO44" s="90" t="s">
        <v>114</v>
      </c>
      <c r="AP44" s="90" t="s">
        <v>101</v>
      </c>
      <c r="AQ44" s="90" t="s">
        <v>11</v>
      </c>
    </row>
    <row r="45" spans="1:43" s="102" customFormat="1" x14ac:dyDescent="0.2">
      <c r="A45" s="100"/>
      <c r="B45" s="101" t="s">
        <v>110</v>
      </c>
      <c r="I45" s="103"/>
    </row>
    <row r="46" spans="1:43" s="102" customFormat="1" x14ac:dyDescent="0.2">
      <c r="C46" s="102" t="s">
        <v>34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47</v>
      </c>
      <c r="D47" s="102" t="s">
        <v>48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120</v>
      </c>
      <c r="D48" s="102" t="s">
        <v>121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33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32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107</v>
      </c>
      <c r="D51" s="102" t="s">
        <v>108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35</v>
      </c>
      <c r="D52" s="102" t="s">
        <v>25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81</v>
      </c>
      <c r="D53" s="102" t="s">
        <v>40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122</v>
      </c>
      <c r="D54" s="102" t="s">
        <v>42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36</v>
      </c>
      <c r="D55" s="102" t="s">
        <v>26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85</v>
      </c>
      <c r="D56" s="102" t="s">
        <v>52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53</v>
      </c>
      <c r="D57" s="102" t="s">
        <v>54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43</v>
      </c>
      <c r="D58" s="102" t="s">
        <v>44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37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56</v>
      </c>
      <c r="D60" s="102" t="s">
        <v>55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92</v>
      </c>
      <c r="D61" s="102" t="s">
        <v>93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98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95</v>
      </c>
      <c r="D65" s="102" t="s">
        <v>96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98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95</v>
      </c>
      <c r="D68" s="102" t="s">
        <v>96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82</v>
      </c>
      <c r="G72" s="89" t="s">
        <v>100</v>
      </c>
      <c r="AO72" s="90" t="s">
        <v>103</v>
      </c>
      <c r="AP72" s="90" t="s">
        <v>101</v>
      </c>
    </row>
    <row r="73" spans="1:42" x14ac:dyDescent="0.2">
      <c r="A73" s="5"/>
      <c r="B73" s="95" t="s">
        <v>112</v>
      </c>
    </row>
    <row r="74" spans="1:42" s="102" customFormat="1" x14ac:dyDescent="0.2">
      <c r="C74" s="102" t="s">
        <v>89</v>
      </c>
      <c r="D74" s="102" t="s">
        <v>90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144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145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148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150</v>
      </c>
      <c r="D79" s="3" t="s">
        <v>149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109</v>
      </c>
      <c r="K81" s="16"/>
      <c r="AP81" s="16"/>
      <c r="AR81" s="17"/>
    </row>
    <row r="82" spans="2:44" x14ac:dyDescent="0.2">
      <c r="B82" s="56"/>
      <c r="C82" s="1" t="s">
        <v>34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47</v>
      </c>
      <c r="D83" s="1" t="s">
        <v>48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120</v>
      </c>
      <c r="D84" s="1" t="s">
        <v>121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33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32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107</v>
      </c>
      <c r="D87" s="1" t="s">
        <v>108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35</v>
      </c>
      <c r="D88" s="1" t="s">
        <v>25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81</v>
      </c>
      <c r="D89" s="1" t="s">
        <v>40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122</v>
      </c>
      <c r="D90" s="1" t="s">
        <v>42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36</v>
      </c>
      <c r="D91" s="1" t="s">
        <v>26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85</v>
      </c>
      <c r="D92" s="1" t="s">
        <v>52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53</v>
      </c>
      <c r="D93" s="1" t="s">
        <v>54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43</v>
      </c>
      <c r="D94" s="1" t="s">
        <v>44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37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56</v>
      </c>
      <c r="D96" s="1" t="s">
        <v>55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94</v>
      </c>
    </row>
    <row r="100" spans="2:42" hidden="1" x14ac:dyDescent="0.2">
      <c r="C100" s="1" t="s">
        <v>95</v>
      </c>
      <c r="D100" s="1" t="s">
        <v>96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94</v>
      </c>
    </row>
    <row r="103" spans="2:42" hidden="1" x14ac:dyDescent="0.2">
      <c r="C103" s="1" t="s">
        <v>95</v>
      </c>
      <c r="D103" s="1" t="s">
        <v>96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94</v>
      </c>
    </row>
    <row r="106" spans="2:42" hidden="1" x14ac:dyDescent="0.2">
      <c r="C106" s="1" t="s">
        <v>95</v>
      </c>
      <c r="D106" s="1" t="s">
        <v>96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94</v>
      </c>
    </row>
    <row r="109" spans="2:42" hidden="1" x14ac:dyDescent="0.2">
      <c r="C109" s="1" t="s">
        <v>95</v>
      </c>
      <c r="D109" s="1" t="s">
        <v>96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81" t="s">
        <v>78</v>
      </c>
      <c r="AL111" s="182"/>
      <c r="AM111" s="182"/>
      <c r="AN111" s="182"/>
      <c r="AO111" s="182"/>
      <c r="AP111" s="183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101</v>
      </c>
    </row>
    <row r="113" spans="37:44" x14ac:dyDescent="0.2">
      <c r="AK113" s="80" t="s">
        <v>59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61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66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104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72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105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115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117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116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76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77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125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129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128</v>
      </c>
      <c r="D14" s="1" t="s">
        <v>42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132</v>
      </c>
      <c r="E42" s="116" t="s">
        <v>139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133</v>
      </c>
      <c r="E43" s="27" t="s">
        <v>140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134</v>
      </c>
      <c r="E44" s="27" t="s">
        <v>138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135</v>
      </c>
      <c r="E45" s="27" t="s">
        <v>139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137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111</v>
      </c>
      <c r="E50" s="91" t="s">
        <v>82</v>
      </c>
      <c r="F50" s="91" t="s">
        <v>91</v>
      </c>
      <c r="I50" s="92"/>
      <c r="AO50" s="90" t="s">
        <v>114</v>
      </c>
      <c r="AP50" s="90" t="s">
        <v>101</v>
      </c>
      <c r="AQ50" s="90" t="s">
        <v>11</v>
      </c>
    </row>
    <row r="51" spans="1:43" s="102" customFormat="1" x14ac:dyDescent="0.2">
      <c r="A51" s="100"/>
      <c r="B51" s="101" t="s">
        <v>110</v>
      </c>
      <c r="I51" s="103"/>
    </row>
    <row r="52" spans="1:43" s="102" customFormat="1" x14ac:dyDescent="0.2">
      <c r="C52" s="102" t="s">
        <v>126</v>
      </c>
      <c r="D52" s="102" t="s">
        <v>127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47</v>
      </c>
      <c r="D53" s="102" t="s">
        <v>48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120</v>
      </c>
      <c r="D54" s="102" t="s">
        <v>121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33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129</v>
      </c>
      <c r="D56" s="102" t="s">
        <v>131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107</v>
      </c>
      <c r="D57" s="102" t="s">
        <v>108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35</v>
      </c>
      <c r="D58" s="102" t="s">
        <v>25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122</v>
      </c>
      <c r="D59" s="102" t="s">
        <v>40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36</v>
      </c>
      <c r="D61" s="102" t="s">
        <v>26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85</v>
      </c>
      <c r="D62" s="102" t="s">
        <v>52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53</v>
      </c>
      <c r="D63" s="102" t="s">
        <v>54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43</v>
      </c>
      <c r="D64" s="102" t="s">
        <v>44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37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56</v>
      </c>
      <c r="D66" s="102" t="s">
        <v>55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92</v>
      </c>
      <c r="D67" s="102" t="s">
        <v>93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98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95</v>
      </c>
      <c r="D71" s="102" t="s">
        <v>96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98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95</v>
      </c>
      <c r="D74" s="102" t="s">
        <v>96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82</v>
      </c>
      <c r="G78" s="89" t="s">
        <v>100</v>
      </c>
      <c r="AO78" s="90" t="s">
        <v>103</v>
      </c>
      <c r="AP78" s="90" t="s">
        <v>101</v>
      </c>
    </row>
    <row r="79" spans="1:43" x14ac:dyDescent="0.2">
      <c r="A79" s="5"/>
      <c r="B79" s="95" t="s">
        <v>112</v>
      </c>
    </row>
    <row r="80" spans="1:43" s="102" customFormat="1" ht="12" customHeight="1" x14ac:dyDescent="0.2">
      <c r="C80" s="102" t="s">
        <v>89</v>
      </c>
      <c r="D80" s="102" t="s">
        <v>90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92</v>
      </c>
      <c r="D82" s="102" t="s">
        <v>93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94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94</v>
      </c>
    </row>
    <row r="105" spans="2:44" hidden="1" x14ac:dyDescent="0.2">
      <c r="C105" s="1" t="s">
        <v>95</v>
      </c>
      <c r="D105" s="1" t="s">
        <v>96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94</v>
      </c>
    </row>
    <row r="108" spans="2:44" hidden="1" x14ac:dyDescent="0.2">
      <c r="C108" s="1" t="s">
        <v>95</v>
      </c>
      <c r="D108" s="1" t="s">
        <v>96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94</v>
      </c>
    </row>
    <row r="111" spans="2:44" hidden="1" x14ac:dyDescent="0.2">
      <c r="C111" s="1" t="s">
        <v>95</v>
      </c>
      <c r="D111" s="1" t="s">
        <v>96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1" t="s">
        <v>78</v>
      </c>
      <c r="AL113" s="182"/>
      <c r="AM113" s="182"/>
      <c r="AN113" s="182"/>
      <c r="AO113" s="182"/>
      <c r="AP113" s="183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101</v>
      </c>
    </row>
    <row r="115" spans="9:44" x14ac:dyDescent="0.2">
      <c r="AK115" s="80" t="s">
        <v>59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61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66</v>
      </c>
      <c r="AK117" s="70" t="s">
        <v>66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104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72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105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115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117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116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76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77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99</v>
      </c>
      <c r="D132" s="116" t="s">
        <v>132</v>
      </c>
      <c r="E132" s="116" t="s">
        <v>139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133</v>
      </c>
      <c r="E133" s="27" t="s">
        <v>140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134</v>
      </c>
      <c r="E134" s="27" t="s">
        <v>138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135</v>
      </c>
      <c r="E135" s="27" t="s">
        <v>139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143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141</v>
      </c>
      <c r="D140" s="116" t="s">
        <v>132</v>
      </c>
      <c r="E140" s="116" t="s">
        <v>139</v>
      </c>
      <c r="F140" s="116"/>
      <c r="G140" s="116" t="s">
        <v>146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133</v>
      </c>
      <c r="E141" s="27" t="s">
        <v>140</v>
      </c>
      <c r="F141" s="27"/>
      <c r="G141" s="27" t="s">
        <v>147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134</v>
      </c>
      <c r="E142" s="27" t="s">
        <v>138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135</v>
      </c>
      <c r="E143" s="27" t="s">
        <v>139</v>
      </c>
      <c r="F143" s="27"/>
      <c r="G143" s="27" t="s">
        <v>146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142</v>
      </c>
      <c r="D148" s="116" t="s">
        <v>132</v>
      </c>
      <c r="E148" s="116" t="s">
        <v>139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133</v>
      </c>
      <c r="E149" s="27" t="s">
        <v>140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134</v>
      </c>
      <c r="E150" s="27" t="s">
        <v>138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135</v>
      </c>
      <c r="E151" s="27" t="s">
        <v>139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142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129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35</v>
      </c>
      <c r="D12" s="1" t="s">
        <v>25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128</v>
      </c>
      <c r="D14" s="1" t="s">
        <v>42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43</v>
      </c>
      <c r="D15" s="1" t="s">
        <v>44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37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43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37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132</v>
      </c>
      <c r="E42" s="116" t="s">
        <v>139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133</v>
      </c>
      <c r="E43" s="27" t="s">
        <v>140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134</v>
      </c>
      <c r="E44" s="27" t="s">
        <v>138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135</v>
      </c>
      <c r="E45" s="27" t="s">
        <v>139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137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111</v>
      </c>
      <c r="E50" s="91" t="s">
        <v>82</v>
      </c>
      <c r="F50" s="91" t="s">
        <v>91</v>
      </c>
      <c r="I50" s="92"/>
      <c r="AO50" s="90" t="s">
        <v>114</v>
      </c>
      <c r="AP50" s="90" t="s">
        <v>101</v>
      </c>
      <c r="AQ50" s="90" t="s">
        <v>11</v>
      </c>
    </row>
    <row r="51" spans="1:43" s="102" customFormat="1" x14ac:dyDescent="0.2">
      <c r="A51" s="100"/>
      <c r="B51" s="101" t="s">
        <v>110</v>
      </c>
      <c r="I51" s="103"/>
    </row>
    <row r="52" spans="1:43" s="102" customFormat="1" x14ac:dyDescent="0.2">
      <c r="C52" s="102" t="s">
        <v>126</v>
      </c>
      <c r="D52" s="102" t="s">
        <v>127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47</v>
      </c>
      <c r="D53" s="102" t="s">
        <v>48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120</v>
      </c>
      <c r="D54" s="102" t="s">
        <v>121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33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129</v>
      </c>
      <c r="D56" s="102" t="s">
        <v>131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107</v>
      </c>
      <c r="D57" s="102" t="s">
        <v>108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35</v>
      </c>
      <c r="D58" s="102" t="s">
        <v>25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122</v>
      </c>
      <c r="D59" s="102" t="s">
        <v>40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81</v>
      </c>
      <c r="D60" s="102" t="s">
        <v>42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36</v>
      </c>
      <c r="D61" s="102" t="s">
        <v>26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85</v>
      </c>
      <c r="D62" s="102" t="s">
        <v>52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53</v>
      </c>
      <c r="D63" s="102" t="s">
        <v>54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43</v>
      </c>
      <c r="D64" s="102" t="s">
        <v>44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37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56</v>
      </c>
      <c r="D66" s="102" t="s">
        <v>55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92</v>
      </c>
      <c r="D67" s="102" t="s">
        <v>93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98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95</v>
      </c>
      <c r="D71" s="102" t="s">
        <v>96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98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95</v>
      </c>
      <c r="D74" s="102" t="s">
        <v>96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82</v>
      </c>
      <c r="G78" s="89" t="s">
        <v>100</v>
      </c>
      <c r="AO78" s="90" t="s">
        <v>103</v>
      </c>
      <c r="AP78" s="90" t="s">
        <v>101</v>
      </c>
    </row>
    <row r="79" spans="1:43" x14ac:dyDescent="0.2">
      <c r="A79" s="5"/>
      <c r="B79" s="95" t="s">
        <v>112</v>
      </c>
    </row>
    <row r="80" spans="1:43" s="102" customFormat="1" x14ac:dyDescent="0.2">
      <c r="C80" s="102" t="s">
        <v>89</v>
      </c>
      <c r="D80" s="102" t="s">
        <v>90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109</v>
      </c>
      <c r="K82" s="16"/>
      <c r="AR82" s="17"/>
    </row>
    <row r="83" spans="2:44" x14ac:dyDescent="0.2">
      <c r="B83" s="56"/>
      <c r="C83" s="102" t="s">
        <v>126</v>
      </c>
      <c r="D83" s="102" t="s">
        <v>127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47</v>
      </c>
      <c r="D84" s="102" t="s">
        <v>48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120</v>
      </c>
      <c r="D85" s="102" t="s">
        <v>121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33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129</v>
      </c>
      <c r="D87" s="102" t="s">
        <v>131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107</v>
      </c>
      <c r="D88" s="102" t="s">
        <v>108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35</v>
      </c>
      <c r="D89" s="102" t="s">
        <v>25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122</v>
      </c>
      <c r="D90" s="102" t="s">
        <v>40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81</v>
      </c>
      <c r="D91" s="102" t="s">
        <v>42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36</v>
      </c>
      <c r="D92" s="102" t="s">
        <v>26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85</v>
      </c>
      <c r="D93" s="102" t="s">
        <v>52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53</v>
      </c>
      <c r="D94" s="102" t="s">
        <v>54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43</v>
      </c>
      <c r="D95" s="102" t="s">
        <v>44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37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56</v>
      </c>
      <c r="D97" s="102" t="s">
        <v>55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94</v>
      </c>
    </row>
    <row r="101" spans="2:44" hidden="1" x14ac:dyDescent="0.2">
      <c r="C101" s="1" t="s">
        <v>95</v>
      </c>
      <c r="D101" s="1" t="s">
        <v>96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94</v>
      </c>
    </row>
    <row r="104" spans="2:44" hidden="1" x14ac:dyDescent="0.2">
      <c r="C104" s="1" t="s">
        <v>95</v>
      </c>
      <c r="D104" s="1" t="s">
        <v>96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94</v>
      </c>
    </row>
    <row r="107" spans="2:44" hidden="1" x14ac:dyDescent="0.2">
      <c r="C107" s="1" t="s">
        <v>95</v>
      </c>
      <c r="D107" s="1" t="s">
        <v>96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94</v>
      </c>
    </row>
    <row r="110" spans="2:44" hidden="1" x14ac:dyDescent="0.2">
      <c r="C110" s="1" t="s">
        <v>95</v>
      </c>
      <c r="D110" s="1" t="s">
        <v>96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81" t="s">
        <v>78</v>
      </c>
      <c r="AL112" s="182"/>
      <c r="AM112" s="182"/>
      <c r="AN112" s="182"/>
      <c r="AO112" s="182"/>
      <c r="AP112" s="183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101</v>
      </c>
    </row>
    <row r="114" spans="9:44" x14ac:dyDescent="0.2">
      <c r="AK114" s="80" t="s">
        <v>59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61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66</v>
      </c>
      <c r="AK116" s="70" t="s">
        <v>66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104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72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105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115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117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116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76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77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99</v>
      </c>
      <c r="D131" s="116" t="s">
        <v>132</v>
      </c>
      <c r="E131" s="116" t="s">
        <v>139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133</v>
      </c>
      <c r="E132" s="27" t="s">
        <v>140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134</v>
      </c>
      <c r="E133" s="27" t="s">
        <v>138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143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141</v>
      </c>
      <c r="D139" s="116" t="s">
        <v>132</v>
      </c>
      <c r="E139" s="116" t="s">
        <v>139</v>
      </c>
      <c r="F139" s="116"/>
      <c r="G139" s="116" t="s">
        <v>146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133</v>
      </c>
      <c r="E140" s="27" t="s">
        <v>140</v>
      </c>
      <c r="F140" s="27"/>
      <c r="G140" s="27" t="s">
        <v>147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134</v>
      </c>
      <c r="E141" s="27" t="s">
        <v>138</v>
      </c>
      <c r="F141" s="27"/>
      <c r="G141" s="27" t="s">
        <v>147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146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142</v>
      </c>
      <c r="D147" s="116" t="s">
        <v>132</v>
      </c>
      <c r="E147" s="116" t="s">
        <v>139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133</v>
      </c>
      <c r="E148" s="27" t="s">
        <v>140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134</v>
      </c>
      <c r="E149" s="27" t="s">
        <v>138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142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159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82</v>
      </c>
      <c r="F8" s="91" t="s">
        <v>86</v>
      </c>
      <c r="G8" s="91" t="s">
        <v>97</v>
      </c>
      <c r="AO8" s="93" t="s">
        <v>103</v>
      </c>
      <c r="AP8" s="93" t="s">
        <v>101</v>
      </c>
    </row>
    <row r="9" spans="1:75" x14ac:dyDescent="0.2">
      <c r="B9" s="95" t="s">
        <v>106</v>
      </c>
    </row>
    <row r="10" spans="1:75" x14ac:dyDescent="0.2">
      <c r="C10" s="1" t="s">
        <v>161</v>
      </c>
      <c r="D10" s="1" t="s">
        <v>162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120</v>
      </c>
      <c r="D11" s="1" t="s">
        <v>130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49</v>
      </c>
      <c r="D12" s="1" t="s">
        <v>152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122</v>
      </c>
      <c r="D13" s="1" t="s">
        <v>40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36</v>
      </c>
      <c r="D14" s="1" t="s">
        <v>168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153</v>
      </c>
      <c r="D15" s="1" t="s">
        <v>154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163</v>
      </c>
      <c r="D16" s="1" t="s">
        <v>133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83</v>
      </c>
      <c r="I19" s="11"/>
    </row>
    <row r="20" spans="2:42" x14ac:dyDescent="0.2">
      <c r="C20" s="1" t="s">
        <v>126</v>
      </c>
      <c r="D20" s="1" t="s">
        <v>127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47</v>
      </c>
      <c r="D21" s="1" t="s">
        <v>48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49</v>
      </c>
      <c r="D22" s="1" t="s">
        <v>50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33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35</v>
      </c>
      <c r="D24" s="1" t="s">
        <v>25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81</v>
      </c>
      <c r="D25" s="1" t="s">
        <v>40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122</v>
      </c>
      <c r="D26" s="1" t="s">
        <v>42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36</v>
      </c>
      <c r="D27" s="1" t="s">
        <v>26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120</v>
      </c>
      <c r="D28" s="1" t="s">
        <v>121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85</v>
      </c>
      <c r="D29" s="1" t="s">
        <v>52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53</v>
      </c>
      <c r="D30" s="1" t="s">
        <v>54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157</v>
      </c>
      <c r="D31" s="1" t="s">
        <v>44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155</v>
      </c>
      <c r="D32" s="1" t="s">
        <v>156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56</v>
      </c>
      <c r="D33" s="1" t="s">
        <v>55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99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95</v>
      </c>
      <c r="D37" s="1" t="s">
        <v>96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99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95</v>
      </c>
      <c r="D40" s="1" t="s">
        <v>96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136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99</v>
      </c>
      <c r="D42" s="116" t="s">
        <v>165</v>
      </c>
      <c r="E42" s="116" t="s">
        <v>166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165</v>
      </c>
      <c r="E43" s="27" t="s">
        <v>167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165</v>
      </c>
      <c r="E44" s="27" t="s">
        <v>169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165</v>
      </c>
      <c r="E45" s="27" t="s">
        <v>170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165</v>
      </c>
      <c r="E46" s="27" t="s">
        <v>172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171</v>
      </c>
      <c r="E47" s="27" t="s">
        <v>138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137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111</v>
      </c>
      <c r="E51" s="91" t="s">
        <v>82</v>
      </c>
      <c r="F51" s="91" t="s">
        <v>91</v>
      </c>
      <c r="I51" s="92"/>
      <c r="AO51" s="90" t="s">
        <v>114</v>
      </c>
      <c r="AP51" s="90" t="s">
        <v>101</v>
      </c>
      <c r="AQ51" s="90" t="s">
        <v>11</v>
      </c>
    </row>
    <row r="52" spans="1:43" s="102" customFormat="1" x14ac:dyDescent="0.2">
      <c r="A52" s="100"/>
      <c r="B52" s="101" t="s">
        <v>110</v>
      </c>
      <c r="I52" s="103"/>
    </row>
    <row r="53" spans="1:43" s="102" customFormat="1" x14ac:dyDescent="0.2">
      <c r="C53" s="102" t="s">
        <v>126</v>
      </c>
      <c r="D53" s="102" t="s">
        <v>127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47</v>
      </c>
      <c r="D54" s="102" t="s">
        <v>48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120</v>
      </c>
      <c r="D55" s="102" t="s">
        <v>121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33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161</v>
      </c>
      <c r="D57" s="102" t="s">
        <v>162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107</v>
      </c>
      <c r="D58" s="102" t="s">
        <v>108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151</v>
      </c>
      <c r="D59" s="102" t="s">
        <v>152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122</v>
      </c>
      <c r="D60" s="102" t="s">
        <v>40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36</v>
      </c>
      <c r="D61" s="102" t="s">
        <v>168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164</v>
      </c>
      <c r="D62" s="102" t="s">
        <v>26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85</v>
      </c>
      <c r="D63" s="102" t="s">
        <v>52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53</v>
      </c>
      <c r="D64" s="102" t="s">
        <v>54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153</v>
      </c>
      <c r="D65" s="102" t="s">
        <v>44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158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56</v>
      </c>
      <c r="D67" s="102" t="s">
        <v>55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92</v>
      </c>
      <c r="D68" s="102" t="s">
        <v>93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98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95</v>
      </c>
      <c r="D72" s="102" t="s">
        <v>96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98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95</v>
      </c>
      <c r="D75" s="102" t="s">
        <v>96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82</v>
      </c>
      <c r="G79" s="89" t="s">
        <v>100</v>
      </c>
      <c r="AO79" s="90" t="s">
        <v>103</v>
      </c>
      <c r="AP79" s="90" t="s">
        <v>101</v>
      </c>
    </row>
    <row r="80" spans="1:43" x14ac:dyDescent="0.2">
      <c r="A80" s="5"/>
      <c r="B80" s="95" t="s">
        <v>112</v>
      </c>
    </row>
    <row r="81" spans="2:44" s="102" customFormat="1" x14ac:dyDescent="0.2">
      <c r="C81" s="102" t="s">
        <v>89</v>
      </c>
      <c r="D81" s="102" t="s">
        <v>90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109</v>
      </c>
      <c r="K83" s="16"/>
      <c r="AR83" s="17"/>
    </row>
    <row r="84" spans="2:44" x14ac:dyDescent="0.2">
      <c r="B84" s="56"/>
      <c r="C84" s="102" t="s">
        <v>126</v>
      </c>
      <c r="D84" s="102" t="s">
        <v>127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47</v>
      </c>
      <c r="D85" s="102" t="s">
        <v>48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120</v>
      </c>
      <c r="D86" s="102" t="s">
        <v>121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33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129</v>
      </c>
      <c r="D88" s="102" t="s">
        <v>131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107</v>
      </c>
      <c r="D89" s="102" t="s">
        <v>108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35</v>
      </c>
      <c r="D90" s="102" t="s">
        <v>25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122</v>
      </c>
      <c r="D91" s="102" t="s">
        <v>40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81</v>
      </c>
      <c r="D92" s="102" t="s">
        <v>42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36</v>
      </c>
      <c r="D93" s="102" t="s">
        <v>26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85</v>
      </c>
      <c r="D94" s="102" t="s">
        <v>52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53</v>
      </c>
      <c r="D95" s="102" t="s">
        <v>54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43</v>
      </c>
      <c r="D96" s="102" t="s">
        <v>44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37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56</v>
      </c>
      <c r="D98" s="102" t="s">
        <v>55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94</v>
      </c>
    </row>
    <row r="102" spans="2:44" hidden="1" x14ac:dyDescent="0.2">
      <c r="C102" s="1" t="s">
        <v>95</v>
      </c>
      <c r="D102" s="1" t="s">
        <v>96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94</v>
      </c>
    </row>
    <row r="105" spans="2:44" hidden="1" x14ac:dyDescent="0.2">
      <c r="C105" s="1" t="s">
        <v>95</v>
      </c>
      <c r="D105" s="1" t="s">
        <v>96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94</v>
      </c>
    </row>
    <row r="108" spans="2:44" hidden="1" x14ac:dyDescent="0.2">
      <c r="C108" s="1" t="s">
        <v>95</v>
      </c>
      <c r="D108" s="1" t="s">
        <v>96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94</v>
      </c>
    </row>
    <row r="111" spans="2:44" hidden="1" x14ac:dyDescent="0.2">
      <c r="C111" s="1" t="s">
        <v>95</v>
      </c>
      <c r="D111" s="1" t="s">
        <v>96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1" t="s">
        <v>78</v>
      </c>
      <c r="AL113" s="182"/>
      <c r="AM113" s="182"/>
      <c r="AN113" s="182"/>
      <c r="AO113" s="182"/>
      <c r="AP113" s="183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101</v>
      </c>
    </row>
    <row r="115" spans="9:44" x14ac:dyDescent="0.2">
      <c r="AK115" s="80" t="s">
        <v>59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61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66</v>
      </c>
      <c r="AK117" s="70" t="s">
        <v>66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104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72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105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115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117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116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76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77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99</v>
      </c>
      <c r="D132" s="116" t="s">
        <v>165</v>
      </c>
      <c r="E132" s="116" t="s">
        <v>166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165</v>
      </c>
      <c r="E133" s="27" t="s">
        <v>167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165</v>
      </c>
      <c r="E134" s="27" t="s">
        <v>169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165</v>
      </c>
      <c r="E135" s="27" t="s">
        <v>170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165</v>
      </c>
      <c r="E136" s="27" t="s">
        <v>170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165</v>
      </c>
      <c r="E137" s="27" t="s">
        <v>172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171</v>
      </c>
      <c r="E138" s="120" t="s">
        <v>138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143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141</v>
      </c>
      <c r="D141" s="116" t="s">
        <v>165</v>
      </c>
      <c r="E141" s="116" t="s">
        <v>166</v>
      </c>
      <c r="F141" s="116"/>
      <c r="G141" s="116" t="s">
        <v>146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165</v>
      </c>
      <c r="E142" s="27" t="s">
        <v>167</v>
      </c>
      <c r="F142" s="27"/>
      <c r="G142" s="27" t="s">
        <v>147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165</v>
      </c>
      <c r="E143" s="27" t="s">
        <v>169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165</v>
      </c>
      <c r="E144" s="27" t="s">
        <v>170</v>
      </c>
      <c r="F144" s="27"/>
      <c r="G144" s="27" t="s">
        <v>146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165</v>
      </c>
      <c r="E145" s="27" t="s">
        <v>170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165</v>
      </c>
      <c r="E146" s="27" t="s">
        <v>172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171</v>
      </c>
      <c r="E147" s="120" t="s">
        <v>138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142</v>
      </c>
      <c r="D150" s="116" t="s">
        <v>165</v>
      </c>
      <c r="E150" s="116" t="s">
        <v>166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165</v>
      </c>
      <c r="E151" s="27" t="s">
        <v>167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165</v>
      </c>
      <c r="E152" s="27" t="s">
        <v>169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165</v>
      </c>
      <c r="E153" s="27" t="s">
        <v>170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165</v>
      </c>
      <c r="E154" s="27" t="s">
        <v>170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165</v>
      </c>
      <c r="E155" s="27" t="s">
        <v>172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171</v>
      </c>
      <c r="E156" s="120" t="s">
        <v>138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142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31</vt:i4>
      </vt:variant>
    </vt:vector>
  </HeadingPairs>
  <TitlesOfParts>
    <vt:vector size="47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March 2002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'March 2002'!Print_Area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'March 2002'!Summary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2002-02-27T16:08:12Z</cp:lastPrinted>
  <dcterms:created xsi:type="dcterms:W3CDTF">2001-01-04T18:32:47Z</dcterms:created>
  <dcterms:modified xsi:type="dcterms:W3CDTF">2014-09-03T12:25:53Z</dcterms:modified>
</cp:coreProperties>
</file>