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" i="1" l="1"/>
  <c r="J4" i="1"/>
  <c r="G5" i="1"/>
  <c r="J5" i="1"/>
  <c r="G6" i="1"/>
  <c r="J6" i="1"/>
  <c r="B7" i="1"/>
  <c r="C7" i="1"/>
  <c r="G7" i="1"/>
  <c r="J7" i="1"/>
  <c r="B8" i="1"/>
  <c r="C8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</calcChain>
</file>

<file path=xl/sharedStrings.xml><?xml version="1.0" encoding="utf-8"?>
<sst xmlns="http://schemas.openxmlformats.org/spreadsheetml/2006/main" count="30" uniqueCount="18">
  <si>
    <t>MMBtu</t>
  </si>
  <si>
    <t>Volumes:</t>
  </si>
  <si>
    <t>Total</t>
  </si>
  <si>
    <t>Half</t>
  </si>
  <si>
    <t>Deal 1</t>
  </si>
  <si>
    <t>Date</t>
  </si>
  <si>
    <t>Pricing</t>
  </si>
  <si>
    <t>Volume</t>
  </si>
  <si>
    <t>Deal 2</t>
  </si>
  <si>
    <t>Per day</t>
  </si>
  <si>
    <t>Existing Deals</t>
  </si>
  <si>
    <t>Feb 01-Jul 01(Remaining)</t>
  </si>
  <si>
    <t>Aug 01-Jan 02 (Extention)</t>
  </si>
  <si>
    <t>City of Mesa Extension</t>
  </si>
  <si>
    <t>Index +?</t>
  </si>
  <si>
    <t>Index +? (Same Price)</t>
  </si>
  <si>
    <t>Ammendments</t>
  </si>
  <si>
    <t>4.14 on Existing and Index minus $0.30 on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</si>
</sst>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164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 applyAlignment="1">
      <alignment horizontal="center"/>
    </xf>
    <xf numFmtId="0" fontId="0" fillId="3" borderId="3" xfId="0" applyFill="1" applyBorder="1"/>
    <xf numFmtId="17" fontId="0" fillId="0" borderId="0" xfId="0" applyNumberFormat="1"/>
    <xf numFmtId="165" fontId="3" fillId="0" borderId="0" xfId="1" applyNumberFormat="1" applyFont="1"/>
    <xf numFmtId="0" fontId="2" fillId="0" borderId="4" xfId="0" applyFont="1" applyBorder="1" applyAlignment="1">
      <alignment horizontal="left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/>
    <xf numFmtId="2" fontId="0" fillId="0" borderId="0" xfId="0" applyNumberFormat="1"/>
    <xf numFmtId="2" fontId="0" fillId="3" borderId="3" xfId="0" applyNumberFormat="1" applyFill="1" applyBorder="1"/>
    <xf numFmtId="2" fontId="3" fillId="0" borderId="0" xfId="1" applyNumberFormat="1" applyFont="1"/>
    <xf numFmtId="0" fontId="0" fillId="0" borderId="0" xfId="0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tabSelected="1" workbookViewId="0">
      <selection activeCell="D23" sqref="D23"/>
    </sheetView>
  </sheetViews>
  <sheetFormatPr defaultRowHeight="12.75" x14ac:dyDescent="0.2"/>
  <cols>
    <col min="1" max="1" width="10.42578125" customWidth="1"/>
    <col min="2" max="3" width="27.42578125" customWidth="1"/>
    <col min="6" max="6" width="9.140625" customWidth="1"/>
    <col min="7" max="7" width="9.140625" style="25"/>
    <col min="8" max="8" width="2.5703125" customWidth="1"/>
  </cols>
  <sheetData>
    <row r="2" spans="1:10" x14ac:dyDescent="0.2">
      <c r="A2" s="5"/>
      <c r="B2" s="5" t="s">
        <v>13</v>
      </c>
      <c r="E2" s="5" t="s">
        <v>1</v>
      </c>
    </row>
    <row r="3" spans="1:10" x14ac:dyDescent="0.2">
      <c r="A3" s="5"/>
      <c r="B3" s="5"/>
      <c r="F3" s="7" t="s">
        <v>2</v>
      </c>
      <c r="G3" s="26" t="s">
        <v>9</v>
      </c>
      <c r="H3" s="24"/>
      <c r="I3" s="7" t="s">
        <v>3</v>
      </c>
      <c r="J3" s="7" t="s">
        <v>9</v>
      </c>
    </row>
    <row r="4" spans="1:10" x14ac:dyDescent="0.2">
      <c r="A4" s="5"/>
      <c r="E4" s="8">
        <v>37104</v>
      </c>
      <c r="F4" s="9">
        <v>177000</v>
      </c>
      <c r="G4" s="27">
        <f>F4/31</f>
        <v>5709.677419354839</v>
      </c>
      <c r="H4" s="9"/>
      <c r="I4">
        <v>88500</v>
      </c>
      <c r="J4" s="27">
        <f>I4/31</f>
        <v>2854.8387096774195</v>
      </c>
    </row>
    <row r="5" spans="1:10" x14ac:dyDescent="0.2">
      <c r="E5" s="8">
        <v>37135</v>
      </c>
      <c r="F5" s="9">
        <v>178000</v>
      </c>
      <c r="G5" s="27">
        <f>F5/30</f>
        <v>5933.333333333333</v>
      </c>
      <c r="H5" s="9"/>
      <c r="I5">
        <v>89000</v>
      </c>
      <c r="J5" s="27">
        <f>I5/30</f>
        <v>2966.6666666666665</v>
      </c>
    </row>
    <row r="6" spans="1:10" x14ac:dyDescent="0.2">
      <c r="A6" s="1" t="s">
        <v>0</v>
      </c>
      <c r="B6" s="2" t="s">
        <v>10</v>
      </c>
      <c r="C6" s="3" t="s">
        <v>16</v>
      </c>
      <c r="D6" s="4"/>
      <c r="E6" s="8">
        <v>37165</v>
      </c>
      <c r="F6" s="9">
        <v>217000</v>
      </c>
      <c r="G6" s="27">
        <f t="shared" ref="G6:G15" si="0">F6/31</f>
        <v>7000</v>
      </c>
      <c r="H6" s="9"/>
      <c r="I6">
        <v>108500</v>
      </c>
      <c r="J6" s="27">
        <f t="shared" ref="J6:J15" si="1">I6/31</f>
        <v>3500</v>
      </c>
    </row>
    <row r="7" spans="1:10" x14ac:dyDescent="0.2">
      <c r="A7" s="1" t="s">
        <v>2</v>
      </c>
      <c r="B7" s="6">
        <f>SUM(F10:F15)</f>
        <v>1401000</v>
      </c>
      <c r="C7" s="6">
        <f>SUM(F4:F9)</f>
        <v>1707000</v>
      </c>
      <c r="D7" s="4"/>
      <c r="E7" s="8">
        <v>37196</v>
      </c>
      <c r="F7" s="9">
        <v>268000</v>
      </c>
      <c r="G7" s="27">
        <f>F7/30</f>
        <v>8933.3333333333339</v>
      </c>
      <c r="H7" s="9"/>
      <c r="I7">
        <v>134000</v>
      </c>
      <c r="J7" s="27">
        <f>I7/30</f>
        <v>4466.666666666667</v>
      </c>
    </row>
    <row r="8" spans="1:10" x14ac:dyDescent="0.2">
      <c r="A8" s="1" t="s">
        <v>3</v>
      </c>
      <c r="B8" s="6">
        <f>SUM(I10:I15)</f>
        <v>700500</v>
      </c>
      <c r="C8" s="6">
        <f>SUM(I4:I9)</f>
        <v>853500</v>
      </c>
      <c r="D8" s="4"/>
      <c r="E8" s="8">
        <v>37226</v>
      </c>
      <c r="F8" s="9">
        <v>446000</v>
      </c>
      <c r="G8" s="27">
        <f t="shared" si="0"/>
        <v>14387.096774193549</v>
      </c>
      <c r="H8" s="9"/>
      <c r="I8">
        <v>223000</v>
      </c>
      <c r="J8" s="27">
        <f t="shared" si="1"/>
        <v>7193.5483870967746</v>
      </c>
    </row>
    <row r="9" spans="1:10" x14ac:dyDescent="0.2">
      <c r="A9" s="1"/>
      <c r="B9" s="10" t="s">
        <v>4</v>
      </c>
      <c r="C9" s="11"/>
      <c r="D9" s="4"/>
      <c r="E9" s="8">
        <v>37257</v>
      </c>
      <c r="F9" s="9">
        <v>421000</v>
      </c>
      <c r="G9" s="27">
        <f t="shared" si="0"/>
        <v>13580.645161290322</v>
      </c>
      <c r="H9" s="9"/>
      <c r="I9">
        <v>210500</v>
      </c>
      <c r="J9" s="27">
        <f t="shared" si="1"/>
        <v>6790.322580645161</v>
      </c>
    </row>
    <row r="10" spans="1:10" x14ac:dyDescent="0.2">
      <c r="A10" s="1" t="s">
        <v>5</v>
      </c>
      <c r="B10" s="12" t="s">
        <v>11</v>
      </c>
      <c r="C10" s="13" t="s">
        <v>12</v>
      </c>
      <c r="D10" s="4"/>
      <c r="E10" s="8">
        <v>37288</v>
      </c>
      <c r="F10" s="9">
        <v>336000</v>
      </c>
      <c r="G10" s="27">
        <f>F10/28</f>
        <v>12000</v>
      </c>
      <c r="H10" s="9"/>
      <c r="I10">
        <v>168000</v>
      </c>
      <c r="J10" s="27">
        <f>I10/28</f>
        <v>6000</v>
      </c>
    </row>
    <row r="11" spans="1:10" x14ac:dyDescent="0.2">
      <c r="A11" s="1" t="s">
        <v>6</v>
      </c>
      <c r="B11" s="12" t="s">
        <v>14</v>
      </c>
      <c r="C11" s="13" t="s">
        <v>15</v>
      </c>
      <c r="D11" s="4"/>
      <c r="E11" s="8">
        <v>37316</v>
      </c>
      <c r="F11" s="9">
        <v>317000</v>
      </c>
      <c r="G11" s="27">
        <f t="shared" si="0"/>
        <v>10225.806451612903</v>
      </c>
      <c r="H11" s="9"/>
      <c r="I11">
        <v>158500</v>
      </c>
      <c r="J11" s="27">
        <f t="shared" si="1"/>
        <v>5112.9032258064517</v>
      </c>
    </row>
    <row r="12" spans="1:10" x14ac:dyDescent="0.2">
      <c r="A12" s="1" t="s">
        <v>7</v>
      </c>
      <c r="B12" s="14" t="s">
        <v>3</v>
      </c>
      <c r="C12" s="15" t="s">
        <v>3</v>
      </c>
      <c r="D12" s="4"/>
      <c r="E12" s="8">
        <v>37347</v>
      </c>
      <c r="F12" s="9">
        <v>225000</v>
      </c>
      <c r="G12" s="27">
        <f>F12/30</f>
        <v>7500</v>
      </c>
      <c r="H12" s="9"/>
      <c r="I12">
        <v>112500</v>
      </c>
      <c r="J12" s="27">
        <f>I12/30</f>
        <v>3750</v>
      </c>
    </row>
    <row r="13" spans="1:10" x14ac:dyDescent="0.2">
      <c r="A13" s="1"/>
      <c r="B13" s="16"/>
      <c r="C13" s="13"/>
      <c r="D13" s="4"/>
      <c r="E13" s="8">
        <v>37377</v>
      </c>
      <c r="F13" s="9">
        <v>190000</v>
      </c>
      <c r="G13" s="27">
        <f t="shared" si="0"/>
        <v>6129.0322580645161</v>
      </c>
      <c r="H13" s="9"/>
      <c r="I13">
        <v>95000</v>
      </c>
      <c r="J13" s="27">
        <f t="shared" si="1"/>
        <v>3064.516129032258</v>
      </c>
    </row>
    <row r="14" spans="1:10" x14ac:dyDescent="0.2">
      <c r="A14" s="17"/>
      <c r="B14" s="10" t="s">
        <v>8</v>
      </c>
      <c r="C14" s="11"/>
      <c r="D14" s="4"/>
      <c r="E14" s="8">
        <v>37408</v>
      </c>
      <c r="F14" s="9">
        <v>167000</v>
      </c>
      <c r="G14" s="27">
        <f>F14/30</f>
        <v>5566.666666666667</v>
      </c>
      <c r="H14" s="9"/>
      <c r="I14">
        <v>83500</v>
      </c>
      <c r="J14" s="27">
        <f>I14/30</f>
        <v>2783.3333333333335</v>
      </c>
    </row>
    <row r="15" spans="1:10" x14ac:dyDescent="0.2">
      <c r="A15" s="1" t="s">
        <v>5</v>
      </c>
      <c r="B15" s="12" t="s">
        <v>11</v>
      </c>
      <c r="C15" s="13" t="s">
        <v>12</v>
      </c>
      <c r="D15" s="4"/>
      <c r="E15" s="8">
        <v>37438</v>
      </c>
      <c r="F15" s="9">
        <v>166000</v>
      </c>
      <c r="G15" s="27">
        <f t="shared" si="0"/>
        <v>5354.8387096774195</v>
      </c>
      <c r="H15" s="9"/>
      <c r="I15">
        <v>83000</v>
      </c>
      <c r="J15" s="27">
        <f t="shared" si="1"/>
        <v>2677.4193548387098</v>
      </c>
    </row>
    <row r="16" spans="1:10" ht="25.5" x14ac:dyDescent="0.2">
      <c r="A16" s="1" t="s">
        <v>6</v>
      </c>
      <c r="B16" s="12">
        <v>3.74</v>
      </c>
      <c r="C16" s="28" t="s">
        <v>17</v>
      </c>
      <c r="D16" s="4"/>
    </row>
    <row r="17" spans="1:4" x14ac:dyDescent="0.2">
      <c r="A17" s="1" t="s">
        <v>7</v>
      </c>
      <c r="B17" s="14" t="s">
        <v>3</v>
      </c>
      <c r="C17" s="15" t="s">
        <v>3</v>
      </c>
      <c r="D17" s="4"/>
    </row>
    <row r="18" spans="1:4" x14ac:dyDescent="0.2">
      <c r="A18" s="18"/>
      <c r="B18" s="16"/>
      <c r="C18" s="13"/>
      <c r="D18" s="19"/>
    </row>
    <row r="19" spans="1:4" x14ac:dyDescent="0.2">
      <c r="A19" s="20"/>
      <c r="B19" s="21"/>
      <c r="C19" s="19"/>
      <c r="D19" s="4"/>
    </row>
    <row r="20" spans="1:4" x14ac:dyDescent="0.2">
      <c r="A20" s="20"/>
      <c r="B20" s="22"/>
      <c r="C20" s="19"/>
      <c r="D20" s="4"/>
    </row>
    <row r="21" spans="1:4" x14ac:dyDescent="0.2">
      <c r="A21" s="20"/>
      <c r="B21" s="22"/>
      <c r="C21" s="19"/>
      <c r="D21" s="4"/>
    </row>
    <row r="22" spans="1:4" x14ac:dyDescent="0.2">
      <c r="A22" s="20"/>
      <c r="B22" s="22"/>
      <c r="C22" s="19"/>
      <c r="D22" s="4"/>
    </row>
    <row r="23" spans="1:4" x14ac:dyDescent="0.2">
      <c r="A23" s="20"/>
      <c r="B23" s="22"/>
      <c r="C23" s="19"/>
      <c r="D23" s="13"/>
    </row>
    <row r="24" spans="1:4" x14ac:dyDescent="0.2">
      <c r="A24" s="20"/>
      <c r="B24" s="21"/>
      <c r="C24" s="19"/>
      <c r="D24" s="4"/>
    </row>
    <row r="25" spans="1:4" x14ac:dyDescent="0.2">
      <c r="A25" s="20"/>
      <c r="B25" s="22"/>
      <c r="C25" s="19"/>
      <c r="D25" s="4"/>
    </row>
    <row r="26" spans="1:4" x14ac:dyDescent="0.2">
      <c r="A26" s="20"/>
      <c r="B26" s="22"/>
      <c r="C26" s="19"/>
      <c r="D26" s="4"/>
    </row>
    <row r="27" spans="1:4" x14ac:dyDescent="0.2">
      <c r="A27" s="20"/>
      <c r="B27" s="22"/>
      <c r="C27" s="19"/>
      <c r="D27" s="4"/>
    </row>
    <row r="28" spans="1:4" x14ac:dyDescent="0.2">
      <c r="A28" s="23"/>
      <c r="B28" s="23"/>
      <c r="C28" s="2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dfuller</dc:creator>
  <cp:lastModifiedBy>Felienne</cp:lastModifiedBy>
  <dcterms:created xsi:type="dcterms:W3CDTF">2001-01-24T16:56:11Z</dcterms:created>
  <dcterms:modified xsi:type="dcterms:W3CDTF">2014-09-03T13:38:00Z</dcterms:modified>
</cp:coreProperties>
</file>