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Sheet1!$A$1:$AC$75</definedName>
  </definedNames>
  <calcPr calcId="152511"/>
</workbook>
</file>

<file path=xl/calcChain.xml><?xml version="1.0" encoding="utf-8"?>
<calcChain xmlns="http://schemas.openxmlformats.org/spreadsheetml/2006/main">
  <c r="A61" i="1" l="1"/>
  <c r="B61" i="1"/>
  <c r="C61" i="1"/>
  <c r="D61" i="1"/>
  <c r="E61" i="1"/>
  <c r="F61" i="1"/>
  <c r="O61" i="1"/>
  <c r="Q61" i="1"/>
  <c r="R61" i="1"/>
  <c r="S61" i="1"/>
  <c r="T61" i="1"/>
  <c r="U61" i="1"/>
  <c r="V61" i="1"/>
  <c r="G72" i="1"/>
  <c r="U72" i="1"/>
</calcChain>
</file>

<file path=xl/sharedStrings.xml><?xml version="1.0" encoding="utf-8"?>
<sst xmlns="http://schemas.openxmlformats.org/spreadsheetml/2006/main" count="249" uniqueCount="173">
  <si>
    <t>281-478-3130</t>
  </si>
  <si>
    <t>281-478-3131</t>
  </si>
  <si>
    <t>Quantum - La Porte</t>
  </si>
  <si>
    <t>713-767-4288</t>
  </si>
  <si>
    <t>Oxy Chemical - Battleground</t>
  </si>
  <si>
    <t>281-476-2932</t>
  </si>
  <si>
    <t>713-369-9200</t>
  </si>
  <si>
    <t>Intrastate Controller</t>
  </si>
  <si>
    <t>Lupe Perez - Coordinator</t>
  </si>
  <si>
    <t>713-369-9349</t>
  </si>
  <si>
    <t>Office</t>
  </si>
  <si>
    <t>713-542-3876</t>
  </si>
  <si>
    <t>Mobile</t>
  </si>
  <si>
    <t>Rohm &amp; Haas - Deer Park</t>
  </si>
  <si>
    <t>281-228-8612</t>
  </si>
  <si>
    <t>281-228-8347</t>
  </si>
  <si>
    <t>Dupont - Deer Park</t>
  </si>
  <si>
    <t>281-228-3678</t>
  </si>
  <si>
    <t>713-616-2246</t>
  </si>
  <si>
    <t>281-228-3195</t>
  </si>
  <si>
    <t>Pager</t>
  </si>
  <si>
    <t>281-293-1789</t>
  </si>
  <si>
    <t>Calpine #2 Pasadena</t>
  </si>
  <si>
    <t>713-477-7821 x 33</t>
  </si>
  <si>
    <t>Ricky Archer</t>
  </si>
  <si>
    <t>713-830-8659</t>
  </si>
  <si>
    <t>Georgia - Pasadena</t>
  </si>
  <si>
    <t>Oxy Chemical - Deer Park</t>
  </si>
  <si>
    <t>281-476-2337</t>
  </si>
  <si>
    <t>281-476-2412</t>
  </si>
  <si>
    <t>Air Products - Pasadena</t>
  </si>
  <si>
    <t>713-472-4629</t>
  </si>
  <si>
    <t>713-472-4670</t>
  </si>
  <si>
    <t>Oxy Chemical - Pasadena</t>
  </si>
  <si>
    <t>Aristech - Pasadena</t>
  </si>
  <si>
    <t>281-884-4442</t>
  </si>
  <si>
    <t>281-884-4440</t>
  </si>
  <si>
    <t>****</t>
  </si>
  <si>
    <t>Control Room</t>
  </si>
  <si>
    <t>281-952-1980</t>
  </si>
  <si>
    <t>Meter</t>
  </si>
  <si>
    <t>Location</t>
  </si>
  <si>
    <t>Phone</t>
  </si>
  <si>
    <t>Description</t>
  </si>
  <si>
    <t>Travis Payne</t>
  </si>
  <si>
    <t>713-767-4179</t>
  </si>
  <si>
    <t>713-767-4181</t>
  </si>
  <si>
    <t>713-767-4276</t>
  </si>
  <si>
    <t xml:space="preserve"> Supervisor</t>
  </si>
  <si>
    <t>Marvin Peters</t>
  </si>
  <si>
    <t>Air Products - La Porte</t>
  </si>
  <si>
    <t>Dave Sampsell</t>
  </si>
  <si>
    <t>Enron - Methanol Plant</t>
  </si>
  <si>
    <t>800-392-1965</t>
  </si>
  <si>
    <t>Kinder Morgan - Deer Park</t>
  </si>
  <si>
    <t>Help</t>
  </si>
  <si>
    <t>Shell Oil - Deer Park</t>
  </si>
  <si>
    <t>Shell Oil - Deer Park Cogen</t>
  </si>
  <si>
    <t>6" meter run - 62000</t>
  </si>
  <si>
    <t>Comments</t>
  </si>
  <si>
    <t>CIG on pressure control.</t>
  </si>
  <si>
    <t>Tejas on set point control - can't feed full load.</t>
  </si>
  <si>
    <t>HPL can't provide enough - not big enough meter station.</t>
  </si>
  <si>
    <t>Pres</t>
  </si>
  <si>
    <t>Down until May 14.</t>
  </si>
  <si>
    <t>Enron,Tejas,KM</t>
  </si>
  <si>
    <t>CIG on flow control.</t>
  </si>
  <si>
    <t>HPL on pressure control.</t>
  </si>
  <si>
    <t>On turn around - complete 24th.</t>
  </si>
  <si>
    <t>CIG,HPL</t>
  </si>
  <si>
    <t>CIG &amp; KM</t>
  </si>
  <si>
    <t>CIG on pressure control</t>
  </si>
  <si>
    <t>Tejas,KM</t>
  </si>
  <si>
    <t>KM on flow control - Tejas tieing in today.</t>
  </si>
  <si>
    <t>CIG is sole supplier.</t>
  </si>
  <si>
    <t>Tejas on pressure control.</t>
  </si>
  <si>
    <t>CIG on flow control</t>
  </si>
  <si>
    <t>Tejas on pressure control</t>
  </si>
  <si>
    <t>Pig</t>
  </si>
  <si>
    <t>KM</t>
  </si>
  <si>
    <t>Deer Pk</t>
  </si>
  <si>
    <t>Tejas</t>
  </si>
  <si>
    <t>Comments/Action Required</t>
  </si>
  <si>
    <t>CIG is sole supplier with pressure control</t>
  </si>
  <si>
    <t>James McKay</t>
  </si>
  <si>
    <t>Tom Van Matre</t>
  </si>
  <si>
    <t>Blake Schwarz</t>
  </si>
  <si>
    <t>Responsibility</t>
  </si>
  <si>
    <t>Bob Dorcheus</t>
  </si>
  <si>
    <t>Minimum of 5,000</t>
  </si>
  <si>
    <t>HPL Control Center</t>
  </si>
  <si>
    <t>Acetylene Control Room</t>
  </si>
  <si>
    <t>HPL</t>
  </si>
  <si>
    <t>Scheduled</t>
  </si>
  <si>
    <t>Volume</t>
  </si>
  <si>
    <t>PLAN FOR MAY 7-9, 2001</t>
  </si>
  <si>
    <t>Channel</t>
  </si>
  <si>
    <t>PIGGING PLAN (812-LOMAX)</t>
  </si>
  <si>
    <t>1)</t>
  </si>
  <si>
    <t>2)</t>
  </si>
  <si>
    <t>1) Move 5,000 HPL delivery back to Channel.</t>
  </si>
  <si>
    <t>Gordon Weir</t>
  </si>
  <si>
    <t>1) Coordinate with Midcon to adjust (up to shut-in) of</t>
  </si>
  <si>
    <t>HSC delivery into Channel as needed during pigging.</t>
  </si>
  <si>
    <t>1) Coordinate with Calpine to take gas from Channel.</t>
  </si>
  <si>
    <t>Current HPL HSC Market</t>
  </si>
  <si>
    <t>Summary of Current HSC (Channel)</t>
  </si>
  <si>
    <t>Summary of Planned HSC (Channel)</t>
  </si>
  <si>
    <t xml:space="preserve">Planned EPME HSC Market </t>
  </si>
  <si>
    <t>Current EPFS HSC Market</t>
  </si>
  <si>
    <t xml:space="preserve">Current EPME HSC Market </t>
  </si>
  <si>
    <t>Current EPME HSC Supply</t>
  </si>
  <si>
    <t>Current HPL HSC Supply</t>
  </si>
  <si>
    <t>Current EPFS HSC Supply</t>
  </si>
  <si>
    <t>Net</t>
  </si>
  <si>
    <t>Planned HPL HSC Market</t>
  </si>
  <si>
    <t>Planned EPFS HSC Market</t>
  </si>
  <si>
    <t>Planned EPME HSC Supply</t>
  </si>
  <si>
    <t>Planned HPL HSC Supply</t>
  </si>
  <si>
    <t>Planned EPFS HSC Supply</t>
  </si>
  <si>
    <t>HSC SUPPLY/MARKET</t>
  </si>
  <si>
    <t>Proposed</t>
  </si>
  <si>
    <t>KNOWN CURRENT HSC REC/DEL</t>
  </si>
  <si>
    <t xml:space="preserve">Tom Van Matre </t>
  </si>
  <si>
    <t>Cell</t>
  </si>
  <si>
    <t>(832) 676-5715</t>
  </si>
  <si>
    <t>1-800-517-4966</t>
  </si>
  <si>
    <t>(713) 628-7205</t>
  </si>
  <si>
    <t>(713) 420-3565</t>
  </si>
  <si>
    <t>(713) 853-6448</t>
  </si>
  <si>
    <t>1-800-716-7133</t>
  </si>
  <si>
    <t>GTT</t>
  </si>
  <si>
    <t>1) Move 5,000 Tejas delivery to Channel.</t>
  </si>
  <si>
    <t>Completed?</t>
  </si>
  <si>
    <t>FINAL HSC REC/DEL</t>
  </si>
  <si>
    <t>No</t>
  </si>
  <si>
    <t>Yey</t>
  </si>
  <si>
    <t>Confirmed with Travis Payne 281-478-3133.</t>
  </si>
  <si>
    <t>2) 5,000 will remain on Tejas,</t>
  </si>
  <si>
    <t>CHANNEL WILL BE ON FLOW CONTROL.</t>
  </si>
  <si>
    <t>TEJAS WILL REMAIN ON PRESSURE CONTROL.</t>
  </si>
  <si>
    <t>1) NO FLOW.</t>
  </si>
  <si>
    <t>1) Move 10,000++ HPL delivery back to Channel.</t>
  </si>
  <si>
    <t>Plus</t>
  </si>
  <si>
    <t>Yes</t>
  </si>
  <si>
    <t>Scheduled volume reduced to 12,650 into HSC???)</t>
  </si>
  <si>
    <t>Confirmed with Marvin Peters 713-215-7086.  He will</t>
  </si>
  <si>
    <t>also accept additional gas currently flowing on HPL.</t>
  </si>
  <si>
    <t>1) Move 10,000 from HPL delivery back to Channel.</t>
  </si>
  <si>
    <t>Confirmed with Bob Dorcheus 281-293-1789.</t>
  </si>
  <si>
    <t>PII Facility is down until late Tuesday or Wednesday.</t>
  </si>
  <si>
    <t>Calpine will take 20,000 if plant comes on-line.</t>
  </si>
  <si>
    <t>Ricky Archer 713-830-8659.</t>
  </si>
  <si>
    <t>Will not be moved.</t>
  </si>
  <si>
    <t>Confirmed with Marvin Peters 713-215-7086.</t>
  </si>
  <si>
    <t>1) EPME will supply with S/T gas.</t>
  </si>
  <si>
    <t>EPME has Midcon Deer Park supply of 4,100</t>
  </si>
  <si>
    <t>EPME has Midcon Deer Park supply of 6,500</t>
  </si>
  <si>
    <t>HPL has ZERO Midcon Deer Park supply as requested.</t>
  </si>
  <si>
    <t>1) Move 9,500 GTT (via Tejas) delivery back to Channel.</t>
  </si>
  <si>
    <t>1) Move 20,000 HPL delivery to Channel.</t>
  </si>
  <si>
    <t>Confirmed with Jeff Hackworth 281-228-822.</t>
  </si>
  <si>
    <t>1) HPL unable to move takes to Channel.</t>
  </si>
  <si>
    <t>CHANNEL WILL BE ON PRESSURECONTROL.</t>
  </si>
  <si>
    <t>HPL WILL HAVE 5,000 ON  FLOW CONTROL.</t>
  </si>
  <si>
    <t>GAS CONTROL TO COORDINATE WITH MIDCON.</t>
  </si>
  <si>
    <t>PLEASE MAKE NOTE OF FLOW/PRESSURE CONTROL</t>
  </si>
  <si>
    <t>(A)</t>
  </si>
  <si>
    <t>The 25,000 Katy supply being given to HPL by EPME for</t>
  </si>
  <si>
    <t>redelivery to these markets will remain on HPL in the event we</t>
  </si>
  <si>
    <t>markets via HPL.  HPL will be 25,000 long to the A/S Line to</t>
  </si>
  <si>
    <t>"make-up" for this volume.</t>
  </si>
  <si>
    <t>encounter problems and need to revert back to delivering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</si>
</sst>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 val="singleAccounting"/>
      <sz val="9"/>
      <name val="Arial"/>
      <family val="2"/>
    </font>
    <font>
      <b/>
      <sz val="10"/>
      <name val="Arial"/>
      <family val="2"/>
    </font>
    <font>
      <b/>
      <i/>
      <u val="singleAccounting"/>
      <sz val="10"/>
      <name val="Arial"/>
      <family val="2"/>
    </font>
    <font>
      <b/>
      <u/>
      <sz val="1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4" xfId="0" applyFont="1" applyBorder="1"/>
    <xf numFmtId="0" fontId="4" fillId="0" borderId="9" xfId="0" applyFont="1" applyBorder="1"/>
    <xf numFmtId="3" fontId="3" fillId="0" borderId="0" xfId="0" applyNumberFormat="1" applyFont="1"/>
    <xf numFmtId="0" fontId="4" fillId="2" borderId="11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2" borderId="8" xfId="0" applyFont="1" applyFill="1" applyBorder="1"/>
    <xf numFmtId="0" fontId="3" fillId="0" borderId="16" xfId="0" applyFont="1" applyBorder="1"/>
    <xf numFmtId="0" fontId="4" fillId="2" borderId="0" xfId="0" applyFont="1" applyFill="1"/>
    <xf numFmtId="0" fontId="3" fillId="0" borderId="0" xfId="0" applyFont="1" applyFill="1"/>
    <xf numFmtId="0" fontId="3" fillId="0" borderId="0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41" fontId="3" fillId="0" borderId="0" xfId="0" applyNumberFormat="1" applyFont="1" applyFill="1"/>
    <xf numFmtId="41" fontId="5" fillId="0" borderId="0" xfId="0" applyNumberFormat="1" applyFont="1" applyFill="1"/>
    <xf numFmtId="0" fontId="1" fillId="3" borderId="0" xfId="0" applyFont="1" applyFill="1"/>
    <xf numFmtId="0" fontId="3" fillId="3" borderId="1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3" borderId="5" xfId="0" applyFont="1" applyFill="1" applyBorder="1"/>
    <xf numFmtId="41" fontId="3" fillId="3" borderId="19" xfId="0" applyNumberFormat="1" applyFont="1" applyFill="1" applyBorder="1"/>
    <xf numFmtId="3" fontId="4" fillId="3" borderId="1" xfId="0" applyNumberFormat="1" applyFont="1" applyFill="1" applyBorder="1"/>
    <xf numFmtId="3" fontId="3" fillId="3" borderId="9" xfId="0" applyNumberFormat="1" applyFont="1" applyFill="1" applyBorder="1"/>
    <xf numFmtId="3" fontId="4" fillId="3" borderId="8" xfId="0" applyNumberFormat="1" applyFont="1" applyFill="1" applyBorder="1"/>
    <xf numFmtId="0" fontId="3" fillId="3" borderId="9" xfId="0" applyFont="1" applyFill="1" applyBorder="1"/>
    <xf numFmtId="0" fontId="3" fillId="3" borderId="8" xfId="0" applyFont="1" applyFill="1" applyBorder="1"/>
    <xf numFmtId="41" fontId="3" fillId="3" borderId="18" xfId="0" applyNumberFormat="1" applyFont="1" applyFill="1" applyBorder="1"/>
    <xf numFmtId="0" fontId="3" fillId="3" borderId="11" xfId="0" applyFont="1" applyFill="1" applyBorder="1"/>
    <xf numFmtId="0" fontId="3" fillId="3" borderId="4" xfId="0" applyFont="1" applyFill="1" applyBorder="1"/>
    <xf numFmtId="3" fontId="3" fillId="3" borderId="19" xfId="0" applyNumberFormat="1" applyFont="1" applyFill="1" applyBorder="1"/>
    <xf numFmtId="41" fontId="3" fillId="3" borderId="9" xfId="0" applyNumberFormat="1" applyFont="1" applyFill="1" applyBorder="1"/>
    <xf numFmtId="3" fontId="4" fillId="3" borderId="9" xfId="0" applyNumberFormat="1" applyFont="1" applyFill="1" applyBorder="1"/>
    <xf numFmtId="41" fontId="3" fillId="3" borderId="17" xfId="0" applyNumberFormat="1" applyFont="1" applyFill="1" applyBorder="1"/>
    <xf numFmtId="0" fontId="4" fillId="3" borderId="9" xfId="0" applyFont="1" applyFill="1" applyBorder="1"/>
    <xf numFmtId="41" fontId="3" fillId="3" borderId="20" xfId="0" applyNumberFormat="1" applyFont="1" applyFill="1" applyBorder="1"/>
    <xf numFmtId="0" fontId="3" fillId="3" borderId="13" xfId="0" applyFont="1" applyFill="1" applyBorder="1"/>
    <xf numFmtId="0" fontId="4" fillId="3" borderId="1" xfId="0" applyFont="1" applyFill="1" applyBorder="1"/>
    <xf numFmtId="0" fontId="3" fillId="3" borderId="21" xfId="0" applyFont="1" applyFill="1" applyBorder="1"/>
    <xf numFmtId="0" fontId="4" fillId="3" borderId="18" xfId="0" applyFont="1" applyFill="1" applyBorder="1"/>
    <xf numFmtId="0" fontId="4" fillId="3" borderId="22" xfId="0" applyFont="1" applyFill="1" applyBorder="1"/>
    <xf numFmtId="41" fontId="4" fillId="3" borderId="0" xfId="0" applyNumberFormat="1" applyFont="1" applyFill="1"/>
    <xf numFmtId="3" fontId="4" fillId="3" borderId="0" xfId="0" applyNumberFormat="1" applyFont="1" applyFill="1"/>
    <xf numFmtId="0" fontId="3" fillId="4" borderId="1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41" fontId="3" fillId="4" borderId="19" xfId="0" applyNumberFormat="1" applyFont="1" applyFill="1" applyBorder="1"/>
    <xf numFmtId="3" fontId="4" fillId="4" borderId="1" xfId="0" applyNumberFormat="1" applyFont="1" applyFill="1" applyBorder="1"/>
    <xf numFmtId="3" fontId="3" fillId="4" borderId="9" xfId="0" applyNumberFormat="1" applyFont="1" applyFill="1" applyBorder="1"/>
    <xf numFmtId="3" fontId="4" fillId="4" borderId="8" xfId="0" applyNumberFormat="1" applyFont="1" applyFill="1" applyBorder="1"/>
    <xf numFmtId="0" fontId="1" fillId="4" borderId="0" xfId="0" applyFont="1" applyFill="1"/>
    <xf numFmtId="0" fontId="3" fillId="4" borderId="9" xfId="0" applyFont="1" applyFill="1" applyBorder="1"/>
    <xf numFmtId="0" fontId="3" fillId="4" borderId="8" xfId="0" applyFont="1" applyFill="1" applyBorder="1"/>
    <xf numFmtId="41" fontId="3" fillId="4" borderId="18" xfId="0" applyNumberFormat="1" applyFont="1" applyFill="1" applyBorder="1"/>
    <xf numFmtId="0" fontId="3" fillId="4" borderId="11" xfId="0" applyFont="1" applyFill="1" applyBorder="1"/>
    <xf numFmtId="0" fontId="3" fillId="4" borderId="5" xfId="0" applyFont="1" applyFill="1" applyBorder="1"/>
    <xf numFmtId="0" fontId="3" fillId="4" borderId="4" xfId="0" applyFont="1" applyFill="1" applyBorder="1"/>
    <xf numFmtId="0" fontId="3" fillId="4" borderId="1" xfId="0" applyFont="1" applyFill="1" applyBorder="1"/>
    <xf numFmtId="3" fontId="4" fillId="4" borderId="9" xfId="0" applyNumberFormat="1" applyFont="1" applyFill="1" applyBorder="1"/>
    <xf numFmtId="0" fontId="4" fillId="4" borderId="1" xfId="0" applyFont="1" applyFill="1" applyBorder="1"/>
    <xf numFmtId="41" fontId="3" fillId="4" borderId="17" xfId="0" applyNumberFormat="1" applyFont="1" applyFill="1" applyBorder="1"/>
    <xf numFmtId="0" fontId="4" fillId="4" borderId="9" xfId="0" applyFont="1" applyFill="1" applyBorder="1"/>
    <xf numFmtId="41" fontId="3" fillId="4" borderId="20" xfId="0" applyNumberFormat="1" applyFont="1" applyFill="1" applyBorder="1"/>
    <xf numFmtId="0" fontId="3" fillId="4" borderId="13" xfId="0" applyFont="1" applyFill="1" applyBorder="1"/>
    <xf numFmtId="3" fontId="3" fillId="4" borderId="5" xfId="0" applyNumberFormat="1" applyFont="1" applyFill="1" applyBorder="1"/>
    <xf numFmtId="0" fontId="3" fillId="4" borderId="21" xfId="0" applyFont="1" applyFill="1" applyBorder="1"/>
    <xf numFmtId="0" fontId="4" fillId="4" borderId="18" xfId="0" applyFont="1" applyFill="1" applyBorder="1"/>
    <xf numFmtId="0" fontId="4" fillId="4" borderId="22" xfId="0" applyFont="1" applyFill="1" applyBorder="1"/>
    <xf numFmtId="3" fontId="4" fillId="4" borderId="0" xfId="0" applyNumberFormat="1" applyFont="1" applyFill="1"/>
    <xf numFmtId="41" fontId="7" fillId="3" borderId="0" xfId="0" applyNumberFormat="1" applyFont="1" applyFill="1"/>
    <xf numFmtId="0" fontId="3" fillId="5" borderId="1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9" xfId="0" applyFont="1" applyFill="1" applyBorder="1"/>
    <xf numFmtId="0" fontId="3" fillId="5" borderId="13" xfId="0" applyFont="1" applyFill="1" applyBorder="1"/>
    <xf numFmtId="0" fontId="8" fillId="0" borderId="0" xfId="0" applyFont="1"/>
    <xf numFmtId="0" fontId="9" fillId="0" borderId="0" xfId="0" applyFont="1" applyBorder="1"/>
    <xf numFmtId="0" fontId="6" fillId="0" borderId="0" xfId="0" applyFont="1" applyAlignment="1">
      <alignment horizontal="center"/>
    </xf>
    <xf numFmtId="0" fontId="10" fillId="0" borderId="0" xfId="0" applyFont="1"/>
    <xf numFmtId="0" fontId="4" fillId="4" borderId="5" xfId="0" applyFont="1" applyFill="1" applyBorder="1"/>
    <xf numFmtId="0" fontId="4" fillId="3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4" fillId="4" borderId="0" xfId="0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3" fillId="4" borderId="17" xfId="0" applyNumberFormat="1" applyFont="1" applyFill="1" applyBorder="1"/>
    <xf numFmtId="0" fontId="11" fillId="0" borderId="0" xfId="0" applyFont="1"/>
    <xf numFmtId="3" fontId="11" fillId="0" borderId="25" xfId="0" applyNumberFormat="1" applyFont="1" applyBorder="1"/>
    <xf numFmtId="0" fontId="3" fillId="0" borderId="25" xfId="0" applyFont="1" applyBorder="1"/>
    <xf numFmtId="3" fontId="3" fillId="0" borderId="25" xfId="0" applyNumberFormat="1" applyFont="1" applyBorder="1"/>
    <xf numFmtId="0" fontId="0" fillId="0" borderId="25" xfId="0" applyBorder="1"/>
    <xf numFmtId="3" fontId="3" fillId="0" borderId="2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1" fillId="0" borderId="0" xfId="0" applyFont="1" applyBorder="1"/>
    <xf numFmtId="0" fontId="11" fillId="0" borderId="2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25" xfId="0" applyFont="1" applyBorder="1"/>
    <xf numFmtId="0" fontId="4" fillId="0" borderId="25" xfId="0" applyFont="1" applyBorder="1" applyAlignment="1">
      <alignment horizontal="center"/>
    </xf>
    <xf numFmtId="0" fontId="4" fillId="0" borderId="0" xfId="0" applyFont="1" applyFill="1" applyBorder="1"/>
    <xf numFmtId="0" fontId="4" fillId="6" borderId="2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3" fontId="4" fillId="6" borderId="1" xfId="0" applyNumberFormat="1" applyFont="1" applyFill="1" applyBorder="1"/>
    <xf numFmtId="0" fontId="3" fillId="6" borderId="9" xfId="0" applyFont="1" applyFill="1" applyBorder="1"/>
    <xf numFmtId="0" fontId="3" fillId="6" borderId="5" xfId="0" applyFont="1" applyFill="1" applyBorder="1"/>
    <xf numFmtId="3" fontId="4" fillId="6" borderId="9" xfId="0" applyNumberFormat="1" applyFont="1" applyFill="1" applyBorder="1"/>
    <xf numFmtId="0" fontId="4" fillId="6" borderId="5" xfId="0" applyFont="1" applyFill="1" applyBorder="1"/>
    <xf numFmtId="0" fontId="4" fillId="6" borderId="9" xfId="0" applyFont="1" applyFill="1" applyBorder="1"/>
    <xf numFmtId="3" fontId="3" fillId="6" borderId="5" xfId="0" applyNumberFormat="1" applyFont="1" applyFill="1" applyBorder="1"/>
    <xf numFmtId="0" fontId="4" fillId="6" borderId="22" xfId="0" applyFont="1" applyFill="1" applyBorder="1"/>
    <xf numFmtId="3" fontId="4" fillId="6" borderId="0" xfId="0" applyNumberFormat="1" applyFont="1" applyFill="1"/>
    <xf numFmtId="41" fontId="7" fillId="0" borderId="0" xfId="0" applyNumberFormat="1" applyFont="1" applyFill="1"/>
    <xf numFmtId="41" fontId="7" fillId="6" borderId="0" xfId="0" applyNumberFormat="1" applyFont="1" applyFill="1"/>
    <xf numFmtId="49" fontId="0" fillId="6" borderId="0" xfId="0" applyNumberFormat="1" applyFill="1"/>
    <xf numFmtId="0" fontId="4" fillId="6" borderId="0" xfId="0" applyFont="1" applyFill="1" applyAlignment="1">
      <alignment horizontal="center"/>
    </xf>
    <xf numFmtId="0" fontId="6" fillId="0" borderId="0" xfId="0" applyFont="1"/>
    <xf numFmtId="0" fontId="12" fillId="6" borderId="0" xfId="0" applyFont="1" applyFill="1"/>
    <xf numFmtId="0" fontId="3" fillId="6" borderId="0" xfId="0" applyFont="1" applyFill="1"/>
    <xf numFmtId="0" fontId="4" fillId="0" borderId="26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65"/>
  <sheetViews>
    <sheetView tabSelected="1" zoomScale="75" workbookViewId="0"/>
  </sheetViews>
  <sheetFormatPr defaultRowHeight="11.25" x14ac:dyDescent="0.2"/>
  <cols>
    <col min="1" max="2" width="13.7109375" style="1" customWidth="1"/>
    <col min="3" max="6" width="13.7109375" style="2" customWidth="1"/>
    <col min="7" max="7" width="9.7109375" style="2" customWidth="1"/>
    <col min="8" max="8" width="12.7109375" style="1" customWidth="1"/>
    <col min="9" max="9" width="30.7109375" style="1" customWidth="1"/>
    <col min="10" max="10" width="14.28515625" style="1" hidden="1" customWidth="1"/>
    <col min="11" max="11" width="20.7109375" style="1" hidden="1" customWidth="1"/>
    <col min="12" max="12" width="3.28515625" style="1" hidden="1" customWidth="1"/>
    <col min="13" max="13" width="4.140625" style="1" hidden="1" customWidth="1"/>
    <col min="14" max="14" width="41.85546875" style="1" hidden="1" customWidth="1"/>
    <col min="15" max="15" width="6.85546875" style="1" hidden="1" customWidth="1"/>
    <col min="16" max="16" width="12.7109375" style="1" customWidth="1"/>
    <col min="17" max="22" width="13.7109375" style="1" customWidth="1"/>
    <col min="23" max="23" width="4.7109375" style="1" customWidth="1"/>
    <col min="24" max="24" width="60.7109375" style="1" customWidth="1"/>
    <col min="25" max="25" width="2.7109375" style="1" customWidth="1"/>
    <col min="26" max="26" width="16.7109375" style="1" customWidth="1"/>
    <col min="27" max="27" width="2.7109375" style="1" customWidth="1"/>
    <col min="28" max="28" width="15.7109375" style="1" customWidth="1"/>
    <col min="29" max="29" width="4.7109375" style="1" customWidth="1"/>
    <col min="30" max="30" width="30.7109375" style="1" customWidth="1"/>
    <col min="31" max="16384" width="9.140625" style="1"/>
  </cols>
  <sheetData>
    <row r="1" spans="1:30" ht="12.75" x14ac:dyDescent="0.2">
      <c r="B1" s="111" t="s">
        <v>10</v>
      </c>
      <c r="C1" s="112" t="s">
        <v>20</v>
      </c>
      <c r="D1" s="112" t="s">
        <v>124</v>
      </c>
      <c r="P1" s="102" t="s">
        <v>97</v>
      </c>
    </row>
    <row r="2" spans="1:30" ht="12.75" x14ac:dyDescent="0.2">
      <c r="A2" s="4" t="s">
        <v>123</v>
      </c>
      <c r="B2" s="4" t="s">
        <v>125</v>
      </c>
      <c r="C2" s="5" t="s">
        <v>126</v>
      </c>
      <c r="D2" s="5" t="s">
        <v>127</v>
      </c>
      <c r="P2" s="103"/>
    </row>
    <row r="3" spans="1:30" ht="12.75" x14ac:dyDescent="0.2">
      <c r="A3" s="31" t="s">
        <v>86</v>
      </c>
      <c r="B3" s="4" t="s">
        <v>128</v>
      </c>
      <c r="C3" s="5"/>
      <c r="D3" s="5"/>
      <c r="P3" s="102" t="s">
        <v>120</v>
      </c>
    </row>
    <row r="4" spans="1:30" ht="12.75" x14ac:dyDescent="0.2">
      <c r="A4" s="4" t="s">
        <v>84</v>
      </c>
      <c r="B4" s="4" t="s">
        <v>129</v>
      </c>
      <c r="C4" s="4" t="s">
        <v>130</v>
      </c>
      <c r="D4" s="5"/>
      <c r="P4" s="103"/>
      <c r="AD4"/>
    </row>
    <row r="5" spans="1:30" ht="12.75" x14ac:dyDescent="0.2">
      <c r="A5"/>
      <c r="C5"/>
      <c r="D5"/>
      <c r="E5"/>
      <c r="F5"/>
      <c r="G5"/>
      <c r="H5" s="4"/>
      <c r="J5" s="4"/>
      <c r="K5" s="4"/>
      <c r="L5" s="4"/>
      <c r="M5" s="4"/>
      <c r="N5" s="4"/>
      <c r="O5" s="4"/>
      <c r="P5" s="102" t="s">
        <v>95</v>
      </c>
      <c r="Q5" s="4"/>
      <c r="S5" s="4"/>
      <c r="T5" s="4"/>
      <c r="U5" s="4"/>
      <c r="V5" s="4"/>
      <c r="W5" s="4"/>
      <c r="X5" s="4"/>
      <c r="Y5" s="4"/>
      <c r="Z5" s="4"/>
      <c r="AD5"/>
    </row>
    <row r="6" spans="1:30" ht="12.75" x14ac:dyDescent="0.2">
      <c r="A6" s="4"/>
      <c r="B6" s="4"/>
      <c r="C6" s="5"/>
      <c r="D6" s="5"/>
      <c r="E6" s="5"/>
      <c r="F6" s="5"/>
      <c r="G6"/>
      <c r="H6" s="4"/>
      <c r="I6" s="4"/>
      <c r="J6" s="4"/>
      <c r="K6" s="4"/>
      <c r="L6" s="4"/>
      <c r="M6" s="4"/>
      <c r="N6" s="4"/>
      <c r="O6" s="4"/>
      <c r="P6"/>
      <c r="Q6" s="4"/>
      <c r="R6" s="4"/>
      <c r="T6" s="4"/>
      <c r="U6"/>
      <c r="V6"/>
      <c r="W6"/>
      <c r="X6" s="149" t="s">
        <v>166</v>
      </c>
      <c r="Y6" s="4"/>
      <c r="Z6" s="4"/>
      <c r="AA6"/>
      <c r="AB6"/>
      <c r="AC6"/>
      <c r="AD6"/>
    </row>
    <row r="7" spans="1:30" ht="18" x14ac:dyDescent="0.25">
      <c r="A7" s="4"/>
      <c r="B7" s="100" t="s">
        <v>122</v>
      </c>
      <c r="C7" s="101"/>
      <c r="D7" s="101"/>
      <c r="E7" s="5"/>
      <c r="F7" s="5"/>
      <c r="G7"/>
      <c r="H7" s="4"/>
      <c r="I7" s="4"/>
      <c r="J7" s="4"/>
      <c r="K7" s="4"/>
      <c r="L7" s="4"/>
      <c r="M7" s="4"/>
      <c r="N7" s="4"/>
      <c r="O7" s="4"/>
      <c r="P7"/>
      <c r="Q7" s="4"/>
      <c r="S7" s="151" t="s">
        <v>134</v>
      </c>
      <c r="T7" s="152"/>
      <c r="U7"/>
      <c r="V7"/>
      <c r="W7"/>
      <c r="X7" s="4"/>
      <c r="Y7" s="4"/>
      <c r="Z7" s="4"/>
      <c r="AA7"/>
      <c r="AB7"/>
      <c r="AC7"/>
      <c r="AD7"/>
    </row>
    <row r="8" spans="1:30" ht="13.5" thickBot="1" x14ac:dyDescent="0.25">
      <c r="G8"/>
      <c r="H8" s="33"/>
      <c r="I8" s="31"/>
      <c r="J8" s="4"/>
      <c r="K8" s="4"/>
      <c r="L8" s="4"/>
      <c r="M8" s="4"/>
      <c r="N8" s="4"/>
      <c r="O8" s="4"/>
      <c r="P8"/>
      <c r="Q8"/>
      <c r="R8"/>
      <c r="S8"/>
      <c r="T8"/>
      <c r="U8"/>
      <c r="V8"/>
      <c r="W8"/>
      <c r="X8" s="4"/>
      <c r="Y8" s="4"/>
      <c r="Z8" s="4"/>
      <c r="AA8"/>
      <c r="AB8"/>
      <c r="AC8"/>
      <c r="AD8"/>
    </row>
    <row r="9" spans="1:30" ht="12.75" x14ac:dyDescent="0.2">
      <c r="A9" s="38" t="s">
        <v>93</v>
      </c>
      <c r="B9" s="39" t="s">
        <v>92</v>
      </c>
      <c r="C9" s="105" t="s">
        <v>79</v>
      </c>
      <c r="D9" s="105" t="s">
        <v>81</v>
      </c>
      <c r="E9" s="105" t="s">
        <v>96</v>
      </c>
      <c r="F9" s="105" t="s">
        <v>131</v>
      </c>
      <c r="G9"/>
      <c r="H9" s="95"/>
      <c r="I9" s="95"/>
      <c r="J9" s="7"/>
      <c r="K9" s="7"/>
      <c r="L9" s="7"/>
      <c r="M9" s="8"/>
      <c r="N9" s="9"/>
      <c r="O9" s="10" t="s">
        <v>78</v>
      </c>
      <c r="P9"/>
      <c r="Q9" s="67" t="s">
        <v>121</v>
      </c>
      <c r="R9" s="106" t="s">
        <v>92</v>
      </c>
      <c r="S9" s="107" t="s">
        <v>79</v>
      </c>
      <c r="T9" s="107" t="s">
        <v>81</v>
      </c>
      <c r="U9" s="107" t="s">
        <v>131</v>
      </c>
      <c r="V9" s="135" t="s">
        <v>96</v>
      </c>
      <c r="W9"/>
      <c r="X9" s="9"/>
      <c r="Y9" s="4"/>
      <c r="Z9" s="9"/>
      <c r="AA9"/>
      <c r="AB9"/>
      <c r="AC9"/>
      <c r="AD9"/>
    </row>
    <row r="10" spans="1:30" ht="13.5" thickBot="1" x14ac:dyDescent="0.25">
      <c r="A10" s="41" t="s">
        <v>94</v>
      </c>
      <c r="B10" s="42"/>
      <c r="C10" s="43" t="s">
        <v>80</v>
      </c>
      <c r="D10" s="43"/>
      <c r="E10" s="43"/>
      <c r="F10" s="43"/>
      <c r="G10"/>
      <c r="H10" s="96" t="s">
        <v>40</v>
      </c>
      <c r="I10" s="97" t="s">
        <v>41</v>
      </c>
      <c r="J10" s="11" t="s">
        <v>42</v>
      </c>
      <c r="K10" s="11" t="s">
        <v>43</v>
      </c>
      <c r="L10" s="11"/>
      <c r="M10" s="12" t="s">
        <v>63</v>
      </c>
      <c r="N10" s="13" t="s">
        <v>59</v>
      </c>
      <c r="O10" s="14" t="s">
        <v>55</v>
      </c>
      <c r="P10"/>
      <c r="Q10" s="69" t="s">
        <v>94</v>
      </c>
      <c r="R10" s="68"/>
      <c r="S10" s="70" t="s">
        <v>80</v>
      </c>
      <c r="T10" s="70"/>
      <c r="U10" s="70"/>
      <c r="V10" s="136"/>
      <c r="W10"/>
      <c r="X10" s="15" t="s">
        <v>82</v>
      </c>
      <c r="Y10" s="4"/>
      <c r="Z10" s="15" t="s">
        <v>87</v>
      </c>
      <c r="AA10"/>
      <c r="AB10" s="15" t="s">
        <v>133</v>
      </c>
      <c r="AC10"/>
      <c r="AD10"/>
    </row>
    <row r="11" spans="1:30" ht="12.75" x14ac:dyDescent="0.2">
      <c r="A11" s="45">
        <v>-10000</v>
      </c>
      <c r="B11" s="46">
        <v>-5000</v>
      </c>
      <c r="C11" s="47"/>
      <c r="D11" s="48">
        <v>-5000</v>
      </c>
      <c r="E11" s="46"/>
      <c r="F11" s="46"/>
      <c r="G11"/>
      <c r="H11" s="108">
        <v>26198</v>
      </c>
      <c r="I11" s="98" t="s">
        <v>50</v>
      </c>
      <c r="J11" s="16" t="s">
        <v>0</v>
      </c>
      <c r="K11" s="16" t="s">
        <v>38</v>
      </c>
      <c r="L11" s="16"/>
      <c r="M11" s="17">
        <v>450</v>
      </c>
      <c r="N11" s="4" t="s">
        <v>61</v>
      </c>
      <c r="O11" s="7"/>
      <c r="P11"/>
      <c r="Q11" s="71">
        <v>-10000</v>
      </c>
      <c r="R11" s="72">
        <v>0</v>
      </c>
      <c r="S11" s="73"/>
      <c r="T11" s="74">
        <v>-5000</v>
      </c>
      <c r="U11" s="72"/>
      <c r="V11" s="137">
        <v>-5000</v>
      </c>
      <c r="W11"/>
      <c r="X11" s="6" t="s">
        <v>100</v>
      </c>
      <c r="Y11" s="6" t="s">
        <v>98</v>
      </c>
      <c r="Z11" s="6" t="s">
        <v>85</v>
      </c>
      <c r="AA11" s="134"/>
      <c r="AB11" s="115" t="s">
        <v>136</v>
      </c>
      <c r="AC11" s="134" t="s">
        <v>167</v>
      </c>
      <c r="AD11"/>
    </row>
    <row r="12" spans="1:30" ht="12.75" x14ac:dyDescent="0.2">
      <c r="A12" s="45"/>
      <c r="B12" s="37"/>
      <c r="C12" s="49"/>
      <c r="D12" s="49"/>
      <c r="E12" s="49"/>
      <c r="F12" s="49"/>
      <c r="G12"/>
      <c r="H12" s="108"/>
      <c r="I12" s="98"/>
      <c r="J12" s="16" t="s">
        <v>1</v>
      </c>
      <c r="K12" s="16"/>
      <c r="L12" s="16"/>
      <c r="M12" s="17"/>
      <c r="N12" s="4" t="s">
        <v>60</v>
      </c>
      <c r="O12" s="18"/>
      <c r="P12"/>
      <c r="Q12" s="71"/>
      <c r="R12" s="75"/>
      <c r="S12" s="76"/>
      <c r="T12" s="76"/>
      <c r="U12" s="76"/>
      <c r="V12" s="138"/>
      <c r="W12"/>
      <c r="X12" s="6" t="s">
        <v>137</v>
      </c>
      <c r="Y12" s="4"/>
      <c r="Z12"/>
      <c r="AA12"/>
      <c r="AB12" s="115"/>
      <c r="AC12"/>
      <c r="AD12"/>
    </row>
    <row r="13" spans="1:30" ht="12.75" x14ac:dyDescent="0.2">
      <c r="A13" s="45"/>
      <c r="B13" s="50"/>
      <c r="C13" s="49"/>
      <c r="D13" s="49"/>
      <c r="E13" s="49"/>
      <c r="F13" s="49"/>
      <c r="G13"/>
      <c r="H13" s="108"/>
      <c r="I13" s="98"/>
      <c r="J13" s="16" t="s">
        <v>39</v>
      </c>
      <c r="K13" s="16" t="s">
        <v>44</v>
      </c>
      <c r="L13" s="16" t="s">
        <v>37</v>
      </c>
      <c r="M13" s="17"/>
      <c r="N13" s="4" t="s">
        <v>62</v>
      </c>
      <c r="O13" s="18"/>
      <c r="P13"/>
      <c r="Q13" s="71"/>
      <c r="R13" s="77"/>
      <c r="S13" s="76"/>
      <c r="T13" s="76"/>
      <c r="U13" s="76"/>
      <c r="V13" s="138"/>
      <c r="W13"/>
      <c r="X13" s="119" t="s">
        <v>139</v>
      </c>
      <c r="Y13" s="4"/>
      <c r="Z13"/>
      <c r="AA13"/>
      <c r="AB13" s="115"/>
      <c r="AC13"/>
      <c r="AD13"/>
    </row>
    <row r="14" spans="1:30" ht="12.75" x14ac:dyDescent="0.2">
      <c r="A14" s="45"/>
      <c r="B14" s="50"/>
      <c r="C14" s="49"/>
      <c r="D14" s="49"/>
      <c r="E14" s="49"/>
      <c r="F14" s="49"/>
      <c r="G14"/>
      <c r="H14" s="108"/>
      <c r="I14" s="98"/>
      <c r="J14" s="16"/>
      <c r="K14" s="16" t="s">
        <v>51</v>
      </c>
      <c r="L14" s="16"/>
      <c r="M14" s="17"/>
      <c r="N14" s="4"/>
      <c r="O14" s="18"/>
      <c r="P14"/>
      <c r="Q14" s="71"/>
      <c r="R14" s="77"/>
      <c r="S14" s="76"/>
      <c r="T14" s="76"/>
      <c r="U14" s="76"/>
      <c r="V14" s="138"/>
      <c r="W14"/>
      <c r="X14" s="6" t="s">
        <v>138</v>
      </c>
      <c r="Y14" s="6" t="s">
        <v>99</v>
      </c>
      <c r="Z14" s="6" t="s">
        <v>85</v>
      </c>
      <c r="AA14"/>
      <c r="AB14" s="115" t="s">
        <v>135</v>
      </c>
      <c r="AC14"/>
      <c r="AD14"/>
    </row>
    <row r="15" spans="1:30" ht="13.5" thickBot="1" x14ac:dyDescent="0.25">
      <c r="A15" s="51"/>
      <c r="B15" s="52"/>
      <c r="C15" s="44"/>
      <c r="D15" s="44"/>
      <c r="E15" s="44"/>
      <c r="F15" s="44"/>
      <c r="G15"/>
      <c r="H15" s="96"/>
      <c r="I15" s="97"/>
      <c r="J15" s="11"/>
      <c r="K15" s="11"/>
      <c r="L15" s="11"/>
      <c r="M15" s="12"/>
      <c r="N15" s="20"/>
      <c r="O15" s="19"/>
      <c r="P15"/>
      <c r="Q15" s="78"/>
      <c r="R15" s="79"/>
      <c r="S15" s="80"/>
      <c r="T15" s="80"/>
      <c r="U15" s="80"/>
      <c r="V15" s="139"/>
      <c r="W15"/>
      <c r="X15" s="120" t="s">
        <v>140</v>
      </c>
      <c r="Y15" s="121"/>
      <c r="Z15" s="122"/>
      <c r="AA15" s="123"/>
      <c r="AB15" s="124"/>
      <c r="AC15" s="125"/>
      <c r="AD15"/>
    </row>
    <row r="16" spans="1:30" ht="12.75" x14ac:dyDescent="0.2">
      <c r="A16" s="45">
        <v>0</v>
      </c>
      <c r="B16" s="53"/>
      <c r="C16" s="40"/>
      <c r="D16" s="49"/>
      <c r="E16" s="49"/>
      <c r="F16" s="49"/>
      <c r="G16"/>
      <c r="H16" s="108">
        <v>26203</v>
      </c>
      <c r="I16" s="98" t="s">
        <v>2</v>
      </c>
      <c r="J16" s="16" t="s">
        <v>3</v>
      </c>
      <c r="K16" s="16"/>
      <c r="L16" s="16"/>
      <c r="M16" s="17">
        <v>450</v>
      </c>
      <c r="N16" s="4" t="s">
        <v>64</v>
      </c>
      <c r="O16" s="21"/>
      <c r="P16"/>
      <c r="Q16" s="71">
        <v>0</v>
      </c>
      <c r="R16" s="81"/>
      <c r="S16" s="82"/>
      <c r="T16" s="76"/>
      <c r="U16" s="76"/>
      <c r="V16" s="138"/>
      <c r="W16"/>
      <c r="X16" s="6" t="s">
        <v>141</v>
      </c>
      <c r="Y16" s="6" t="s">
        <v>98</v>
      </c>
      <c r="Z16" s="6" t="s">
        <v>85</v>
      </c>
      <c r="AA16"/>
      <c r="AB16" s="115" t="s">
        <v>144</v>
      </c>
      <c r="AC16"/>
      <c r="AD16"/>
    </row>
    <row r="17" spans="1:30" ht="12.75" x14ac:dyDescent="0.2">
      <c r="A17" s="45"/>
      <c r="B17" s="50"/>
      <c r="C17" s="49"/>
      <c r="D17" s="49"/>
      <c r="E17" s="49"/>
      <c r="F17" s="49"/>
      <c r="G17"/>
      <c r="H17" s="108"/>
      <c r="I17" s="98"/>
      <c r="J17" s="16" t="s">
        <v>45</v>
      </c>
      <c r="K17" s="16" t="s">
        <v>38</v>
      </c>
      <c r="L17" s="16"/>
      <c r="M17" s="17"/>
      <c r="N17" s="4"/>
      <c r="O17" s="18"/>
      <c r="P17"/>
      <c r="Q17" s="71"/>
      <c r="R17" s="77"/>
      <c r="S17" s="76"/>
      <c r="T17" s="76"/>
      <c r="U17" s="76"/>
      <c r="V17" s="138"/>
      <c r="W17"/>
      <c r="X17" s="6"/>
      <c r="Y17" s="4"/>
      <c r="Z17"/>
      <c r="AA17"/>
      <c r="AB17" s="115"/>
      <c r="AC17"/>
      <c r="AD17"/>
    </row>
    <row r="18" spans="1:30" ht="12.75" x14ac:dyDescent="0.2">
      <c r="A18" s="45"/>
      <c r="B18" s="50"/>
      <c r="C18" s="49"/>
      <c r="D18" s="49"/>
      <c r="E18" s="49"/>
      <c r="F18" s="49"/>
      <c r="G18"/>
      <c r="H18" s="108"/>
      <c r="I18" s="98"/>
      <c r="J18" s="16" t="s">
        <v>46</v>
      </c>
      <c r="K18" s="16" t="s">
        <v>10</v>
      </c>
      <c r="L18" s="16"/>
      <c r="M18" s="17"/>
      <c r="N18" s="4"/>
      <c r="O18" s="18"/>
      <c r="P18"/>
      <c r="Q18" s="71"/>
      <c r="R18" s="77"/>
      <c r="S18" s="76"/>
      <c r="T18" s="76"/>
      <c r="U18" s="76"/>
      <c r="V18" s="138"/>
      <c r="W18"/>
      <c r="X18" s="6"/>
      <c r="Y18" s="4"/>
      <c r="Z18"/>
      <c r="AA18"/>
      <c r="AB18" s="115"/>
      <c r="AC18"/>
      <c r="AD18"/>
    </row>
    <row r="19" spans="1:30" ht="12.75" x14ac:dyDescent="0.2">
      <c r="A19" s="45"/>
      <c r="B19" s="50"/>
      <c r="C19" s="49"/>
      <c r="D19" s="49"/>
      <c r="E19" s="49"/>
      <c r="F19" s="49"/>
      <c r="G19"/>
      <c r="H19" s="108"/>
      <c r="I19" s="98"/>
      <c r="J19" s="16" t="s">
        <v>47</v>
      </c>
      <c r="K19" s="16" t="s">
        <v>48</v>
      </c>
      <c r="L19" s="16"/>
      <c r="M19" s="17"/>
      <c r="N19" s="4"/>
      <c r="O19" s="18"/>
      <c r="P19"/>
      <c r="Q19" s="71"/>
      <c r="R19" s="77"/>
      <c r="S19" s="76"/>
      <c r="T19" s="76"/>
      <c r="U19" s="76"/>
      <c r="V19" s="138"/>
      <c r="W19"/>
      <c r="X19" s="4"/>
      <c r="Y19" s="4"/>
      <c r="Z19" s="4"/>
      <c r="AA19"/>
      <c r="AB19" s="116"/>
      <c r="AC19"/>
      <c r="AD19"/>
    </row>
    <row r="20" spans="1:30" ht="13.5" thickBot="1" x14ac:dyDescent="0.25">
      <c r="A20" s="51"/>
      <c r="B20" s="50"/>
      <c r="C20" s="44"/>
      <c r="D20" s="44"/>
      <c r="E20" s="44"/>
      <c r="F20" s="44"/>
      <c r="G20"/>
      <c r="H20" s="96"/>
      <c r="I20" s="97"/>
      <c r="J20" s="11"/>
      <c r="K20" s="11"/>
      <c r="L20" s="11"/>
      <c r="M20" s="12"/>
      <c r="N20" s="13"/>
      <c r="O20" s="18"/>
      <c r="P20"/>
      <c r="Q20" s="78"/>
      <c r="R20" s="77"/>
      <c r="S20" s="80"/>
      <c r="T20" s="80"/>
      <c r="U20" s="80"/>
      <c r="V20" s="139"/>
      <c r="W20" s="125"/>
      <c r="X20" s="121"/>
      <c r="Y20" s="121"/>
      <c r="Z20" s="121"/>
      <c r="AA20" s="123"/>
      <c r="AB20" s="127"/>
      <c r="AC20"/>
      <c r="AD20"/>
    </row>
    <row r="21" spans="1:30" ht="12.75" x14ac:dyDescent="0.2">
      <c r="A21" s="45">
        <v>-15000</v>
      </c>
      <c r="B21" s="46">
        <v>-15000</v>
      </c>
      <c r="C21" s="49"/>
      <c r="D21" s="49"/>
      <c r="E21" s="49"/>
      <c r="F21" s="49"/>
      <c r="G21"/>
      <c r="H21" s="108">
        <v>26190</v>
      </c>
      <c r="I21" s="98" t="s">
        <v>4</v>
      </c>
      <c r="J21" s="16" t="s">
        <v>5</v>
      </c>
      <c r="K21" s="16" t="s">
        <v>38</v>
      </c>
      <c r="L21" s="16"/>
      <c r="M21" s="17">
        <v>354</v>
      </c>
      <c r="N21" s="4" t="s">
        <v>65</v>
      </c>
      <c r="O21" s="7"/>
      <c r="P21"/>
      <c r="Q21" s="71">
        <v>-15000</v>
      </c>
      <c r="R21" s="72">
        <v>-5000</v>
      </c>
      <c r="S21" s="76"/>
      <c r="T21" s="76"/>
      <c r="U21" s="72"/>
      <c r="V21" s="137">
        <v>-10000</v>
      </c>
      <c r="W21" s="148" t="s">
        <v>143</v>
      </c>
      <c r="X21" s="6" t="s">
        <v>142</v>
      </c>
      <c r="Y21" s="6" t="s">
        <v>98</v>
      </c>
      <c r="Z21" s="6" t="s">
        <v>85</v>
      </c>
      <c r="AA21"/>
      <c r="AB21" s="115" t="s">
        <v>144</v>
      </c>
      <c r="AC21" s="134" t="s">
        <v>167</v>
      </c>
      <c r="AD21"/>
    </row>
    <row r="22" spans="1:30" ht="12.75" x14ac:dyDescent="0.2">
      <c r="A22" s="45"/>
      <c r="B22" s="50"/>
      <c r="C22" s="49"/>
      <c r="D22" s="49"/>
      <c r="E22" s="49"/>
      <c r="F22" s="49"/>
      <c r="G22"/>
      <c r="H22" s="108"/>
      <c r="I22" s="98"/>
      <c r="J22" s="16"/>
      <c r="K22" s="16" t="s">
        <v>49</v>
      </c>
      <c r="L22" s="16" t="s">
        <v>37</v>
      </c>
      <c r="M22" s="17"/>
      <c r="N22" s="4" t="s">
        <v>66</v>
      </c>
      <c r="O22" s="18"/>
      <c r="P22"/>
      <c r="Q22" s="71"/>
      <c r="R22" s="77"/>
      <c r="S22" s="76"/>
      <c r="T22" s="76"/>
      <c r="U22" s="76"/>
      <c r="V22" s="138"/>
      <c r="W22"/>
      <c r="X22" s="6" t="s">
        <v>146</v>
      </c>
      <c r="Y22" s="4"/>
      <c r="Z22" s="6" t="s">
        <v>84</v>
      </c>
      <c r="AA22"/>
      <c r="AB22" s="115"/>
      <c r="AC22"/>
      <c r="AD22"/>
    </row>
    <row r="23" spans="1:30" ht="12.75" x14ac:dyDescent="0.2">
      <c r="A23" s="45"/>
      <c r="B23" s="50"/>
      <c r="C23" s="49"/>
      <c r="D23" s="49"/>
      <c r="E23" s="49"/>
      <c r="F23" s="49"/>
      <c r="G23"/>
      <c r="H23" s="108"/>
      <c r="I23" s="98"/>
      <c r="J23" s="16"/>
      <c r="K23" s="16"/>
      <c r="L23" s="16"/>
      <c r="M23" s="17"/>
      <c r="N23" s="4" t="s">
        <v>75</v>
      </c>
      <c r="O23" s="18"/>
      <c r="P23"/>
      <c r="Q23" s="71"/>
      <c r="R23" s="77"/>
      <c r="S23" s="76"/>
      <c r="T23" s="76"/>
      <c r="U23" s="76"/>
      <c r="V23" s="138"/>
      <c r="W23"/>
      <c r="X23" s="6" t="s">
        <v>147</v>
      </c>
      <c r="Y23" s="4"/>
      <c r="AA23"/>
      <c r="AB23" s="115"/>
      <c r="AC23"/>
      <c r="AD23"/>
    </row>
    <row r="24" spans="1:30" ht="13.5" thickBot="1" x14ac:dyDescent="0.25">
      <c r="A24" s="51"/>
      <c r="B24" s="50"/>
      <c r="C24" s="44"/>
      <c r="D24" s="44"/>
      <c r="E24" s="44"/>
      <c r="F24" s="44"/>
      <c r="G24"/>
      <c r="H24" s="96"/>
      <c r="I24" s="97"/>
      <c r="J24" s="11"/>
      <c r="K24" s="11"/>
      <c r="L24" s="11"/>
      <c r="M24" s="12"/>
      <c r="N24" s="13"/>
      <c r="O24" s="18"/>
      <c r="P24"/>
      <c r="Q24" s="78"/>
      <c r="R24" s="77"/>
      <c r="S24" s="80"/>
      <c r="T24" s="80"/>
      <c r="U24" s="80"/>
      <c r="V24" s="139"/>
      <c r="W24"/>
      <c r="X24" s="129" t="s">
        <v>139</v>
      </c>
      <c r="Y24" s="121"/>
      <c r="Z24" s="121"/>
      <c r="AA24" s="123"/>
      <c r="AB24" s="127"/>
      <c r="AC24"/>
      <c r="AD24"/>
    </row>
    <row r="25" spans="1:30" ht="12.75" x14ac:dyDescent="0.2">
      <c r="A25" s="54">
        <v>52650</v>
      </c>
      <c r="B25" s="40"/>
      <c r="C25" s="49"/>
      <c r="D25" s="49"/>
      <c r="E25" s="55">
        <v>52650</v>
      </c>
      <c r="F25" s="55"/>
      <c r="G25"/>
      <c r="H25" s="108">
        <v>16068</v>
      </c>
      <c r="I25" s="98" t="s">
        <v>54</v>
      </c>
      <c r="J25" s="16" t="s">
        <v>6</v>
      </c>
      <c r="K25" s="16" t="s">
        <v>7</v>
      </c>
      <c r="L25" s="22" t="s">
        <v>37</v>
      </c>
      <c r="M25" s="17"/>
      <c r="N25" s="23" t="s">
        <v>58</v>
      </c>
      <c r="O25" s="7"/>
      <c r="P25"/>
      <c r="Q25" s="118">
        <v>12650</v>
      </c>
      <c r="R25" s="82"/>
      <c r="S25" s="76"/>
      <c r="T25" s="76"/>
      <c r="U25" s="83"/>
      <c r="V25" s="140">
        <v>0</v>
      </c>
      <c r="W25"/>
      <c r="X25" s="6" t="s">
        <v>102</v>
      </c>
      <c r="Y25" s="6" t="s">
        <v>98</v>
      </c>
      <c r="Z25" s="6" t="s">
        <v>85</v>
      </c>
      <c r="AA25"/>
      <c r="AB25" s="115" t="s">
        <v>144</v>
      </c>
      <c r="AC25"/>
      <c r="AD25"/>
    </row>
    <row r="26" spans="1:30" ht="12.75" x14ac:dyDescent="0.2">
      <c r="A26" s="45"/>
      <c r="B26" s="50"/>
      <c r="C26" s="49"/>
      <c r="D26" s="49"/>
      <c r="E26" s="49"/>
      <c r="F26" s="49"/>
      <c r="G26"/>
      <c r="H26" s="108"/>
      <c r="I26" s="98" t="s">
        <v>8</v>
      </c>
      <c r="J26" s="16" t="s">
        <v>9</v>
      </c>
      <c r="K26" s="16" t="s">
        <v>10</v>
      </c>
      <c r="L26" s="16"/>
      <c r="M26" s="17"/>
      <c r="N26" s="4"/>
      <c r="O26" s="18"/>
      <c r="P26"/>
      <c r="Q26" s="71"/>
      <c r="R26" s="77"/>
      <c r="S26" s="76"/>
      <c r="T26" s="76"/>
      <c r="U26" s="76"/>
      <c r="V26" s="138"/>
      <c r="W26"/>
      <c r="X26" s="6" t="s">
        <v>103</v>
      </c>
      <c r="Y26" s="4"/>
      <c r="Z26" s="6" t="s">
        <v>101</v>
      </c>
      <c r="AA26"/>
      <c r="AB26" s="115"/>
      <c r="AC26"/>
      <c r="AD26"/>
    </row>
    <row r="27" spans="1:30" ht="12.75" x14ac:dyDescent="0.2">
      <c r="A27" s="45"/>
      <c r="B27" s="50"/>
      <c r="C27" s="49"/>
      <c r="D27" s="49"/>
      <c r="E27" s="49"/>
      <c r="F27" s="49"/>
      <c r="G27"/>
      <c r="H27" s="108"/>
      <c r="I27" s="98"/>
      <c r="J27" s="16" t="s">
        <v>11</v>
      </c>
      <c r="K27" s="16" t="s">
        <v>12</v>
      </c>
      <c r="L27" s="16"/>
      <c r="M27" s="17"/>
      <c r="N27" s="4"/>
      <c r="O27" s="18"/>
      <c r="P27"/>
      <c r="Q27" s="71"/>
      <c r="R27" s="77"/>
      <c r="S27" s="76"/>
      <c r="T27" s="76"/>
      <c r="U27" s="76"/>
      <c r="V27" s="138"/>
      <c r="W27"/>
      <c r="X27" s="6" t="s">
        <v>145</v>
      </c>
      <c r="Y27" s="4"/>
      <c r="Z27" s="6" t="s">
        <v>84</v>
      </c>
      <c r="AA27"/>
      <c r="AB27" s="115"/>
      <c r="AC27"/>
      <c r="AD27"/>
    </row>
    <row r="28" spans="1:30" ht="13.5" thickBot="1" x14ac:dyDescent="0.25">
      <c r="A28" s="51"/>
      <c r="B28" s="44"/>
      <c r="C28" s="44"/>
      <c r="D28" s="44"/>
      <c r="E28" s="44"/>
      <c r="F28" s="44"/>
      <c r="G28"/>
      <c r="H28" s="96"/>
      <c r="I28" s="97"/>
      <c r="J28" s="11"/>
      <c r="K28" s="11"/>
      <c r="L28" s="11"/>
      <c r="M28" s="12"/>
      <c r="N28" s="13"/>
      <c r="O28" s="19"/>
      <c r="P28"/>
      <c r="Q28" s="78"/>
      <c r="R28" s="80"/>
      <c r="S28" s="80"/>
      <c r="T28" s="80"/>
      <c r="U28" s="80"/>
      <c r="V28" s="139"/>
      <c r="W28"/>
      <c r="X28" s="128" t="s">
        <v>165</v>
      </c>
      <c r="Y28" s="5"/>
      <c r="Z28" s="125"/>
      <c r="AA28" s="125"/>
      <c r="AB28" s="125"/>
      <c r="AC28"/>
      <c r="AD28"/>
    </row>
    <row r="29" spans="1:30" ht="13.5" thickBot="1" x14ac:dyDescent="0.25">
      <c r="A29" s="51"/>
      <c r="B29" s="52"/>
      <c r="C29" s="44"/>
      <c r="D29" s="44"/>
      <c r="E29" s="44"/>
      <c r="F29" s="44"/>
      <c r="G29"/>
      <c r="H29" s="96">
        <v>26147</v>
      </c>
      <c r="I29" s="97" t="s">
        <v>56</v>
      </c>
      <c r="J29" s="11"/>
      <c r="K29" s="11"/>
      <c r="L29" s="11"/>
      <c r="M29" s="12"/>
      <c r="N29" s="20"/>
      <c r="O29" s="24">
        <v>-10000</v>
      </c>
      <c r="P29"/>
      <c r="Q29" s="78">
        <v>-30000</v>
      </c>
      <c r="R29" s="104">
        <v>0</v>
      </c>
      <c r="S29" s="80"/>
      <c r="T29" s="80"/>
      <c r="U29" s="104"/>
      <c r="V29" s="141">
        <v>0</v>
      </c>
      <c r="W29"/>
      <c r="X29" s="132" t="s">
        <v>162</v>
      </c>
      <c r="Y29" s="132" t="s">
        <v>98</v>
      </c>
      <c r="Z29" s="132" t="s">
        <v>84</v>
      </c>
      <c r="AA29" s="123"/>
      <c r="AB29" s="133" t="s">
        <v>144</v>
      </c>
      <c r="AC29"/>
      <c r="AD29"/>
    </row>
    <row r="30" spans="1:30" ht="12.75" x14ac:dyDescent="0.2">
      <c r="A30" s="45">
        <v>-20000</v>
      </c>
      <c r="B30" s="56">
        <v>-20000</v>
      </c>
      <c r="C30" s="49"/>
      <c r="D30" s="49"/>
      <c r="E30" s="49"/>
      <c r="F30" s="49"/>
      <c r="G30"/>
      <c r="H30" s="108">
        <v>26165</v>
      </c>
      <c r="I30" s="98" t="s">
        <v>13</v>
      </c>
      <c r="J30" s="16" t="s">
        <v>14</v>
      </c>
      <c r="K30" s="16"/>
      <c r="L30" s="16"/>
      <c r="M30" s="17">
        <v>357</v>
      </c>
      <c r="N30" s="4"/>
      <c r="O30" s="16"/>
      <c r="P30"/>
      <c r="Q30" s="71">
        <v>-20000</v>
      </c>
      <c r="R30" s="83"/>
      <c r="S30" s="76"/>
      <c r="T30" s="76"/>
      <c r="U30" s="76"/>
      <c r="V30" s="142">
        <v>-20000</v>
      </c>
      <c r="W30"/>
      <c r="X30" s="6" t="s">
        <v>160</v>
      </c>
      <c r="Y30" s="6" t="s">
        <v>98</v>
      </c>
      <c r="Z30" s="6" t="s">
        <v>85</v>
      </c>
      <c r="AA30"/>
      <c r="AB30" s="115" t="s">
        <v>144</v>
      </c>
      <c r="AC30"/>
      <c r="AD30"/>
    </row>
    <row r="31" spans="1:30" ht="12.75" x14ac:dyDescent="0.2">
      <c r="A31" s="45"/>
      <c r="B31" s="50"/>
      <c r="C31" s="49"/>
      <c r="D31" s="49"/>
      <c r="E31" s="49"/>
      <c r="F31" s="49"/>
      <c r="G31"/>
      <c r="H31" s="108"/>
      <c r="I31" s="98"/>
      <c r="J31" s="16" t="s">
        <v>15</v>
      </c>
      <c r="K31" s="16"/>
      <c r="L31" s="16"/>
      <c r="M31" s="17"/>
      <c r="N31" s="4" t="s">
        <v>66</v>
      </c>
      <c r="O31" s="18"/>
      <c r="P31"/>
      <c r="Q31" s="71"/>
      <c r="R31" s="77"/>
      <c r="S31" s="76"/>
      <c r="T31" s="76"/>
      <c r="U31" s="76"/>
      <c r="V31" s="138"/>
      <c r="W31"/>
      <c r="X31" s="6" t="s">
        <v>161</v>
      </c>
      <c r="Y31" s="4"/>
      <c r="Z31" s="6" t="s">
        <v>84</v>
      </c>
      <c r="AA31"/>
      <c r="AB31" s="115"/>
      <c r="AC31"/>
      <c r="AD31"/>
    </row>
    <row r="32" spans="1:30" ht="12.75" x14ac:dyDescent="0.2">
      <c r="A32" s="45"/>
      <c r="B32" s="50"/>
      <c r="C32" s="49"/>
      <c r="D32" s="49"/>
      <c r="E32" s="49"/>
      <c r="F32" s="49"/>
      <c r="G32"/>
      <c r="H32" s="108"/>
      <c r="I32" s="98"/>
      <c r="J32" s="16"/>
      <c r="K32" s="16"/>
      <c r="L32" s="16"/>
      <c r="M32" s="17"/>
      <c r="N32" s="4" t="s">
        <v>67</v>
      </c>
      <c r="O32" s="18"/>
      <c r="P32"/>
      <c r="Q32" s="71"/>
      <c r="R32" s="77"/>
      <c r="S32" s="76"/>
      <c r="T32" s="76"/>
      <c r="U32" s="76"/>
      <c r="V32" s="138"/>
      <c r="W32"/>
      <c r="X32" s="119" t="s">
        <v>139</v>
      </c>
      <c r="Y32" s="4"/>
      <c r="AA32"/>
      <c r="AB32" s="115"/>
      <c r="AC32"/>
      <c r="AD32"/>
    </row>
    <row r="33" spans="1:30" ht="13.5" thickBot="1" x14ac:dyDescent="0.25">
      <c r="A33" s="51"/>
      <c r="B33" s="50"/>
      <c r="C33" s="44"/>
      <c r="D33" s="44"/>
      <c r="E33" s="44"/>
      <c r="F33" s="44"/>
      <c r="G33"/>
      <c r="H33" s="96"/>
      <c r="I33" s="97"/>
      <c r="J33" s="11"/>
      <c r="K33" s="11"/>
      <c r="L33" s="11"/>
      <c r="M33" s="12"/>
      <c r="N33" s="13"/>
      <c r="O33" s="18"/>
      <c r="P33"/>
      <c r="Q33" s="78"/>
      <c r="R33" s="77"/>
      <c r="S33" s="80"/>
      <c r="T33" s="80"/>
      <c r="U33" s="80"/>
      <c r="V33" s="139"/>
      <c r="W33"/>
      <c r="X33" s="121"/>
      <c r="Y33" s="121"/>
      <c r="Z33" s="121"/>
      <c r="AA33" s="123"/>
      <c r="AB33" s="127"/>
      <c r="AC33"/>
      <c r="AD33"/>
    </row>
    <row r="34" spans="1:30" ht="12.75" x14ac:dyDescent="0.2">
      <c r="A34" s="45">
        <v>-15000</v>
      </c>
      <c r="B34" s="46">
        <v>-15000</v>
      </c>
      <c r="C34" s="49"/>
      <c r="D34" s="49"/>
      <c r="E34" s="49"/>
      <c r="F34" s="49"/>
      <c r="G34"/>
      <c r="H34" s="108">
        <v>26166</v>
      </c>
      <c r="I34" s="98" t="s">
        <v>16</v>
      </c>
      <c r="J34" s="16" t="s">
        <v>17</v>
      </c>
      <c r="K34" s="16" t="s">
        <v>91</v>
      </c>
      <c r="L34" s="16"/>
      <c r="M34" s="17">
        <v>349</v>
      </c>
      <c r="N34" s="4" t="s">
        <v>68</v>
      </c>
      <c r="O34" s="7"/>
      <c r="P34"/>
      <c r="Q34" s="71">
        <v>-10000</v>
      </c>
      <c r="R34" s="84">
        <v>-5000</v>
      </c>
      <c r="S34" s="76"/>
      <c r="T34" s="76"/>
      <c r="U34" s="72"/>
      <c r="V34" s="137">
        <v>-10000</v>
      </c>
      <c r="W34"/>
      <c r="X34" s="6" t="s">
        <v>148</v>
      </c>
      <c r="Y34" s="6" t="s">
        <v>98</v>
      </c>
      <c r="Z34" s="6" t="s">
        <v>85</v>
      </c>
      <c r="AA34"/>
      <c r="AB34" s="115" t="s">
        <v>144</v>
      </c>
      <c r="AC34" s="134" t="s">
        <v>167</v>
      </c>
      <c r="AD34"/>
    </row>
    <row r="35" spans="1:30" ht="12.75" x14ac:dyDescent="0.2">
      <c r="A35" s="45"/>
      <c r="B35" s="50"/>
      <c r="C35" s="49"/>
      <c r="D35" s="49"/>
      <c r="E35" s="49"/>
      <c r="F35" s="49"/>
      <c r="G35"/>
      <c r="H35" s="108"/>
      <c r="I35" s="98"/>
      <c r="J35" s="16"/>
      <c r="K35" s="16"/>
      <c r="L35" s="16"/>
      <c r="M35" s="17"/>
      <c r="N35" s="4"/>
      <c r="O35" s="18"/>
      <c r="P35"/>
      <c r="Q35" s="71"/>
      <c r="R35" s="77"/>
      <c r="S35" s="76"/>
      <c r="T35" s="76"/>
      <c r="U35" s="76"/>
      <c r="V35" s="138"/>
      <c r="W35"/>
      <c r="X35" s="6" t="s">
        <v>149</v>
      </c>
      <c r="Y35" s="4"/>
      <c r="Z35" s="6" t="s">
        <v>86</v>
      </c>
      <c r="AA35"/>
      <c r="AB35" s="115"/>
      <c r="AC35"/>
      <c r="AD35"/>
    </row>
    <row r="36" spans="1:30" ht="12.75" x14ac:dyDescent="0.2">
      <c r="A36" s="45"/>
      <c r="B36" s="50"/>
      <c r="C36" s="49"/>
      <c r="D36" s="49"/>
      <c r="E36" s="49"/>
      <c r="F36" s="49"/>
      <c r="G36"/>
      <c r="H36" s="108"/>
      <c r="I36" s="98"/>
      <c r="J36" s="16" t="s">
        <v>18</v>
      </c>
      <c r="K36" s="16" t="s">
        <v>20</v>
      </c>
      <c r="L36" s="16"/>
      <c r="M36" s="17"/>
      <c r="N36" s="4" t="s">
        <v>69</v>
      </c>
      <c r="O36" s="18"/>
      <c r="P36"/>
      <c r="Q36" s="71"/>
      <c r="R36" s="77"/>
      <c r="S36" s="76"/>
      <c r="T36" s="76"/>
      <c r="U36" s="76"/>
      <c r="V36" s="138"/>
      <c r="W36"/>
      <c r="X36" s="119" t="s">
        <v>163</v>
      </c>
      <c r="Y36" s="4"/>
      <c r="Z36" s="6" t="s">
        <v>84</v>
      </c>
      <c r="AA36"/>
      <c r="AB36" s="115"/>
      <c r="AC36"/>
      <c r="AD36"/>
    </row>
    <row r="37" spans="1:30" ht="12.75" x14ac:dyDescent="0.2">
      <c r="A37" s="45"/>
      <c r="B37" s="50"/>
      <c r="C37" s="49"/>
      <c r="D37" s="49"/>
      <c r="E37" s="49"/>
      <c r="F37" s="49"/>
      <c r="G37"/>
      <c r="H37" s="108"/>
      <c r="I37" s="98"/>
      <c r="J37" s="16" t="s">
        <v>19</v>
      </c>
      <c r="K37" s="16" t="s">
        <v>10</v>
      </c>
      <c r="L37" s="16"/>
      <c r="M37" s="17"/>
      <c r="N37" s="4"/>
      <c r="O37" s="18"/>
      <c r="P37"/>
      <c r="Q37" s="71"/>
      <c r="R37" s="77"/>
      <c r="S37" s="76"/>
      <c r="T37" s="76"/>
      <c r="U37" s="76"/>
      <c r="V37" s="138"/>
      <c r="W37"/>
      <c r="X37" s="119" t="s">
        <v>164</v>
      </c>
      <c r="Y37" s="4"/>
      <c r="Z37" s="4"/>
      <c r="AA37"/>
      <c r="AB37" s="116"/>
      <c r="AC37"/>
      <c r="AD37"/>
    </row>
    <row r="38" spans="1:30" ht="12.75" x14ac:dyDescent="0.2">
      <c r="A38" s="45"/>
      <c r="B38" s="50"/>
      <c r="C38" s="49"/>
      <c r="D38" s="49"/>
      <c r="E38" s="49"/>
      <c r="F38" s="49"/>
      <c r="G38"/>
      <c r="H38" s="108"/>
      <c r="I38" s="98" t="s">
        <v>88</v>
      </c>
      <c r="J38" s="16" t="s">
        <v>21</v>
      </c>
      <c r="K38" s="16" t="s">
        <v>10</v>
      </c>
      <c r="L38" s="16"/>
      <c r="M38" s="17"/>
      <c r="N38" s="4"/>
      <c r="O38" s="18"/>
      <c r="P38"/>
      <c r="Q38" s="71"/>
      <c r="R38" s="77"/>
      <c r="S38" s="76"/>
      <c r="T38" s="76"/>
      <c r="U38" s="76"/>
      <c r="V38" s="138"/>
      <c r="W38"/>
      <c r="X38" s="4"/>
      <c r="Y38" s="4"/>
      <c r="Z38" s="4"/>
      <c r="AA38"/>
      <c r="AB38" s="116"/>
      <c r="AC38"/>
      <c r="AD38"/>
    </row>
    <row r="39" spans="1:30" ht="13.5" thickBot="1" x14ac:dyDescent="0.25">
      <c r="A39" s="45"/>
      <c r="B39" s="50"/>
      <c r="C39" s="49"/>
      <c r="D39" s="49"/>
      <c r="E39" s="49"/>
      <c r="F39" s="49"/>
      <c r="G39"/>
      <c r="H39" s="108"/>
      <c r="I39" s="98"/>
      <c r="J39" s="16"/>
      <c r="K39" s="16"/>
      <c r="L39" s="16"/>
      <c r="M39" s="17"/>
      <c r="N39" s="13"/>
      <c r="O39" s="18"/>
      <c r="P39"/>
      <c r="Q39" s="71"/>
      <c r="R39" s="77"/>
      <c r="S39" s="76"/>
      <c r="T39" s="76"/>
      <c r="U39" s="76"/>
      <c r="V39" s="138"/>
      <c r="W39"/>
      <c r="X39" s="121"/>
      <c r="Y39" s="121"/>
      <c r="Z39" s="121"/>
      <c r="AA39" s="123"/>
      <c r="AB39" s="127"/>
      <c r="AC39"/>
      <c r="AD39"/>
    </row>
    <row r="40" spans="1:30" s="2" customFormat="1" ht="12.75" x14ac:dyDescent="0.2">
      <c r="A40" s="57">
        <v>0</v>
      </c>
      <c r="B40" s="53"/>
      <c r="C40" s="40"/>
      <c r="D40" s="40"/>
      <c r="E40" s="40"/>
      <c r="F40" s="40"/>
      <c r="G40"/>
      <c r="H40" s="109">
        <v>26216</v>
      </c>
      <c r="I40" s="95" t="s">
        <v>22</v>
      </c>
      <c r="J40" s="7" t="s">
        <v>23</v>
      </c>
      <c r="K40" s="7"/>
      <c r="L40" s="7"/>
      <c r="M40" s="8">
        <v>448</v>
      </c>
      <c r="N40" s="5"/>
      <c r="O40" s="21"/>
      <c r="P40"/>
      <c r="Q40" s="85">
        <v>-20000</v>
      </c>
      <c r="R40" s="81"/>
      <c r="S40" s="82"/>
      <c r="T40" s="82"/>
      <c r="U40" s="72"/>
      <c r="V40" s="137">
        <v>0</v>
      </c>
      <c r="W40"/>
      <c r="X40" s="6" t="s">
        <v>104</v>
      </c>
      <c r="Y40" s="6" t="s">
        <v>98</v>
      </c>
      <c r="Z40" s="6" t="s">
        <v>85</v>
      </c>
      <c r="AA40"/>
      <c r="AB40" s="115" t="s">
        <v>144</v>
      </c>
      <c r="AC40"/>
      <c r="AD40"/>
    </row>
    <row r="41" spans="1:30" ht="12.75" x14ac:dyDescent="0.2">
      <c r="A41" s="45"/>
      <c r="B41" s="50"/>
      <c r="C41" s="49"/>
      <c r="D41" s="49"/>
      <c r="E41" s="49"/>
      <c r="F41" s="49"/>
      <c r="G41"/>
      <c r="H41" s="108"/>
      <c r="I41" s="98"/>
      <c r="J41" s="16"/>
      <c r="K41" s="16"/>
      <c r="L41" s="16"/>
      <c r="M41" s="17"/>
      <c r="N41" s="4"/>
      <c r="O41" s="18"/>
      <c r="P41"/>
      <c r="Q41" s="71"/>
      <c r="R41" s="77"/>
      <c r="S41" s="76"/>
      <c r="T41" s="76"/>
      <c r="U41" s="76"/>
      <c r="V41" s="138"/>
      <c r="W41"/>
      <c r="X41" s="6" t="s">
        <v>150</v>
      </c>
      <c r="Y41" s="4"/>
      <c r="Z41" s="4"/>
      <c r="AA41"/>
      <c r="AB41" s="116"/>
      <c r="AC41"/>
      <c r="AD41"/>
    </row>
    <row r="42" spans="1:30" ht="12.75" x14ac:dyDescent="0.2">
      <c r="A42" s="45"/>
      <c r="B42" s="50"/>
      <c r="C42" s="49"/>
      <c r="D42" s="49"/>
      <c r="E42" s="49"/>
      <c r="F42" s="49"/>
      <c r="G42"/>
      <c r="H42" s="108"/>
      <c r="I42" s="98" t="s">
        <v>24</v>
      </c>
      <c r="J42" s="16" t="s">
        <v>25</v>
      </c>
      <c r="K42" s="16"/>
      <c r="L42" s="16"/>
      <c r="M42" s="17"/>
      <c r="N42" s="4"/>
      <c r="O42" s="18"/>
      <c r="P42"/>
      <c r="Q42" s="71"/>
      <c r="R42" s="77"/>
      <c r="S42" s="76"/>
      <c r="T42" s="76"/>
      <c r="U42" s="76"/>
      <c r="V42" s="138"/>
      <c r="W42"/>
      <c r="X42" s="6" t="s">
        <v>151</v>
      </c>
      <c r="Y42" s="4"/>
      <c r="Z42" s="4"/>
      <c r="AA42"/>
      <c r="AB42" s="116"/>
      <c r="AC42"/>
      <c r="AD42"/>
    </row>
    <row r="43" spans="1:30" ht="13.5" thickBot="1" x14ac:dyDescent="0.25">
      <c r="A43" s="51"/>
      <c r="B43" s="50"/>
      <c r="C43" s="44"/>
      <c r="D43" s="44"/>
      <c r="E43" s="44"/>
      <c r="F43" s="44"/>
      <c r="G43"/>
      <c r="H43" s="96"/>
      <c r="I43" s="97"/>
      <c r="J43" s="11"/>
      <c r="K43" s="11"/>
      <c r="L43" s="11"/>
      <c r="M43" s="12"/>
      <c r="N43" s="13"/>
      <c r="O43" s="18"/>
      <c r="P43"/>
      <c r="Q43" s="78"/>
      <c r="R43" s="77"/>
      <c r="S43" s="80"/>
      <c r="T43" s="80"/>
      <c r="U43" s="80"/>
      <c r="V43" s="139"/>
      <c r="W43"/>
      <c r="X43" s="132" t="s">
        <v>152</v>
      </c>
      <c r="Y43" s="121"/>
      <c r="Z43" s="121"/>
      <c r="AA43" s="123"/>
      <c r="AB43" s="127"/>
      <c r="AC43"/>
      <c r="AD43"/>
    </row>
    <row r="44" spans="1:30" ht="12.75" x14ac:dyDescent="0.2">
      <c r="A44" s="45">
        <v>-5000</v>
      </c>
      <c r="B44" s="46"/>
      <c r="C44" s="46">
        <v>-5000</v>
      </c>
      <c r="D44" s="58"/>
      <c r="E44" s="58"/>
      <c r="F44" s="58"/>
      <c r="G44"/>
      <c r="H44" s="108">
        <v>26189</v>
      </c>
      <c r="I44" s="98" t="s">
        <v>26</v>
      </c>
      <c r="J44" s="16"/>
      <c r="K44" s="16"/>
      <c r="L44" s="16"/>
      <c r="M44" s="17"/>
      <c r="N44" s="4" t="s">
        <v>70</v>
      </c>
      <c r="O44" s="7"/>
      <c r="P44"/>
      <c r="Q44" s="71">
        <v>-5000</v>
      </c>
      <c r="R44" s="72"/>
      <c r="S44" s="86">
        <v>0</v>
      </c>
      <c r="T44" s="86"/>
      <c r="U44" s="72"/>
      <c r="V44" s="137">
        <v>0</v>
      </c>
      <c r="W44"/>
      <c r="X44" s="6" t="s">
        <v>132</v>
      </c>
      <c r="Y44" s="6" t="s">
        <v>98</v>
      </c>
      <c r="Z44" s="6" t="s">
        <v>85</v>
      </c>
      <c r="AA44"/>
      <c r="AB44" s="115" t="s">
        <v>135</v>
      </c>
      <c r="AC44"/>
      <c r="AD44"/>
    </row>
    <row r="45" spans="1:30" ht="13.5" thickBot="1" x14ac:dyDescent="0.25">
      <c r="A45" s="51"/>
      <c r="B45" s="44"/>
      <c r="C45" s="44"/>
      <c r="D45" s="44"/>
      <c r="E45" s="44"/>
      <c r="F45" s="44"/>
      <c r="G45"/>
      <c r="H45" s="96"/>
      <c r="I45" s="97"/>
      <c r="J45" s="11"/>
      <c r="K45" s="11"/>
      <c r="L45" s="11"/>
      <c r="M45" s="12"/>
      <c r="N45" s="13"/>
      <c r="O45" s="19"/>
      <c r="P45"/>
      <c r="Q45" s="78"/>
      <c r="R45" s="80"/>
      <c r="S45" s="80"/>
      <c r="T45" s="80"/>
      <c r="U45" s="80"/>
      <c r="V45" s="139"/>
      <c r="W45"/>
      <c r="X45" s="132" t="s">
        <v>153</v>
      </c>
      <c r="Y45" s="121"/>
      <c r="Z45" s="121"/>
      <c r="AA45" s="123"/>
      <c r="AB45" s="127"/>
      <c r="AC45"/>
      <c r="AD45"/>
    </row>
    <row r="46" spans="1:30" ht="13.5" thickBot="1" x14ac:dyDescent="0.25">
      <c r="A46" s="59"/>
      <c r="B46" s="50"/>
      <c r="C46" s="60"/>
      <c r="D46" s="60"/>
      <c r="E46" s="60"/>
      <c r="F46" s="60"/>
      <c r="G46"/>
      <c r="H46" s="110">
        <v>26187</v>
      </c>
      <c r="I46" s="99" t="s">
        <v>57</v>
      </c>
      <c r="J46" s="25"/>
      <c r="K46" s="25"/>
      <c r="L46" s="25"/>
      <c r="M46" s="26"/>
      <c r="N46" s="27"/>
      <c r="O46" s="28">
        <v>-10000</v>
      </c>
      <c r="P46"/>
      <c r="Q46" s="87">
        <v>-30000</v>
      </c>
      <c r="R46" s="72">
        <v>0</v>
      </c>
      <c r="S46" s="88"/>
      <c r="T46" s="88"/>
      <c r="U46" s="104"/>
      <c r="V46" s="141">
        <v>0</v>
      </c>
      <c r="W46"/>
      <c r="X46" s="132" t="s">
        <v>162</v>
      </c>
      <c r="Y46" s="132" t="s">
        <v>98</v>
      </c>
      <c r="Z46" s="132" t="s">
        <v>84</v>
      </c>
      <c r="AA46" s="123"/>
      <c r="AB46" s="133" t="s">
        <v>144</v>
      </c>
      <c r="AC46"/>
      <c r="AD46"/>
    </row>
    <row r="47" spans="1:30" ht="12.75" x14ac:dyDescent="0.2">
      <c r="A47" s="45">
        <v>-24500</v>
      </c>
      <c r="B47" s="40"/>
      <c r="C47" s="49"/>
      <c r="D47" s="46">
        <v>-15000</v>
      </c>
      <c r="E47" s="55"/>
      <c r="F47" s="46">
        <v>-9500</v>
      </c>
      <c r="G47"/>
      <c r="H47" s="108">
        <v>26188</v>
      </c>
      <c r="I47" s="98" t="s">
        <v>27</v>
      </c>
      <c r="J47" s="16" t="s">
        <v>28</v>
      </c>
      <c r="K47" s="16"/>
      <c r="L47" s="16"/>
      <c r="M47" s="17">
        <v>326</v>
      </c>
      <c r="N47" s="4" t="s">
        <v>71</v>
      </c>
      <c r="O47" s="7"/>
      <c r="P47"/>
      <c r="Q47" s="71">
        <v>-9500</v>
      </c>
      <c r="R47" s="82"/>
      <c r="S47" s="86">
        <v>-15500</v>
      </c>
      <c r="T47" s="86"/>
      <c r="U47" s="86">
        <v>0</v>
      </c>
      <c r="V47" s="137">
        <v>-9500</v>
      </c>
      <c r="W47"/>
      <c r="X47" s="6" t="s">
        <v>159</v>
      </c>
      <c r="Y47" s="6" t="s">
        <v>98</v>
      </c>
      <c r="Z47" s="6" t="s">
        <v>86</v>
      </c>
      <c r="AA47"/>
      <c r="AB47" s="115" t="s">
        <v>144</v>
      </c>
      <c r="AC47"/>
      <c r="AD47"/>
    </row>
    <row r="48" spans="1:30" ht="12.75" x14ac:dyDescent="0.2">
      <c r="A48" s="45"/>
      <c r="B48" s="50"/>
      <c r="C48" s="49"/>
      <c r="D48" s="49"/>
      <c r="E48" s="49"/>
      <c r="F48" s="49"/>
      <c r="G48"/>
      <c r="H48" s="108"/>
      <c r="I48" s="98"/>
      <c r="J48" s="16" t="s">
        <v>29</v>
      </c>
      <c r="K48" s="16"/>
      <c r="L48" s="16"/>
      <c r="M48" s="17"/>
      <c r="N48" s="4" t="s">
        <v>73</v>
      </c>
      <c r="O48" s="18"/>
      <c r="P48"/>
      <c r="Q48" s="71"/>
      <c r="R48" s="77"/>
      <c r="S48" s="76"/>
      <c r="T48" s="76"/>
      <c r="U48" s="76"/>
      <c r="V48" s="138"/>
      <c r="W48"/>
      <c r="X48" s="6" t="s">
        <v>154</v>
      </c>
      <c r="Y48" s="4"/>
      <c r="Z48" s="6" t="s">
        <v>85</v>
      </c>
      <c r="AA48"/>
      <c r="AB48" s="115"/>
      <c r="AC48"/>
      <c r="AD48"/>
    </row>
    <row r="49" spans="1:31" ht="13.5" thickBot="1" x14ac:dyDescent="0.25">
      <c r="A49" s="51"/>
      <c r="B49" s="50"/>
      <c r="C49" s="44"/>
      <c r="D49" s="44"/>
      <c r="E49" s="44"/>
      <c r="F49" s="44"/>
      <c r="G49"/>
      <c r="H49" s="96"/>
      <c r="I49" s="97"/>
      <c r="J49" s="11"/>
      <c r="K49" s="11"/>
      <c r="L49" s="11"/>
      <c r="M49" s="12"/>
      <c r="N49" s="13" t="s">
        <v>72</v>
      </c>
      <c r="O49" s="18"/>
      <c r="P49"/>
      <c r="Q49" s="78"/>
      <c r="R49" s="77"/>
      <c r="S49" s="80"/>
      <c r="T49" s="80"/>
      <c r="U49" s="80"/>
      <c r="V49" s="139"/>
      <c r="W49"/>
      <c r="X49" s="128" t="s">
        <v>139</v>
      </c>
      <c r="Y49" s="5"/>
      <c r="Z49" s="5"/>
      <c r="AA49" s="125"/>
      <c r="AB49" s="126"/>
      <c r="AC49"/>
      <c r="AD49"/>
    </row>
    <row r="50" spans="1:31" ht="12.75" x14ac:dyDescent="0.2">
      <c r="A50" s="45">
        <v>-10000</v>
      </c>
      <c r="B50" s="61"/>
      <c r="C50" s="37"/>
      <c r="D50" s="58"/>
      <c r="E50" s="46">
        <v>-10000</v>
      </c>
      <c r="F50" s="46"/>
      <c r="G50"/>
      <c r="H50" s="108">
        <v>26204</v>
      </c>
      <c r="I50" s="98" t="s">
        <v>30</v>
      </c>
      <c r="J50" s="16" t="s">
        <v>31</v>
      </c>
      <c r="K50" s="16"/>
      <c r="L50" s="16"/>
      <c r="M50" s="17">
        <v>487</v>
      </c>
      <c r="N50" s="4" t="s">
        <v>76</v>
      </c>
      <c r="O50" s="7"/>
      <c r="P50"/>
      <c r="Q50" s="71">
        <v>-10000</v>
      </c>
      <c r="R50" s="84"/>
      <c r="S50" s="86"/>
      <c r="T50" s="86"/>
      <c r="U50" s="72"/>
      <c r="V50" s="137">
        <v>-10000</v>
      </c>
      <c r="W50"/>
      <c r="X50" s="130" t="s">
        <v>155</v>
      </c>
      <c r="Y50" s="5"/>
      <c r="Z50" s="130" t="s">
        <v>86</v>
      </c>
      <c r="AA50" s="125"/>
      <c r="AB50" s="131" t="s">
        <v>144</v>
      </c>
      <c r="AC50"/>
      <c r="AD50"/>
    </row>
    <row r="51" spans="1:31" ht="12.75" x14ac:dyDescent="0.2">
      <c r="A51" s="45"/>
      <c r="B51" s="50"/>
      <c r="C51" s="49"/>
      <c r="D51" s="49"/>
      <c r="E51" s="49"/>
      <c r="F51" s="49"/>
      <c r="G51"/>
      <c r="H51" s="108"/>
      <c r="I51" s="98"/>
      <c r="J51" s="16" t="s">
        <v>32</v>
      </c>
      <c r="K51" s="16"/>
      <c r="L51" s="16"/>
      <c r="M51" s="17"/>
      <c r="N51" s="4" t="s">
        <v>77</v>
      </c>
      <c r="O51" s="18"/>
      <c r="P51"/>
      <c r="Q51" s="71"/>
      <c r="R51" s="77"/>
      <c r="S51" s="76"/>
      <c r="T51" s="76"/>
      <c r="U51" s="76"/>
      <c r="V51" s="138"/>
      <c r="W51"/>
      <c r="X51" s="4"/>
      <c r="Y51" s="4"/>
      <c r="Z51" s="4"/>
      <c r="AA51"/>
      <c r="AB51" s="116"/>
      <c r="AC51"/>
      <c r="AD51"/>
    </row>
    <row r="52" spans="1:31" ht="12.75" x14ac:dyDescent="0.2">
      <c r="A52" s="45"/>
      <c r="B52" s="50"/>
      <c r="C52" s="49"/>
      <c r="D52" s="49"/>
      <c r="E52" s="49"/>
      <c r="F52" s="49"/>
      <c r="G52"/>
      <c r="H52" s="108"/>
      <c r="I52" s="98"/>
      <c r="J52" s="16"/>
      <c r="K52" s="16" t="s">
        <v>44</v>
      </c>
      <c r="L52" s="16" t="s">
        <v>37</v>
      </c>
      <c r="M52" s="17"/>
      <c r="N52" s="4" t="s">
        <v>89</v>
      </c>
      <c r="O52" s="18"/>
      <c r="P52"/>
      <c r="Q52" s="71"/>
      <c r="R52" s="77"/>
      <c r="S52" s="76"/>
      <c r="T52" s="76"/>
      <c r="U52" s="76"/>
      <c r="V52" s="138"/>
      <c r="W52"/>
      <c r="X52" s="4"/>
      <c r="Y52" s="4"/>
      <c r="Z52" s="4"/>
      <c r="AA52"/>
      <c r="AB52" s="116"/>
      <c r="AC52"/>
      <c r="AD52"/>
    </row>
    <row r="53" spans="1:31" ht="12.75" x14ac:dyDescent="0.2">
      <c r="A53" s="45"/>
      <c r="B53" s="50"/>
      <c r="C53" s="49"/>
      <c r="D53" s="49"/>
      <c r="E53" s="49"/>
      <c r="F53" s="49"/>
      <c r="G53"/>
      <c r="H53" s="108"/>
      <c r="I53" s="98"/>
      <c r="J53" s="16"/>
      <c r="K53" s="16" t="s">
        <v>51</v>
      </c>
      <c r="L53" s="16"/>
      <c r="M53" s="17"/>
      <c r="N53" s="4"/>
      <c r="O53" s="18"/>
      <c r="P53"/>
      <c r="Q53" s="71"/>
      <c r="R53" s="77"/>
      <c r="S53" s="76"/>
      <c r="T53" s="76"/>
      <c r="U53" s="76"/>
      <c r="V53" s="138"/>
      <c r="W53"/>
      <c r="X53" s="4"/>
      <c r="Y53" s="4"/>
      <c r="Z53" s="4"/>
      <c r="AA53"/>
      <c r="AB53" s="116"/>
      <c r="AC53"/>
      <c r="AD53"/>
    </row>
    <row r="54" spans="1:31" ht="13.5" thickBot="1" x14ac:dyDescent="0.25">
      <c r="A54" s="51"/>
      <c r="B54" s="50"/>
      <c r="C54" s="44"/>
      <c r="D54" s="44"/>
      <c r="E54" s="44"/>
      <c r="F54" s="44"/>
      <c r="G54"/>
      <c r="H54" s="96"/>
      <c r="I54" s="97"/>
      <c r="J54" s="11"/>
      <c r="K54" s="11"/>
      <c r="L54" s="11"/>
      <c r="M54" s="12"/>
      <c r="N54" s="13"/>
      <c r="O54" s="18"/>
      <c r="P54"/>
      <c r="Q54" s="78"/>
      <c r="R54" s="77"/>
      <c r="S54" s="80"/>
      <c r="T54" s="80"/>
      <c r="U54" s="80"/>
      <c r="V54" s="139"/>
      <c r="W54"/>
      <c r="X54" s="121"/>
      <c r="Y54" s="121"/>
      <c r="Z54" s="121"/>
      <c r="AA54" s="123"/>
      <c r="AB54" s="127"/>
      <c r="AC54"/>
      <c r="AD54"/>
    </row>
    <row r="55" spans="1:31" ht="12.75" x14ac:dyDescent="0.2">
      <c r="A55" s="45">
        <v>-4100</v>
      </c>
      <c r="B55" s="40"/>
      <c r="C55" s="58"/>
      <c r="D55" s="58"/>
      <c r="E55" s="46">
        <v>-4100</v>
      </c>
      <c r="F55" s="46"/>
      <c r="G55"/>
      <c r="H55" s="108">
        <v>26001</v>
      </c>
      <c r="I55" s="98" t="s">
        <v>33</v>
      </c>
      <c r="J55" s="16"/>
      <c r="K55" s="16"/>
      <c r="L55" s="16"/>
      <c r="M55" s="17"/>
      <c r="N55" s="4" t="s">
        <v>74</v>
      </c>
      <c r="O55" s="7"/>
      <c r="P55"/>
      <c r="Q55" s="71">
        <v>-4100</v>
      </c>
      <c r="R55" s="82"/>
      <c r="S55" s="86"/>
      <c r="T55" s="86"/>
      <c r="U55" s="83"/>
      <c r="V55" s="140">
        <v>-4100</v>
      </c>
      <c r="W55"/>
      <c r="X55" s="4" t="s">
        <v>83</v>
      </c>
      <c r="Y55" s="4"/>
      <c r="Z55" s="4"/>
      <c r="AA55"/>
      <c r="AB55" s="116"/>
      <c r="AC55"/>
      <c r="AD55"/>
    </row>
    <row r="56" spans="1:31" ht="13.5" thickBot="1" x14ac:dyDescent="0.25">
      <c r="A56" s="51"/>
      <c r="B56" s="50"/>
      <c r="C56" s="44"/>
      <c r="D56" s="44"/>
      <c r="E56" s="44"/>
      <c r="F56" s="44"/>
      <c r="G56"/>
      <c r="H56" s="96"/>
      <c r="I56" s="97"/>
      <c r="J56" s="11"/>
      <c r="K56" s="11"/>
      <c r="L56" s="11"/>
      <c r="M56" s="12"/>
      <c r="N56" s="13"/>
      <c r="O56" s="18"/>
      <c r="P56"/>
      <c r="Q56" s="78"/>
      <c r="R56" s="77"/>
      <c r="S56" s="80"/>
      <c r="T56" s="80"/>
      <c r="U56" s="89"/>
      <c r="V56" s="143"/>
      <c r="W56"/>
      <c r="X56" s="132" t="s">
        <v>156</v>
      </c>
      <c r="Y56" s="121"/>
      <c r="Z56" s="132" t="s">
        <v>86</v>
      </c>
      <c r="AA56" s="123"/>
      <c r="AB56" s="133" t="s">
        <v>144</v>
      </c>
      <c r="AC56"/>
      <c r="AD56"/>
    </row>
    <row r="57" spans="1:31" ht="12.75" x14ac:dyDescent="0.2">
      <c r="A57" s="45">
        <v>-6500</v>
      </c>
      <c r="B57" s="40"/>
      <c r="C57" s="58"/>
      <c r="D57" s="58"/>
      <c r="E57" s="46">
        <v>-6500</v>
      </c>
      <c r="F57" s="46"/>
      <c r="G57"/>
      <c r="H57" s="108">
        <v>26114</v>
      </c>
      <c r="I57" s="98" t="s">
        <v>34</v>
      </c>
      <c r="J57" s="16" t="s">
        <v>35</v>
      </c>
      <c r="K57" s="16"/>
      <c r="L57" s="16"/>
      <c r="M57" s="17"/>
      <c r="N57" s="4" t="s">
        <v>74</v>
      </c>
      <c r="O57" s="7"/>
      <c r="P57"/>
      <c r="Q57" s="71">
        <v>-6500</v>
      </c>
      <c r="R57" s="82"/>
      <c r="S57" s="86"/>
      <c r="T57" s="86"/>
      <c r="U57" s="83"/>
      <c r="V57" s="140">
        <v>-6500</v>
      </c>
      <c r="W57"/>
      <c r="X57" s="4" t="s">
        <v>83</v>
      </c>
      <c r="Y57" s="4"/>
      <c r="Z57" s="4"/>
      <c r="AA57"/>
      <c r="AB57" s="116"/>
      <c r="AC57"/>
      <c r="AD57"/>
    </row>
    <row r="58" spans="1:31" ht="12.75" x14ac:dyDescent="0.2">
      <c r="A58" s="45"/>
      <c r="B58" s="50"/>
      <c r="C58" s="49"/>
      <c r="D58" s="49"/>
      <c r="E58" s="49"/>
      <c r="F58" s="49"/>
      <c r="G58"/>
      <c r="H58" s="108"/>
      <c r="I58" s="98"/>
      <c r="J58" s="16" t="s">
        <v>36</v>
      </c>
      <c r="K58" s="16"/>
      <c r="L58" s="16"/>
      <c r="M58" s="17"/>
      <c r="N58" s="4"/>
      <c r="O58" s="18"/>
      <c r="P58"/>
      <c r="Q58" s="71"/>
      <c r="R58" s="77"/>
      <c r="S58" s="76"/>
      <c r="T58" s="76"/>
      <c r="U58" s="76"/>
      <c r="V58" s="138"/>
      <c r="W58"/>
      <c r="X58" s="130" t="s">
        <v>157</v>
      </c>
      <c r="Y58" s="5"/>
      <c r="Z58" s="130" t="s">
        <v>86</v>
      </c>
      <c r="AA58" s="125"/>
      <c r="AB58" s="131" t="s">
        <v>144</v>
      </c>
      <c r="AC58"/>
      <c r="AD58"/>
    </row>
    <row r="59" spans="1:31" ht="13.5" thickBot="1" x14ac:dyDescent="0.25">
      <c r="A59" s="51"/>
      <c r="B59" s="50"/>
      <c r="C59" s="44"/>
      <c r="D59" s="44"/>
      <c r="E59" s="44"/>
      <c r="F59" s="44"/>
      <c r="G59"/>
      <c r="H59" s="96"/>
      <c r="I59" s="97"/>
      <c r="J59" s="11"/>
      <c r="K59" s="11"/>
      <c r="L59" s="11"/>
      <c r="M59" s="12"/>
      <c r="N59" s="13"/>
      <c r="O59" s="18"/>
      <c r="P59"/>
      <c r="Q59" s="78"/>
      <c r="R59" s="77"/>
      <c r="S59" s="80"/>
      <c r="T59" s="80"/>
      <c r="U59" s="80"/>
      <c r="V59" s="139"/>
      <c r="W59"/>
      <c r="X59" s="121"/>
      <c r="Y59" s="121"/>
      <c r="Z59" s="121"/>
      <c r="AA59" s="123"/>
      <c r="AB59" s="127"/>
      <c r="AC59"/>
      <c r="AD59"/>
    </row>
    <row r="60" spans="1:31" ht="13.5" thickBot="1" x14ac:dyDescent="0.25">
      <c r="A60" s="51">
        <v>-30000</v>
      </c>
      <c r="B60" s="62"/>
      <c r="C60" s="63"/>
      <c r="D60" s="64"/>
      <c r="E60" s="64">
        <v>-30000</v>
      </c>
      <c r="F60" s="64"/>
      <c r="G60"/>
      <c r="H60" s="96">
        <v>26153</v>
      </c>
      <c r="I60" s="97" t="s">
        <v>52</v>
      </c>
      <c r="J60" s="11" t="s">
        <v>53</v>
      </c>
      <c r="K60" s="11" t="s">
        <v>90</v>
      </c>
      <c r="L60" s="11"/>
      <c r="M60" s="29"/>
      <c r="N60" s="13" t="s">
        <v>74</v>
      </c>
      <c r="O60" s="19"/>
      <c r="P60"/>
      <c r="Q60" s="78">
        <v>-30000</v>
      </c>
      <c r="R60" s="90"/>
      <c r="S60" s="91"/>
      <c r="T60" s="92"/>
      <c r="U60" s="92"/>
      <c r="V60" s="144">
        <v>-30000</v>
      </c>
      <c r="W60"/>
      <c r="X60" s="4" t="s">
        <v>83</v>
      </c>
      <c r="Y60" s="4"/>
      <c r="Z60" s="6" t="s">
        <v>84</v>
      </c>
      <c r="AA60"/>
      <c r="AB60" s="115" t="s">
        <v>144</v>
      </c>
      <c r="AC60"/>
      <c r="AD60"/>
    </row>
    <row r="61" spans="1:31" ht="12.75" x14ac:dyDescent="0.2">
      <c r="A61" s="65">
        <f t="shared" ref="A61:F61" si="0">A11+A16+A21+A25+A30+A34+A40+A44+A47+A50+A55+A57+A60</f>
        <v>-87450</v>
      </c>
      <c r="B61" s="66">
        <f t="shared" si="0"/>
        <v>-55000</v>
      </c>
      <c r="C61" s="66">
        <f t="shared" si="0"/>
        <v>-5000</v>
      </c>
      <c r="D61" s="66">
        <f t="shared" si="0"/>
        <v>-20000</v>
      </c>
      <c r="E61" s="66">
        <f t="shared" si="0"/>
        <v>2050</v>
      </c>
      <c r="F61" s="66">
        <f t="shared" si="0"/>
        <v>-9500</v>
      </c>
      <c r="G61"/>
      <c r="H61" s="31"/>
      <c r="I61" s="31"/>
      <c r="J61" s="4"/>
      <c r="K61" s="4"/>
      <c r="L61" s="4"/>
      <c r="M61" s="4"/>
      <c r="N61" s="4"/>
      <c r="O61" s="30">
        <f>SUM(O29+O46)</f>
        <v>-20000</v>
      </c>
      <c r="P61"/>
      <c r="Q61" s="114">
        <f t="shared" ref="Q61:V61" si="1">Q11+Q16+Q21+Q25+Q29+Q30+Q34+Q40+Q44+Q46+Q47+Q50+Q55+Q57+Q60</f>
        <v>-187450</v>
      </c>
      <c r="R61" s="93">
        <f t="shared" si="1"/>
        <v>-10000</v>
      </c>
      <c r="S61" s="93">
        <f t="shared" si="1"/>
        <v>-15500</v>
      </c>
      <c r="T61" s="93">
        <f t="shared" si="1"/>
        <v>-5000</v>
      </c>
      <c r="U61" s="93">
        <f t="shared" si="1"/>
        <v>0</v>
      </c>
      <c r="V61" s="145">
        <f t="shared" si="1"/>
        <v>-105100</v>
      </c>
      <c r="W61"/>
      <c r="X61" s="132" t="s">
        <v>158</v>
      </c>
      <c r="Y61" s="121"/>
      <c r="Z61" s="121"/>
      <c r="AA61" s="123"/>
      <c r="AB61" s="127"/>
      <c r="AC61"/>
      <c r="AD61"/>
    </row>
    <row r="62" spans="1:31" ht="12.75" x14ac:dyDescent="0.2">
      <c r="A62" s="4"/>
      <c r="B62" s="32"/>
      <c r="C62" s="32"/>
      <c r="D62" s="32"/>
      <c r="E62" s="32"/>
      <c r="F62" s="32"/>
      <c r="G62"/>
      <c r="H62" s="31"/>
      <c r="I62" s="31"/>
      <c r="J62" s="4"/>
      <c r="K62" s="4"/>
      <c r="L62" s="4"/>
      <c r="M62" s="4"/>
      <c r="N62" s="4"/>
      <c r="O62" s="4"/>
      <c r="P62"/>
      <c r="Q62" s="4"/>
      <c r="R62" s="32"/>
      <c r="S62" s="32"/>
      <c r="T62" s="32"/>
      <c r="U62" s="32"/>
      <c r="V62" s="32"/>
      <c r="W62"/>
      <c r="X62" s="4"/>
      <c r="Y62" s="4"/>
      <c r="Z62" s="4"/>
      <c r="AA62"/>
      <c r="AB62" s="116"/>
      <c r="AC62"/>
      <c r="AD62"/>
    </row>
    <row r="63" spans="1:31" ht="13.5" thickBot="1" x14ac:dyDescent="0.25">
      <c r="A63" s="4"/>
      <c r="B63" s="33"/>
      <c r="C63" s="34"/>
      <c r="D63" s="34"/>
      <c r="E63" s="34"/>
      <c r="F63" s="34"/>
      <c r="G63" s="34"/>
      <c r="H63" s="33"/>
      <c r="I63" s="33"/>
      <c r="J63" s="4"/>
      <c r="K63" s="4"/>
      <c r="L63" s="4"/>
      <c r="M63" s="4"/>
      <c r="N63" s="4"/>
      <c r="O63" s="4"/>
      <c r="P63"/>
      <c r="Q63" s="4"/>
      <c r="R63" s="4"/>
      <c r="S63" s="4"/>
      <c r="T63" s="4"/>
      <c r="U63" s="4"/>
      <c r="V63" s="4"/>
      <c r="W63"/>
      <c r="X63" s="4"/>
      <c r="Y63" s="4"/>
      <c r="Z63" s="4"/>
      <c r="AA63"/>
      <c r="AB63" s="116"/>
      <c r="AC63"/>
      <c r="AD63"/>
    </row>
    <row r="64" spans="1:31" ht="13.5" thickBot="1" x14ac:dyDescent="0.25">
      <c r="A64" s="4"/>
      <c r="B64" s="153" t="s">
        <v>106</v>
      </c>
      <c r="C64" s="154"/>
      <c r="D64" s="154"/>
      <c r="E64" s="154"/>
      <c r="F64" s="154"/>
      <c r="G64" s="155"/>
      <c r="I64" s="33"/>
      <c r="J64" s="4"/>
      <c r="K64" s="4"/>
      <c r="L64" s="4"/>
      <c r="M64" s="4"/>
      <c r="N64" s="4"/>
      <c r="O64" s="4"/>
      <c r="P64"/>
      <c r="Q64" s="33"/>
      <c r="R64" s="153" t="s">
        <v>107</v>
      </c>
      <c r="S64" s="154"/>
      <c r="T64" s="154"/>
      <c r="U64" s="155"/>
      <c r="V64" s="113"/>
      <c r="W64" s="134" t="s">
        <v>167</v>
      </c>
      <c r="X64" s="150" t="s">
        <v>168</v>
      </c>
      <c r="Y64"/>
      <c r="Z64"/>
      <c r="AA64"/>
      <c r="AB64" s="117"/>
      <c r="AC64"/>
      <c r="AD64"/>
      <c r="AE64"/>
    </row>
    <row r="65" spans="1:31" ht="12.75" x14ac:dyDescent="0.2">
      <c r="A65" s="4"/>
      <c r="B65" s="32" t="s">
        <v>110</v>
      </c>
      <c r="C65" s="32"/>
      <c r="D65" s="32"/>
      <c r="E65" s="31"/>
      <c r="F65" s="31"/>
      <c r="G65" s="35">
        <v>-20600</v>
      </c>
      <c r="J65" s="4"/>
      <c r="K65" s="4"/>
      <c r="L65" s="4"/>
      <c r="M65" s="4"/>
      <c r="N65" s="4"/>
      <c r="O65" s="4"/>
      <c r="P65"/>
      <c r="Q65" s="32" t="s">
        <v>108</v>
      </c>
      <c r="R65" s="32"/>
      <c r="S65" s="32"/>
      <c r="T65" s="31"/>
      <c r="U65" s="35">
        <v>-50100</v>
      </c>
      <c r="V65" s="35"/>
      <c r="X65" s="6" t="s">
        <v>169</v>
      </c>
      <c r="Y65"/>
      <c r="Z65"/>
      <c r="AA65"/>
      <c r="AB65" s="117"/>
      <c r="AC65"/>
      <c r="AD65"/>
    </row>
    <row r="66" spans="1:31" ht="12.75" x14ac:dyDescent="0.2">
      <c r="A66" s="4"/>
      <c r="B66" s="32" t="s">
        <v>105</v>
      </c>
      <c r="C66" s="32"/>
      <c r="D66" s="32"/>
      <c r="E66" s="31"/>
      <c r="F66" s="31"/>
      <c r="G66" s="35">
        <v>-30000</v>
      </c>
      <c r="J66" s="4"/>
      <c r="K66" s="4"/>
      <c r="L66" s="4"/>
      <c r="M66" s="4"/>
      <c r="N66" s="4"/>
      <c r="O66" s="4"/>
      <c r="P66"/>
      <c r="Q66" s="32" t="s">
        <v>115</v>
      </c>
      <c r="R66" s="32"/>
      <c r="S66" s="32"/>
      <c r="T66" s="31"/>
      <c r="U66" s="35">
        <v>-55000</v>
      </c>
      <c r="V66" s="35"/>
      <c r="X66" s="150" t="s">
        <v>172</v>
      </c>
      <c r="Y66"/>
      <c r="Z66"/>
      <c r="AA66"/>
      <c r="AB66" s="117"/>
      <c r="AC66"/>
      <c r="AD66"/>
      <c r="AE66" s="3"/>
    </row>
    <row r="67" spans="1:31" ht="12.75" x14ac:dyDescent="0.2">
      <c r="A67" s="4"/>
      <c r="B67" s="32" t="s">
        <v>109</v>
      </c>
      <c r="C67" s="32"/>
      <c r="D67" s="32"/>
      <c r="E67" s="31"/>
      <c r="F67" s="31"/>
      <c r="G67" s="35">
        <v>0</v>
      </c>
      <c r="J67" s="4"/>
      <c r="K67" s="4"/>
      <c r="L67" s="4"/>
      <c r="M67" s="4"/>
      <c r="N67" s="4"/>
      <c r="O67" s="4"/>
      <c r="P67"/>
      <c r="Q67" s="32" t="s">
        <v>116</v>
      </c>
      <c r="R67" s="32"/>
      <c r="S67" s="32"/>
      <c r="T67" s="31"/>
      <c r="U67" s="35">
        <v>0</v>
      </c>
      <c r="V67" s="35"/>
      <c r="X67" s="150" t="s">
        <v>170</v>
      </c>
      <c r="Y67"/>
      <c r="Z67"/>
      <c r="AA67"/>
      <c r="AB67" s="117"/>
      <c r="AC67"/>
      <c r="AD67"/>
      <c r="AE67" s="3"/>
    </row>
    <row r="68" spans="1:31" ht="12.75" x14ac:dyDescent="0.2">
      <c r="A68" s="4"/>
      <c r="B68" s="32" t="s">
        <v>111</v>
      </c>
      <c r="C68" s="32"/>
      <c r="D68" s="32"/>
      <c r="E68" s="31"/>
      <c r="F68" s="31"/>
      <c r="G68" s="35">
        <v>22650</v>
      </c>
      <c r="J68" s="4"/>
      <c r="K68" s="4"/>
      <c r="L68" s="4"/>
      <c r="M68" s="4"/>
      <c r="N68" s="4"/>
      <c r="O68" s="4"/>
      <c r="P68"/>
      <c r="Q68" s="32" t="s">
        <v>117</v>
      </c>
      <c r="R68" s="32"/>
      <c r="S68" s="32"/>
      <c r="T68" s="31"/>
      <c r="U68" s="35">
        <v>0</v>
      </c>
      <c r="V68" s="35"/>
      <c r="X68" s="150" t="s">
        <v>171</v>
      </c>
      <c r="Y68"/>
      <c r="Z68"/>
      <c r="AA68"/>
      <c r="AB68"/>
      <c r="AC68"/>
      <c r="AD68"/>
      <c r="AE68" s="3"/>
    </row>
    <row r="69" spans="1:31" ht="12.75" x14ac:dyDescent="0.2">
      <c r="A69" s="4"/>
      <c r="B69" s="32" t="s">
        <v>112</v>
      </c>
      <c r="C69" s="32"/>
      <c r="D69" s="32"/>
      <c r="E69" s="31"/>
      <c r="F69" s="31"/>
      <c r="G69" s="35">
        <v>30000</v>
      </c>
      <c r="J69" s="4"/>
      <c r="K69" s="4"/>
      <c r="L69" s="4"/>
      <c r="M69" s="4"/>
      <c r="N69" s="4"/>
      <c r="O69" s="4"/>
      <c r="P69"/>
      <c r="Q69" s="32" t="s">
        <v>118</v>
      </c>
      <c r="R69" s="32"/>
      <c r="S69" s="32"/>
      <c r="T69" s="31"/>
      <c r="U69" s="35">
        <v>0</v>
      </c>
      <c r="V69" s="35"/>
      <c r="X69"/>
      <c r="Y69"/>
      <c r="Z69"/>
      <c r="AA69"/>
      <c r="AB69"/>
      <c r="AC69"/>
      <c r="AD69"/>
      <c r="AE69" s="3"/>
    </row>
    <row r="70" spans="1:31" ht="12.75" x14ac:dyDescent="0.2">
      <c r="A70" s="4"/>
      <c r="B70" s="32" t="s">
        <v>113</v>
      </c>
      <c r="C70" s="32"/>
      <c r="D70" s="32"/>
      <c r="E70" s="31"/>
      <c r="F70" s="31"/>
      <c r="G70" s="35">
        <v>0</v>
      </c>
      <c r="J70" s="4"/>
      <c r="K70" s="4"/>
      <c r="L70" s="4"/>
      <c r="M70" s="4"/>
      <c r="N70" s="4"/>
      <c r="O70" s="4"/>
      <c r="P70"/>
      <c r="Q70" s="32" t="s">
        <v>119</v>
      </c>
      <c r="R70" s="32"/>
      <c r="S70" s="32"/>
      <c r="T70" s="31"/>
      <c r="U70" s="35">
        <v>0</v>
      </c>
      <c r="V70" s="35"/>
      <c r="X70"/>
      <c r="Y70"/>
      <c r="Z70"/>
      <c r="AA70"/>
      <c r="AB70"/>
      <c r="AC70"/>
      <c r="AD70"/>
      <c r="AE70" s="3"/>
    </row>
    <row r="71" spans="1:31" ht="15" x14ac:dyDescent="0.35">
      <c r="A71" s="4"/>
      <c r="B71"/>
      <c r="C71"/>
      <c r="D71"/>
      <c r="E71"/>
      <c r="F71"/>
      <c r="G71" s="36">
        <v>0</v>
      </c>
      <c r="J71" s="4"/>
      <c r="K71" s="4"/>
      <c r="L71" s="4"/>
      <c r="M71" s="4"/>
      <c r="N71" s="4"/>
      <c r="O71" s="4"/>
      <c r="P71"/>
      <c r="Q71"/>
      <c r="R71"/>
      <c r="S71"/>
      <c r="T71"/>
      <c r="U71" s="36">
        <v>0</v>
      </c>
      <c r="V71" s="36"/>
      <c r="X71" s="4"/>
      <c r="Y71" s="4"/>
      <c r="Z71" s="4"/>
      <c r="AA71"/>
      <c r="AB71" s="4"/>
      <c r="AC71"/>
      <c r="AD71"/>
    </row>
    <row r="72" spans="1:31" ht="15" x14ac:dyDescent="0.35">
      <c r="A72" s="4"/>
      <c r="B72"/>
      <c r="C72"/>
      <c r="D72"/>
      <c r="E72" t="s">
        <v>114</v>
      </c>
      <c r="F72"/>
      <c r="G72" s="94">
        <f>SUM(G65:G71)</f>
        <v>2050</v>
      </c>
      <c r="J72" s="4"/>
      <c r="K72" s="4"/>
      <c r="L72" s="4"/>
      <c r="M72" s="4"/>
      <c r="N72" s="4"/>
      <c r="O72" s="4"/>
      <c r="P72"/>
      <c r="Q72"/>
      <c r="R72"/>
      <c r="S72"/>
      <c r="T72" t="s">
        <v>114</v>
      </c>
      <c r="U72" s="147">
        <f>SUM(U65:U71)</f>
        <v>-105100</v>
      </c>
      <c r="V72" s="146"/>
      <c r="X72" s="4"/>
      <c r="Y72" s="4"/>
      <c r="Z72" s="4"/>
      <c r="AA72"/>
      <c r="AB72" s="4"/>
      <c r="AC72"/>
      <c r="AD72"/>
    </row>
    <row r="73" spans="1:31" ht="12.75" x14ac:dyDescent="0.2">
      <c r="A73" s="4"/>
      <c r="B73"/>
      <c r="C73"/>
      <c r="D73"/>
      <c r="E73"/>
      <c r="F73"/>
      <c r="G73"/>
      <c r="H73"/>
      <c r="I73"/>
      <c r="J73" s="4"/>
      <c r="K73" s="4"/>
      <c r="L73" s="4"/>
      <c r="M73" s="4"/>
      <c r="N73" s="4"/>
      <c r="O73" s="4"/>
      <c r="P73"/>
      <c r="Q73" s="4"/>
      <c r="R73" s="4"/>
      <c r="S73" s="4"/>
      <c r="T73" s="4"/>
      <c r="U73" s="4"/>
      <c r="V73" s="4"/>
      <c r="W73"/>
      <c r="X73" s="4"/>
      <c r="Y73" s="4"/>
      <c r="Z73" s="4"/>
      <c r="AA73"/>
      <c r="AB73" s="4"/>
      <c r="AC73"/>
      <c r="AD73"/>
    </row>
    <row r="74" spans="1:31" ht="12.75" x14ac:dyDescent="0.2">
      <c r="B74"/>
      <c r="C74"/>
      <c r="D74"/>
      <c r="E74"/>
      <c r="F74"/>
      <c r="G74"/>
      <c r="H74"/>
      <c r="I74"/>
      <c r="P74"/>
      <c r="W74"/>
      <c r="AA74"/>
      <c r="AC74"/>
      <c r="AD74"/>
    </row>
    <row r="75" spans="1:31" ht="12.75" x14ac:dyDescent="0.2">
      <c r="B75" s="34"/>
      <c r="C75" s="34"/>
      <c r="P75"/>
      <c r="W75"/>
      <c r="AA75"/>
      <c r="AC75"/>
      <c r="AD75"/>
    </row>
    <row r="76" spans="1:31" ht="12.75" x14ac:dyDescent="0.2">
      <c r="B76" s="34"/>
      <c r="C76" s="34"/>
      <c r="D76" s="34"/>
      <c r="E76" s="34"/>
      <c r="F76" s="34"/>
      <c r="G76" s="34"/>
      <c r="H76" s="33"/>
      <c r="I76" s="33"/>
      <c r="P76"/>
      <c r="W76"/>
      <c r="AA76"/>
      <c r="AC76"/>
      <c r="AD76"/>
    </row>
    <row r="77" spans="1:31" ht="12.75" x14ac:dyDescent="0.2">
      <c r="B77" s="34"/>
      <c r="C77" s="34"/>
      <c r="D77" s="34"/>
      <c r="E77" s="34"/>
      <c r="F77" s="34"/>
      <c r="G77" s="34"/>
      <c r="H77" s="33"/>
      <c r="I77" s="33"/>
      <c r="P77"/>
      <c r="W77"/>
      <c r="AA77"/>
      <c r="AC77"/>
      <c r="AD77"/>
    </row>
    <row r="78" spans="1:31" ht="12.75" x14ac:dyDescent="0.2">
      <c r="B78" s="33"/>
      <c r="C78" s="34"/>
      <c r="D78" s="34"/>
      <c r="E78" s="34"/>
      <c r="F78" s="34"/>
      <c r="G78" s="34"/>
      <c r="H78" s="33"/>
      <c r="I78" s="33"/>
      <c r="P78"/>
      <c r="W78"/>
      <c r="AA78"/>
      <c r="AC78"/>
      <c r="AD78"/>
    </row>
    <row r="79" spans="1:31" ht="12.75" x14ac:dyDescent="0.2">
      <c r="P79"/>
      <c r="W79"/>
      <c r="AA79"/>
      <c r="AC79"/>
      <c r="AD79"/>
    </row>
    <row r="80" spans="1:31" ht="12.75" x14ac:dyDescent="0.2">
      <c r="P80"/>
      <c r="W80"/>
      <c r="AA80"/>
      <c r="AC80"/>
      <c r="AD80"/>
    </row>
    <row r="81" spans="23:30" ht="12.75" x14ac:dyDescent="0.2">
      <c r="W81"/>
      <c r="AA81"/>
      <c r="AC81"/>
      <c r="AD81"/>
    </row>
    <row r="82" spans="23:30" ht="12.75" x14ac:dyDescent="0.2">
      <c r="W82"/>
      <c r="AA82"/>
      <c r="AC82"/>
      <c r="AD82"/>
    </row>
    <row r="83" spans="23:30" ht="12.75" x14ac:dyDescent="0.2">
      <c r="W83"/>
      <c r="AA83"/>
      <c r="AC83"/>
      <c r="AD83"/>
    </row>
    <row r="84" spans="23:30" ht="12.75" x14ac:dyDescent="0.2">
      <c r="W84"/>
      <c r="AA84"/>
      <c r="AC84"/>
      <c r="AD84"/>
    </row>
    <row r="85" spans="23:30" ht="12.75" x14ac:dyDescent="0.2">
      <c r="W85"/>
      <c r="AA85"/>
      <c r="AC85"/>
      <c r="AD85"/>
    </row>
    <row r="86" spans="23:30" ht="12.75" x14ac:dyDescent="0.2">
      <c r="W86"/>
      <c r="AA86"/>
      <c r="AC86"/>
      <c r="AD86"/>
    </row>
    <row r="87" spans="23:30" ht="12.75" x14ac:dyDescent="0.2">
      <c r="W87"/>
      <c r="AA87"/>
      <c r="AC87"/>
      <c r="AD87"/>
    </row>
    <row r="88" spans="23:30" ht="12.75" x14ac:dyDescent="0.2">
      <c r="W88"/>
      <c r="AA88"/>
      <c r="AC88"/>
      <c r="AD88"/>
    </row>
    <row r="89" spans="23:30" ht="12.75" x14ac:dyDescent="0.2">
      <c r="W89"/>
      <c r="AA89"/>
      <c r="AC89"/>
      <c r="AD89"/>
    </row>
    <row r="90" spans="23:30" ht="12.75" x14ac:dyDescent="0.2">
      <c r="W90"/>
      <c r="AA90"/>
      <c r="AC90"/>
      <c r="AD90"/>
    </row>
    <row r="91" spans="23:30" ht="12.75" x14ac:dyDescent="0.2">
      <c r="W91"/>
      <c r="AA91"/>
      <c r="AC91"/>
      <c r="AD91"/>
    </row>
    <row r="92" spans="23:30" ht="12.75" x14ac:dyDescent="0.2">
      <c r="W92"/>
      <c r="AA92"/>
      <c r="AC92"/>
      <c r="AD92"/>
    </row>
    <row r="93" spans="23:30" ht="12.75" x14ac:dyDescent="0.2">
      <c r="W93"/>
      <c r="AA93"/>
      <c r="AC93"/>
      <c r="AD93"/>
    </row>
    <row r="94" spans="23:30" ht="12.75" x14ac:dyDescent="0.2">
      <c r="W94"/>
      <c r="AA94"/>
      <c r="AC94"/>
      <c r="AD94"/>
    </row>
    <row r="95" spans="23:30" ht="12.75" x14ac:dyDescent="0.2">
      <c r="W95"/>
      <c r="AA95"/>
      <c r="AC95"/>
      <c r="AD95"/>
    </row>
    <row r="96" spans="23:30" ht="12.75" x14ac:dyDescent="0.2">
      <c r="W96"/>
      <c r="AA96"/>
      <c r="AC96"/>
      <c r="AD96"/>
    </row>
    <row r="97" spans="21:30" ht="12.75" x14ac:dyDescent="0.2">
      <c r="W97"/>
      <c r="AA97"/>
      <c r="AC97"/>
      <c r="AD97"/>
    </row>
    <row r="98" spans="21:30" ht="12.75" x14ac:dyDescent="0.2">
      <c r="U98"/>
      <c r="V98"/>
      <c r="W98"/>
      <c r="AA98"/>
      <c r="AC98"/>
      <c r="AD98"/>
    </row>
    <row r="99" spans="21:30" ht="12.75" x14ac:dyDescent="0.2">
      <c r="U99"/>
      <c r="V99"/>
      <c r="W99"/>
      <c r="AA99"/>
      <c r="AC99"/>
      <c r="AD99"/>
    </row>
    <row r="100" spans="21:30" ht="12.75" x14ac:dyDescent="0.2">
      <c r="U100"/>
      <c r="V100"/>
      <c r="W100"/>
      <c r="AA100"/>
      <c r="AC100"/>
      <c r="AD100"/>
    </row>
    <row r="101" spans="21:30" ht="12.75" x14ac:dyDescent="0.2">
      <c r="U101"/>
      <c r="V101"/>
      <c r="W101"/>
      <c r="AA101"/>
      <c r="AC101"/>
      <c r="AD101"/>
    </row>
    <row r="102" spans="21:30" ht="12.75" x14ac:dyDescent="0.2">
      <c r="U102"/>
      <c r="V102"/>
      <c r="W102"/>
      <c r="AA102"/>
      <c r="AC102"/>
      <c r="AD102"/>
    </row>
    <row r="103" spans="21:30" ht="12.75" x14ac:dyDescent="0.2">
      <c r="U103"/>
      <c r="V103"/>
      <c r="W103"/>
      <c r="AA103"/>
      <c r="AC103"/>
      <c r="AD103"/>
    </row>
    <row r="104" spans="21:30" ht="12.75" x14ac:dyDescent="0.2">
      <c r="AA104"/>
      <c r="AC104"/>
      <c r="AD104"/>
    </row>
    <row r="105" spans="21:30" ht="12.75" x14ac:dyDescent="0.2">
      <c r="AA105"/>
      <c r="AC105"/>
      <c r="AD105"/>
    </row>
    <row r="106" spans="21:30" ht="12.75" x14ac:dyDescent="0.2">
      <c r="AA106"/>
      <c r="AC106"/>
      <c r="AD106"/>
    </row>
    <row r="107" spans="21:30" ht="12.75" x14ac:dyDescent="0.2">
      <c r="AA107"/>
      <c r="AB107"/>
      <c r="AC107"/>
      <c r="AD107"/>
    </row>
    <row r="108" spans="21:30" ht="12.75" x14ac:dyDescent="0.2">
      <c r="AA108"/>
      <c r="AB108"/>
      <c r="AC108"/>
      <c r="AD108"/>
    </row>
    <row r="109" spans="21:30" ht="12.75" x14ac:dyDescent="0.2">
      <c r="AA109"/>
      <c r="AB109"/>
      <c r="AC109"/>
      <c r="AD109"/>
    </row>
    <row r="110" spans="21:30" ht="12.75" x14ac:dyDescent="0.2">
      <c r="AA110"/>
      <c r="AB110"/>
      <c r="AC110"/>
      <c r="AD110"/>
    </row>
    <row r="111" spans="21:30" ht="12.75" x14ac:dyDescent="0.2">
      <c r="AA111"/>
      <c r="AB111"/>
      <c r="AC111"/>
      <c r="AD111"/>
    </row>
    <row r="112" spans="21:30" ht="12.75" x14ac:dyDescent="0.2">
      <c r="AA112"/>
      <c r="AB112"/>
      <c r="AC112"/>
      <c r="AD112"/>
    </row>
    <row r="113" spans="27:30" ht="12.75" x14ac:dyDescent="0.2">
      <c r="AA113"/>
      <c r="AB113"/>
      <c r="AC113"/>
      <c r="AD113"/>
    </row>
    <row r="114" spans="27:30" ht="12.75" x14ac:dyDescent="0.2">
      <c r="AA114"/>
      <c r="AB114"/>
      <c r="AC114"/>
      <c r="AD114"/>
    </row>
    <row r="115" spans="27:30" ht="12.75" x14ac:dyDescent="0.2">
      <c r="AA115"/>
      <c r="AB115"/>
      <c r="AC115"/>
      <c r="AD115"/>
    </row>
    <row r="116" spans="27:30" ht="12.75" x14ac:dyDescent="0.2">
      <c r="AA116"/>
      <c r="AB116"/>
      <c r="AC116"/>
      <c r="AD116"/>
    </row>
    <row r="117" spans="27:30" ht="12.75" x14ac:dyDescent="0.2">
      <c r="AA117"/>
      <c r="AB117"/>
      <c r="AC117"/>
      <c r="AD117"/>
    </row>
    <row r="118" spans="27:30" ht="12.75" x14ac:dyDescent="0.2">
      <c r="AA118"/>
      <c r="AB118"/>
      <c r="AC118"/>
      <c r="AD118"/>
    </row>
    <row r="119" spans="27:30" ht="12.75" x14ac:dyDescent="0.2">
      <c r="AA119"/>
      <c r="AB119"/>
      <c r="AC119"/>
      <c r="AD119"/>
    </row>
    <row r="120" spans="27:30" ht="12.75" x14ac:dyDescent="0.2">
      <c r="AA120"/>
      <c r="AB120"/>
      <c r="AC120"/>
      <c r="AD120"/>
    </row>
    <row r="121" spans="27:30" ht="12.75" x14ac:dyDescent="0.2">
      <c r="AA121"/>
      <c r="AB121"/>
      <c r="AC121"/>
      <c r="AD121"/>
    </row>
    <row r="122" spans="27:30" ht="12.75" x14ac:dyDescent="0.2">
      <c r="AA122"/>
      <c r="AB122"/>
      <c r="AC122"/>
      <c r="AD122"/>
    </row>
    <row r="123" spans="27:30" ht="12.75" x14ac:dyDescent="0.2">
      <c r="AA123"/>
      <c r="AB123"/>
      <c r="AC123"/>
      <c r="AD123"/>
    </row>
    <row r="124" spans="27:30" ht="12.75" x14ac:dyDescent="0.2">
      <c r="AA124"/>
      <c r="AB124"/>
      <c r="AC124"/>
      <c r="AD124"/>
    </row>
    <row r="125" spans="27:30" ht="12.75" x14ac:dyDescent="0.2">
      <c r="AA125"/>
      <c r="AB125"/>
      <c r="AC125"/>
      <c r="AD125"/>
    </row>
    <row r="126" spans="27:30" ht="12.75" x14ac:dyDescent="0.2">
      <c r="AA126"/>
      <c r="AB126"/>
      <c r="AC126"/>
      <c r="AD126"/>
    </row>
    <row r="127" spans="27:30" ht="12.75" x14ac:dyDescent="0.2">
      <c r="AA127"/>
      <c r="AB127"/>
      <c r="AC127"/>
      <c r="AD127"/>
    </row>
    <row r="128" spans="27:30" ht="12.75" x14ac:dyDescent="0.2">
      <c r="AA128"/>
      <c r="AB128"/>
      <c r="AC128"/>
      <c r="AD128"/>
    </row>
    <row r="129" spans="27:30" ht="12.75" x14ac:dyDescent="0.2">
      <c r="AA129"/>
      <c r="AB129"/>
      <c r="AC129"/>
      <c r="AD129"/>
    </row>
    <row r="130" spans="27:30" ht="12.75" x14ac:dyDescent="0.2">
      <c r="AA130"/>
      <c r="AB130"/>
      <c r="AC130"/>
      <c r="AD130"/>
    </row>
    <row r="131" spans="27:30" ht="12.75" x14ac:dyDescent="0.2">
      <c r="AA131"/>
      <c r="AB131"/>
      <c r="AC131"/>
      <c r="AD131"/>
    </row>
    <row r="132" spans="27:30" ht="12.75" x14ac:dyDescent="0.2">
      <c r="AA132"/>
      <c r="AB132"/>
      <c r="AC132"/>
      <c r="AD132"/>
    </row>
    <row r="133" spans="27:30" ht="12.75" x14ac:dyDescent="0.2">
      <c r="AA133"/>
      <c r="AB133"/>
      <c r="AC133"/>
      <c r="AD133"/>
    </row>
    <row r="134" spans="27:30" ht="12.75" x14ac:dyDescent="0.2">
      <c r="AA134"/>
      <c r="AB134"/>
      <c r="AC134"/>
      <c r="AD134"/>
    </row>
    <row r="135" spans="27:30" ht="12.75" x14ac:dyDescent="0.2">
      <c r="AA135"/>
      <c r="AB135"/>
      <c r="AC135"/>
      <c r="AD135"/>
    </row>
    <row r="136" spans="27:30" ht="12.75" x14ac:dyDescent="0.2">
      <c r="AA136"/>
      <c r="AB136"/>
      <c r="AC136"/>
      <c r="AD136"/>
    </row>
    <row r="137" spans="27:30" ht="12.75" x14ac:dyDescent="0.2">
      <c r="AA137"/>
      <c r="AB137"/>
      <c r="AC137"/>
      <c r="AD137"/>
    </row>
    <row r="138" spans="27:30" ht="12.75" x14ac:dyDescent="0.2">
      <c r="AA138"/>
      <c r="AB138"/>
      <c r="AC138"/>
      <c r="AD138"/>
    </row>
    <row r="139" spans="27:30" ht="12.75" x14ac:dyDescent="0.2">
      <c r="AA139"/>
      <c r="AB139"/>
      <c r="AC139"/>
      <c r="AD139"/>
    </row>
    <row r="140" spans="27:30" ht="12.75" x14ac:dyDescent="0.2">
      <c r="AA140"/>
      <c r="AB140"/>
      <c r="AC140"/>
      <c r="AD140"/>
    </row>
    <row r="141" spans="27:30" ht="12.75" x14ac:dyDescent="0.2">
      <c r="AA141"/>
      <c r="AB141"/>
      <c r="AC141"/>
      <c r="AD141"/>
    </row>
    <row r="142" spans="27:30" ht="12.75" x14ac:dyDescent="0.2">
      <c r="AA142"/>
      <c r="AB142"/>
      <c r="AC142"/>
      <c r="AD142"/>
    </row>
    <row r="143" spans="27:30" ht="12.75" x14ac:dyDescent="0.2">
      <c r="AA143"/>
      <c r="AB143"/>
      <c r="AC143"/>
      <c r="AD143"/>
    </row>
    <row r="144" spans="27:30" ht="12.75" x14ac:dyDescent="0.2">
      <c r="AA144"/>
      <c r="AB144"/>
      <c r="AC144"/>
      <c r="AD144"/>
    </row>
    <row r="145" spans="26:30" ht="12.75" x14ac:dyDescent="0.2">
      <c r="AA145"/>
      <c r="AB145"/>
      <c r="AC145"/>
      <c r="AD145"/>
    </row>
    <row r="146" spans="26:30" ht="12.75" x14ac:dyDescent="0.2">
      <c r="AA146"/>
      <c r="AB146"/>
      <c r="AC146"/>
      <c r="AD146"/>
    </row>
    <row r="147" spans="26:30" ht="12.75" x14ac:dyDescent="0.2">
      <c r="AA147"/>
      <c r="AB147"/>
      <c r="AC147"/>
      <c r="AD147"/>
    </row>
    <row r="148" spans="26:30" ht="12.75" x14ac:dyDescent="0.2">
      <c r="AA148"/>
      <c r="AB148"/>
      <c r="AC148"/>
      <c r="AD148"/>
    </row>
    <row r="149" spans="26:30" ht="12.75" x14ac:dyDescent="0.2">
      <c r="AA149"/>
      <c r="AB149"/>
      <c r="AC149"/>
      <c r="AD149"/>
    </row>
    <row r="150" spans="26:30" ht="12.75" x14ac:dyDescent="0.2">
      <c r="AA150"/>
      <c r="AB150"/>
      <c r="AC150"/>
      <c r="AD150"/>
    </row>
    <row r="151" spans="26:30" ht="12.75" x14ac:dyDescent="0.2">
      <c r="AA151"/>
      <c r="AB151"/>
      <c r="AC151"/>
      <c r="AD151"/>
    </row>
    <row r="152" spans="26:30" ht="12.75" x14ac:dyDescent="0.2">
      <c r="AA152"/>
      <c r="AB152"/>
      <c r="AC152"/>
      <c r="AD152"/>
    </row>
    <row r="153" spans="26:30" ht="12.75" x14ac:dyDescent="0.2">
      <c r="AA153"/>
      <c r="AB153"/>
      <c r="AC153"/>
      <c r="AD153"/>
    </row>
    <row r="154" spans="26:30" ht="12.75" x14ac:dyDescent="0.2">
      <c r="Z154"/>
      <c r="AA154"/>
      <c r="AB154"/>
      <c r="AC154"/>
      <c r="AD154"/>
    </row>
    <row r="155" spans="26:30" ht="12.75" x14ac:dyDescent="0.2">
      <c r="Z155"/>
      <c r="AA155"/>
      <c r="AB155"/>
      <c r="AC155"/>
      <c r="AD155"/>
    </row>
    <row r="156" spans="26:30" ht="12.75" x14ac:dyDescent="0.2">
      <c r="Z156"/>
      <c r="AA156"/>
      <c r="AB156"/>
      <c r="AC156"/>
      <c r="AD156"/>
    </row>
    <row r="157" spans="26:30" ht="12.75" x14ac:dyDescent="0.2">
      <c r="Z157"/>
      <c r="AA157"/>
      <c r="AB157"/>
      <c r="AC157"/>
      <c r="AD157"/>
    </row>
    <row r="158" spans="26:30" ht="12.75" x14ac:dyDescent="0.2">
      <c r="Z158"/>
      <c r="AA158"/>
      <c r="AB158"/>
      <c r="AC158"/>
      <c r="AD158"/>
    </row>
    <row r="159" spans="26:30" ht="12.75" x14ac:dyDescent="0.2">
      <c r="Z159"/>
      <c r="AA159"/>
      <c r="AB159"/>
      <c r="AC159"/>
      <c r="AD159"/>
    </row>
    <row r="160" spans="26:30" ht="12.75" x14ac:dyDescent="0.2">
      <c r="Z160"/>
      <c r="AA160"/>
      <c r="AB160"/>
      <c r="AC160"/>
      <c r="AD160"/>
    </row>
    <row r="161" spans="26:30" ht="12.75" x14ac:dyDescent="0.2">
      <c r="Z161"/>
      <c r="AA161"/>
      <c r="AB161"/>
      <c r="AC161"/>
      <c r="AD161"/>
    </row>
    <row r="162" spans="26:30" ht="12.75" x14ac:dyDescent="0.2">
      <c r="Z162"/>
      <c r="AA162"/>
      <c r="AB162"/>
      <c r="AC162"/>
      <c r="AD162"/>
    </row>
    <row r="163" spans="26:30" ht="12.75" x14ac:dyDescent="0.2">
      <c r="Z163"/>
      <c r="AA163"/>
      <c r="AB163"/>
      <c r="AC163"/>
      <c r="AD163"/>
    </row>
    <row r="164" spans="26:30" ht="12.75" x14ac:dyDescent="0.2">
      <c r="Z164"/>
      <c r="AA164"/>
      <c r="AB164"/>
      <c r="AC164"/>
      <c r="AD164"/>
    </row>
    <row r="165" spans="26:30" ht="12.75" x14ac:dyDescent="0.2">
      <c r="Z165"/>
      <c r="AA165"/>
      <c r="AB165"/>
      <c r="AC165"/>
      <c r="AD165"/>
    </row>
  </sheetData>
  <mergeCells count="2">
    <mergeCell ref="B64:G64"/>
    <mergeCell ref="R64:U64"/>
  </mergeCells>
  <phoneticPr fontId="0" type="noConversion"/>
  <printOptions gridLines="1"/>
  <pageMargins left="0" right="0" top="0.25" bottom="0" header="0" footer="0"/>
  <pageSetup paperSize="5" scale="5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El Paso Energy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Energy Corp</dc:creator>
  <cp:lastModifiedBy>Felienne</cp:lastModifiedBy>
  <cp:lastPrinted>2001-05-07T20:22:56Z</cp:lastPrinted>
  <dcterms:created xsi:type="dcterms:W3CDTF">2001-04-05T20:00:31Z</dcterms:created>
  <dcterms:modified xsi:type="dcterms:W3CDTF">2014-09-03T13:43:20Z</dcterms:modified>
</cp:coreProperties>
</file>