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00'!$A$1:$AB$78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AA10" i="1"/>
  <c r="AA11" i="1"/>
  <c r="AA12" i="1"/>
  <c r="D13" i="1"/>
  <c r="D15" i="1" s="1"/>
  <c r="E13" i="1"/>
  <c r="E15" i="1" s="1"/>
  <c r="E23" i="1" s="1"/>
  <c r="F13" i="1"/>
  <c r="G13" i="1"/>
  <c r="H13" i="1"/>
  <c r="I13" i="1"/>
  <c r="J13" i="1"/>
  <c r="J15" i="1" s="1"/>
  <c r="J23" i="1" s="1"/>
  <c r="K13" i="1"/>
  <c r="K15" i="1" s="1"/>
  <c r="K23" i="1" s="1"/>
  <c r="L13" i="1"/>
  <c r="L15" i="1" s="1"/>
  <c r="L23" i="1" s="1"/>
  <c r="L35" i="1" s="1"/>
  <c r="M13" i="1"/>
  <c r="M15" i="1" s="1"/>
  <c r="M23" i="1" s="1"/>
  <c r="N13" i="1"/>
  <c r="O13" i="1"/>
  <c r="P13" i="1"/>
  <c r="Q13" i="1"/>
  <c r="R13" i="1"/>
  <c r="R15" i="1" s="1"/>
  <c r="R23" i="1" s="1"/>
  <c r="S13" i="1"/>
  <c r="S15" i="1" s="1"/>
  <c r="S23" i="1" s="1"/>
  <c r="T13" i="1"/>
  <c r="T15" i="1" s="1"/>
  <c r="T23" i="1" s="1"/>
  <c r="U13" i="1"/>
  <c r="U15" i="1" s="1"/>
  <c r="U23" i="1" s="1"/>
  <c r="V13" i="1"/>
  <c r="W13" i="1"/>
  <c r="X13" i="1"/>
  <c r="Y13" i="1"/>
  <c r="D14" i="1"/>
  <c r="E14" i="1"/>
  <c r="F14" i="1"/>
  <c r="F15" i="1" s="1"/>
  <c r="F23" i="1" s="1"/>
  <c r="G14" i="1"/>
  <c r="H14" i="1"/>
  <c r="H15" i="1" s="1"/>
  <c r="H23" i="1" s="1"/>
  <c r="H35" i="1" s="1"/>
  <c r="I14" i="1"/>
  <c r="J14" i="1"/>
  <c r="K14" i="1"/>
  <c r="L14" i="1"/>
  <c r="M14" i="1"/>
  <c r="N14" i="1"/>
  <c r="N15" i="1" s="1"/>
  <c r="N23" i="1" s="1"/>
  <c r="N35" i="1" s="1"/>
  <c r="O14" i="1"/>
  <c r="P14" i="1"/>
  <c r="P15" i="1" s="1"/>
  <c r="Q14" i="1"/>
  <c r="R14" i="1"/>
  <c r="S14" i="1"/>
  <c r="T14" i="1"/>
  <c r="U14" i="1"/>
  <c r="V14" i="1"/>
  <c r="V15" i="1" s="1"/>
  <c r="V23" i="1" s="1"/>
  <c r="W14" i="1"/>
  <c r="X14" i="1"/>
  <c r="X15" i="1" s="1"/>
  <c r="X23" i="1" s="1"/>
  <c r="X35" i="1" s="1"/>
  <c r="X37" i="1" s="1"/>
  <c r="Y14" i="1"/>
  <c r="G15" i="1"/>
  <c r="G23" i="1" s="1"/>
  <c r="I15" i="1"/>
  <c r="I23" i="1" s="1"/>
  <c r="O15" i="1"/>
  <c r="O23" i="1" s="1"/>
  <c r="O35" i="1" s="1"/>
  <c r="Q15" i="1"/>
  <c r="Q23" i="1" s="1"/>
  <c r="W15" i="1"/>
  <c r="W23" i="1" s="1"/>
  <c r="W35" i="1" s="1"/>
  <c r="Y15" i="1"/>
  <c r="Y23" i="1" s="1"/>
  <c r="Y35" i="1" s="1"/>
  <c r="Y37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A20" i="1"/>
  <c r="P23" i="1"/>
  <c r="P35" i="1" s="1"/>
  <c r="AA28" i="1"/>
  <c r="D29" i="1"/>
  <c r="E29" i="1"/>
  <c r="F29" i="1"/>
  <c r="G29" i="1"/>
  <c r="G33" i="1" s="1"/>
  <c r="H29" i="1"/>
  <c r="H33" i="1" s="1"/>
  <c r="I29" i="1"/>
  <c r="J29" i="1"/>
  <c r="J33" i="1" s="1"/>
  <c r="K29" i="1"/>
  <c r="L29" i="1"/>
  <c r="M29" i="1"/>
  <c r="N29" i="1"/>
  <c r="O29" i="1"/>
  <c r="O33" i="1" s="1"/>
  <c r="P29" i="1"/>
  <c r="P33" i="1" s="1"/>
  <c r="P37" i="1" s="1"/>
  <c r="Q29" i="1"/>
  <c r="R29" i="1"/>
  <c r="R33" i="1" s="1"/>
  <c r="S29" i="1"/>
  <c r="T29" i="1"/>
  <c r="U29" i="1"/>
  <c r="V29" i="1"/>
  <c r="W29" i="1"/>
  <c r="W33" i="1" s="1"/>
  <c r="X29" i="1"/>
  <c r="X33" i="1" s="1"/>
  <c r="Y29" i="1"/>
  <c r="AA30" i="1"/>
  <c r="AA31" i="1"/>
  <c r="AA32" i="1"/>
  <c r="D33" i="1"/>
  <c r="E33" i="1"/>
  <c r="F33" i="1"/>
  <c r="I33" i="1"/>
  <c r="K33" i="1"/>
  <c r="L33" i="1"/>
  <c r="M33" i="1"/>
  <c r="N33" i="1"/>
  <c r="Q33" i="1"/>
  <c r="S33" i="1"/>
  <c r="T33" i="1"/>
  <c r="U33" i="1"/>
  <c r="V33" i="1"/>
  <c r="Y33" i="1"/>
  <c r="AA40" i="1"/>
  <c r="AA41" i="1"/>
  <c r="AA42" i="1"/>
  <c r="D43" i="1"/>
  <c r="E43" i="1"/>
  <c r="E48" i="1" s="1"/>
  <c r="E56" i="1" s="1"/>
  <c r="F43" i="1"/>
  <c r="F48" i="1" s="1"/>
  <c r="F56" i="1" s="1"/>
  <c r="G43" i="1"/>
  <c r="H43" i="1"/>
  <c r="H48" i="1" s="1"/>
  <c r="H56" i="1" s="1"/>
  <c r="I43" i="1"/>
  <c r="J43" i="1"/>
  <c r="K43" i="1"/>
  <c r="L43" i="1"/>
  <c r="M43" i="1"/>
  <c r="M48" i="1" s="1"/>
  <c r="M56" i="1" s="1"/>
  <c r="N43" i="1"/>
  <c r="N48" i="1" s="1"/>
  <c r="N56" i="1" s="1"/>
  <c r="O43" i="1"/>
  <c r="P43" i="1"/>
  <c r="P48" i="1" s="1"/>
  <c r="P56" i="1" s="1"/>
  <c r="Q43" i="1"/>
  <c r="R43" i="1"/>
  <c r="S43" i="1"/>
  <c r="T43" i="1"/>
  <c r="U43" i="1"/>
  <c r="U48" i="1" s="1"/>
  <c r="U56" i="1" s="1"/>
  <c r="V43" i="1"/>
  <c r="V48" i="1" s="1"/>
  <c r="V56" i="1" s="1"/>
  <c r="W43" i="1"/>
  <c r="X43" i="1"/>
  <c r="X48" i="1" s="1"/>
  <c r="X56" i="1" s="1"/>
  <c r="Y43" i="1"/>
  <c r="AA44" i="1"/>
  <c r="AA45" i="1"/>
  <c r="AA46" i="1"/>
  <c r="D48" i="1"/>
  <c r="G48" i="1"/>
  <c r="I48" i="1"/>
  <c r="J48" i="1"/>
  <c r="K48" i="1"/>
  <c r="L48" i="1"/>
  <c r="L56" i="1" s="1"/>
  <c r="O48" i="1"/>
  <c r="Q48" i="1"/>
  <c r="R48" i="1"/>
  <c r="S48" i="1"/>
  <c r="T48" i="1"/>
  <c r="T56" i="1" s="1"/>
  <c r="W48" i="1"/>
  <c r="Y48" i="1"/>
  <c r="AA50" i="1"/>
  <c r="AA51" i="1"/>
  <c r="AA52" i="1"/>
  <c r="D54" i="1"/>
  <c r="E54" i="1"/>
  <c r="F54" i="1"/>
  <c r="G54" i="1"/>
  <c r="G56" i="1" s="1"/>
  <c r="H54" i="1"/>
  <c r="I54" i="1"/>
  <c r="I56" i="1" s="1"/>
  <c r="J54" i="1"/>
  <c r="J56" i="1" s="1"/>
  <c r="K54" i="1"/>
  <c r="L54" i="1"/>
  <c r="M54" i="1"/>
  <c r="N54" i="1"/>
  <c r="O54" i="1"/>
  <c r="O56" i="1" s="1"/>
  <c r="P54" i="1"/>
  <c r="Q54" i="1"/>
  <c r="Q56" i="1" s="1"/>
  <c r="R54" i="1"/>
  <c r="R56" i="1" s="1"/>
  <c r="S54" i="1"/>
  <c r="T54" i="1"/>
  <c r="U54" i="1"/>
  <c r="V54" i="1"/>
  <c r="W54" i="1"/>
  <c r="W56" i="1" s="1"/>
  <c r="X54" i="1"/>
  <c r="Y54" i="1"/>
  <c r="Y56" i="1" s="1"/>
  <c r="AA54" i="1"/>
  <c r="K56" i="1"/>
  <c r="S56" i="1"/>
  <c r="AA59" i="1"/>
  <c r="AA60" i="1"/>
  <c r="AA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6" i="1"/>
  <c r="D67" i="1"/>
  <c r="E67" i="1"/>
  <c r="AA67" i="1" s="1"/>
  <c r="F67" i="1"/>
  <c r="F69" i="1" s="1"/>
  <c r="G67" i="1"/>
  <c r="G69" i="1" s="1"/>
  <c r="H67" i="1"/>
  <c r="H69" i="1" s="1"/>
  <c r="I67" i="1"/>
  <c r="I69" i="1" s="1"/>
  <c r="J67" i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Q69" i="1" s="1"/>
  <c r="R67" i="1"/>
  <c r="S67" i="1"/>
  <c r="S69" i="1" s="1"/>
  <c r="T67" i="1"/>
  <c r="U67" i="1"/>
  <c r="U69" i="1" s="1"/>
  <c r="V67" i="1"/>
  <c r="V69" i="1" s="1"/>
  <c r="W67" i="1"/>
  <c r="W69" i="1" s="1"/>
  <c r="X67" i="1"/>
  <c r="X69" i="1" s="1"/>
  <c r="Y67" i="1"/>
  <c r="Y69" i="1" s="1"/>
  <c r="D69" i="1"/>
  <c r="J69" i="1"/>
  <c r="L69" i="1"/>
  <c r="R69" i="1"/>
  <c r="T69" i="1"/>
  <c r="H37" i="1" l="1"/>
  <c r="M71" i="1"/>
  <c r="M73" i="1" s="1"/>
  <c r="M35" i="1"/>
  <c r="T35" i="1"/>
  <c r="K35" i="1"/>
  <c r="K37" i="1" s="1"/>
  <c r="K71" i="1" s="1"/>
  <c r="K73" i="1" s="1"/>
  <c r="Y71" i="1"/>
  <c r="Y73" i="1" s="1"/>
  <c r="AA14" i="1"/>
  <c r="R35" i="1"/>
  <c r="J35" i="1"/>
  <c r="J37" i="1" s="1"/>
  <c r="J71" i="1" s="1"/>
  <c r="J73" i="1" s="1"/>
  <c r="F37" i="1"/>
  <c r="F71" i="1" s="1"/>
  <c r="F73" i="1" s="1"/>
  <c r="O37" i="1"/>
  <c r="O71" i="1" s="1"/>
  <c r="O73" i="1" s="1"/>
  <c r="F35" i="1"/>
  <c r="AA15" i="1"/>
  <c r="D23" i="1"/>
  <c r="D35" i="1" s="1"/>
  <c r="Q35" i="1"/>
  <c r="Q37" i="1" s="1"/>
  <c r="S35" i="1"/>
  <c r="S37" i="1" s="1"/>
  <c r="S71" i="1" s="1"/>
  <c r="S73" i="1" s="1"/>
  <c r="Q71" i="1"/>
  <c r="Q73" i="1" s="1"/>
  <c r="I71" i="1"/>
  <c r="I73" i="1" s="1"/>
  <c r="D56" i="1"/>
  <c r="AA56" i="1" s="1"/>
  <c r="AA48" i="1"/>
  <c r="AA33" i="1"/>
  <c r="AA29" i="1"/>
  <c r="X71" i="1"/>
  <c r="X73" i="1" s="1"/>
  <c r="P71" i="1"/>
  <c r="P73" i="1" s="1"/>
  <c r="H71" i="1"/>
  <c r="H73" i="1" s="1"/>
  <c r="AA43" i="1"/>
  <c r="N37" i="1"/>
  <c r="I35" i="1"/>
  <c r="I37" i="1" s="1"/>
  <c r="U35" i="1"/>
  <c r="U37" i="1" s="1"/>
  <c r="U71" i="1" s="1"/>
  <c r="U73" i="1" s="1"/>
  <c r="T37" i="1"/>
  <c r="T71" i="1" s="1"/>
  <c r="T73" i="1" s="1"/>
  <c r="W37" i="1"/>
  <c r="V35" i="1"/>
  <c r="V37" i="1" s="1"/>
  <c r="V71" i="1" s="1"/>
  <c r="V73" i="1" s="1"/>
  <c r="W71" i="1"/>
  <c r="W73" i="1" s="1"/>
  <c r="G35" i="1"/>
  <c r="G37" i="1" s="1"/>
  <c r="G71" i="1" s="1"/>
  <c r="G73" i="1" s="1"/>
  <c r="M37" i="1"/>
  <c r="N71" i="1"/>
  <c r="N73" i="1" s="1"/>
  <c r="AA63" i="1"/>
  <c r="L37" i="1"/>
  <c r="L71" i="1" s="1"/>
  <c r="L73" i="1" s="1"/>
  <c r="R37" i="1"/>
  <c r="R71" i="1" s="1"/>
  <c r="R73" i="1" s="1"/>
  <c r="AA18" i="1"/>
  <c r="AA13" i="1"/>
  <c r="D37" i="1"/>
  <c r="E69" i="1"/>
  <c r="E71" i="1" l="1"/>
  <c r="E73" i="1" s="1"/>
  <c r="AA69" i="1"/>
  <c r="D71" i="1"/>
  <c r="E35" i="1"/>
  <c r="E37" i="1" s="1"/>
  <c r="AA37" i="1" s="1"/>
  <c r="AA35" i="1"/>
  <c r="AA23" i="1"/>
  <c r="AA71" i="1" l="1"/>
  <c r="D73" i="1"/>
  <c r="AA73" i="1" s="1"/>
</calcChain>
</file>

<file path=xl/comments1.xml><?xml version="1.0" encoding="utf-8"?>
<comments xmlns="http://schemas.openxmlformats.org/spreadsheetml/2006/main">
  <authors>
    <author>hcamp</author>
  </authors>
  <commentList>
    <comment ref="AB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<sst xmlns="http://schemas.openxmlformats.org/spreadsheetml/2006/main" count="120" uniqueCount="75">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</sst>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2"/>
  <sheetViews>
    <sheetView showGridLines="0" tabSelected="1" workbookViewId="0">
      <selection activeCell="Y13" sqref="Y13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3" width="14.85546875" hidden="1" customWidth="1"/>
    <col min="24" max="25" width="14.85546875" customWidth="1"/>
    <col min="26" max="26" width="2" customWidth="1"/>
    <col min="27" max="27" width="18.5703125" style="40" customWidth="1"/>
  </cols>
  <sheetData>
    <row r="1" spans="1:27" ht="23.25" x14ac:dyDescent="0.35">
      <c r="C1" s="10" t="s">
        <v>24</v>
      </c>
    </row>
    <row r="2" spans="1:27" x14ac:dyDescent="0.2">
      <c r="C2" s="8" t="s">
        <v>33</v>
      </c>
    </row>
    <row r="3" spans="1:27" x14ac:dyDescent="0.2">
      <c r="C3" s="8" t="s">
        <v>51</v>
      </c>
    </row>
    <row r="5" spans="1:27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AA5" s="41" t="s">
        <v>74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7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v>36421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7" x14ac:dyDescent="0.2">
      <c r="A9" s="8" t="s">
        <v>21</v>
      </c>
    </row>
    <row r="10" spans="1:27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AA10" s="42">
        <f t="shared" ref="AA10:AA15" si="2">SUM(D10:Z10)</f>
        <v>1760000</v>
      </c>
    </row>
    <row r="11" spans="1:27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AA11" s="42">
        <f t="shared" si="2"/>
        <v>0</v>
      </c>
    </row>
    <row r="12" spans="1:27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AA12" s="42">
        <f t="shared" si="2"/>
        <v>88000</v>
      </c>
    </row>
    <row r="13" spans="1:27" x14ac:dyDescent="0.2">
      <c r="A13" s="2" t="s">
        <v>59</v>
      </c>
      <c r="B13" t="s">
        <v>63</v>
      </c>
      <c r="D13" s="27">
        <f t="shared" ref="D13:J13" si="3">+D32+D51+D52</f>
        <v>10800</v>
      </c>
      <c r="E13" s="27">
        <f t="shared" si="3"/>
        <v>10800</v>
      </c>
      <c r="F13" s="27">
        <f t="shared" si="3"/>
        <v>10800</v>
      </c>
      <c r="G13" s="27">
        <f t="shared" si="3"/>
        <v>10800</v>
      </c>
      <c r="H13" s="27">
        <f t="shared" si="3"/>
        <v>10800</v>
      </c>
      <c r="I13" s="27">
        <f t="shared" si="3"/>
        <v>10800</v>
      </c>
      <c r="J13" s="27">
        <f t="shared" si="3"/>
        <v>10800</v>
      </c>
      <c r="K13" s="27">
        <f t="shared" ref="K13:Y13" si="4">+K32+K51+K52</f>
        <v>10800</v>
      </c>
      <c r="L13" s="27">
        <f t="shared" si="4"/>
        <v>10800</v>
      </c>
      <c r="M13" s="27">
        <f t="shared" si="4"/>
        <v>10800</v>
      </c>
      <c r="N13" s="27">
        <f t="shared" si="4"/>
        <v>10800</v>
      </c>
      <c r="O13" s="27">
        <f t="shared" si="4"/>
        <v>10800</v>
      </c>
      <c r="P13" s="27">
        <f t="shared" si="4"/>
        <v>10800</v>
      </c>
      <c r="Q13" s="27">
        <f t="shared" si="4"/>
        <v>10800</v>
      </c>
      <c r="R13" s="27">
        <f t="shared" si="4"/>
        <v>10800</v>
      </c>
      <c r="S13" s="27">
        <f t="shared" si="4"/>
        <v>10800</v>
      </c>
      <c r="T13" s="27">
        <f t="shared" si="4"/>
        <v>10800</v>
      </c>
      <c r="U13" s="27">
        <f t="shared" si="4"/>
        <v>10800</v>
      </c>
      <c r="V13" s="27">
        <f t="shared" si="4"/>
        <v>10800</v>
      </c>
      <c r="W13" s="27">
        <f t="shared" si="4"/>
        <v>10800</v>
      </c>
      <c r="X13" s="27">
        <f t="shared" si="4"/>
        <v>10800</v>
      </c>
      <c r="Y13" s="27">
        <f t="shared" si="4"/>
        <v>10800</v>
      </c>
      <c r="AA13" s="42">
        <f t="shared" si="2"/>
        <v>237600</v>
      </c>
    </row>
    <row r="14" spans="1:27" x14ac:dyDescent="0.2">
      <c r="A14">
        <v>980073</v>
      </c>
      <c r="B14" t="s">
        <v>49</v>
      </c>
      <c r="D14" s="27">
        <f t="shared" ref="D14:J14" si="5">SUM(D59:D61)</f>
        <v>4500</v>
      </c>
      <c r="E14" s="27">
        <f t="shared" si="5"/>
        <v>4500</v>
      </c>
      <c r="F14" s="27">
        <f t="shared" si="5"/>
        <v>4500</v>
      </c>
      <c r="G14" s="27">
        <f t="shared" si="5"/>
        <v>4500</v>
      </c>
      <c r="H14" s="27">
        <f t="shared" si="5"/>
        <v>4500</v>
      </c>
      <c r="I14" s="27">
        <f t="shared" si="5"/>
        <v>4500</v>
      </c>
      <c r="J14" s="27">
        <f t="shared" si="5"/>
        <v>2700</v>
      </c>
      <c r="K14" s="27">
        <f t="shared" ref="K14:Y14" si="6">SUM(K59:K61)</f>
        <v>2700</v>
      </c>
      <c r="L14" s="27">
        <f t="shared" si="6"/>
        <v>2700</v>
      </c>
      <c r="M14" s="27">
        <f t="shared" si="6"/>
        <v>2700</v>
      </c>
      <c r="N14" s="27">
        <f t="shared" si="6"/>
        <v>2700</v>
      </c>
      <c r="O14" s="27">
        <f t="shared" si="6"/>
        <v>2700</v>
      </c>
      <c r="P14" s="27">
        <f t="shared" si="6"/>
        <v>2700</v>
      </c>
      <c r="Q14" s="27">
        <f t="shared" si="6"/>
        <v>2700</v>
      </c>
      <c r="R14" s="27">
        <f t="shared" si="6"/>
        <v>2700</v>
      </c>
      <c r="S14" s="27">
        <f t="shared" si="6"/>
        <v>2700</v>
      </c>
      <c r="T14" s="27">
        <f t="shared" si="6"/>
        <v>2700</v>
      </c>
      <c r="U14" s="27">
        <f t="shared" si="6"/>
        <v>2700</v>
      </c>
      <c r="V14" s="27">
        <f t="shared" si="6"/>
        <v>2700</v>
      </c>
      <c r="W14" s="27">
        <f t="shared" si="6"/>
        <v>2700</v>
      </c>
      <c r="X14" s="27">
        <f t="shared" si="6"/>
        <v>2700</v>
      </c>
      <c r="Y14" s="27">
        <f t="shared" si="6"/>
        <v>2700</v>
      </c>
      <c r="AA14" s="42">
        <f t="shared" si="2"/>
        <v>70200</v>
      </c>
    </row>
    <row r="15" spans="1:27" x14ac:dyDescent="0.2">
      <c r="A15" s="13" t="s">
        <v>27</v>
      </c>
      <c r="D15" s="28">
        <f>SUM(D10:D14)</f>
        <v>99300</v>
      </c>
      <c r="E15" s="28">
        <f t="shared" ref="E15:K15" si="7">SUM(E10:E14)</f>
        <v>99300</v>
      </c>
      <c r="F15" s="28">
        <f t="shared" si="7"/>
        <v>99300</v>
      </c>
      <c r="G15" s="28">
        <f t="shared" si="7"/>
        <v>99300</v>
      </c>
      <c r="H15" s="28">
        <f t="shared" si="7"/>
        <v>99300</v>
      </c>
      <c r="I15" s="28">
        <f t="shared" si="7"/>
        <v>99300</v>
      </c>
      <c r="J15" s="28">
        <f t="shared" si="7"/>
        <v>97500</v>
      </c>
      <c r="K15" s="28">
        <f t="shared" si="7"/>
        <v>97500</v>
      </c>
      <c r="L15" s="28">
        <f t="shared" ref="L15:Y15" si="8">SUM(L10:L14)</f>
        <v>97500</v>
      </c>
      <c r="M15" s="28">
        <f t="shared" si="8"/>
        <v>97500</v>
      </c>
      <c r="N15" s="28">
        <f t="shared" si="8"/>
        <v>97500</v>
      </c>
      <c r="O15" s="28">
        <f t="shared" si="8"/>
        <v>97500</v>
      </c>
      <c r="P15" s="28">
        <f t="shared" si="8"/>
        <v>97500</v>
      </c>
      <c r="Q15" s="28">
        <f t="shared" si="8"/>
        <v>97500</v>
      </c>
      <c r="R15" s="28">
        <f t="shared" si="8"/>
        <v>97500</v>
      </c>
      <c r="S15" s="28">
        <f t="shared" si="8"/>
        <v>97500</v>
      </c>
      <c r="T15" s="28">
        <f t="shared" si="8"/>
        <v>97500</v>
      </c>
      <c r="U15" s="28">
        <f t="shared" si="8"/>
        <v>97500</v>
      </c>
      <c r="V15" s="28">
        <f t="shared" si="8"/>
        <v>97500</v>
      </c>
      <c r="W15" s="28">
        <f t="shared" si="8"/>
        <v>97500</v>
      </c>
      <c r="X15" s="28">
        <f t="shared" si="8"/>
        <v>97500</v>
      </c>
      <c r="Y15" s="28">
        <f t="shared" si="8"/>
        <v>97500</v>
      </c>
      <c r="AA15" s="43">
        <f t="shared" si="2"/>
        <v>2155800</v>
      </c>
    </row>
    <row r="16" spans="1:27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AA16" s="42"/>
    </row>
    <row r="17" spans="1:28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AA17" s="42"/>
    </row>
    <row r="18" spans="1:28" x14ac:dyDescent="0.2">
      <c r="A18" s="13" t="s">
        <v>28</v>
      </c>
      <c r="D18" s="28">
        <f>SUM(D17)</f>
        <v>75000</v>
      </c>
      <c r="E18" s="28">
        <f t="shared" ref="E18:K18" si="9">SUM(E17)</f>
        <v>75000</v>
      </c>
      <c r="F18" s="28">
        <f t="shared" si="9"/>
        <v>75000</v>
      </c>
      <c r="G18" s="28">
        <f t="shared" si="9"/>
        <v>75000</v>
      </c>
      <c r="H18" s="28">
        <f t="shared" si="9"/>
        <v>75000</v>
      </c>
      <c r="I18" s="28">
        <f t="shared" si="9"/>
        <v>75000</v>
      </c>
      <c r="J18" s="28">
        <f t="shared" si="9"/>
        <v>75000</v>
      </c>
      <c r="K18" s="28">
        <f t="shared" si="9"/>
        <v>75000</v>
      </c>
      <c r="L18" s="28">
        <f t="shared" ref="L18:Y18" si="10">SUM(L17)</f>
        <v>75000</v>
      </c>
      <c r="M18" s="28">
        <f t="shared" si="10"/>
        <v>75000</v>
      </c>
      <c r="N18" s="28">
        <f t="shared" si="10"/>
        <v>75000</v>
      </c>
      <c r="O18" s="28">
        <f t="shared" si="10"/>
        <v>75000</v>
      </c>
      <c r="P18" s="28">
        <f t="shared" si="10"/>
        <v>75000</v>
      </c>
      <c r="Q18" s="28">
        <f t="shared" si="10"/>
        <v>75000</v>
      </c>
      <c r="R18" s="28">
        <f t="shared" si="10"/>
        <v>75000</v>
      </c>
      <c r="S18" s="28">
        <f t="shared" si="10"/>
        <v>75000</v>
      </c>
      <c r="T18" s="28">
        <f t="shared" si="10"/>
        <v>75000</v>
      </c>
      <c r="U18" s="28">
        <f t="shared" si="10"/>
        <v>75000</v>
      </c>
      <c r="V18" s="28">
        <f t="shared" si="10"/>
        <v>75000</v>
      </c>
      <c r="W18" s="28">
        <f t="shared" si="10"/>
        <v>75000</v>
      </c>
      <c r="X18" s="28">
        <f t="shared" si="10"/>
        <v>75000</v>
      </c>
      <c r="Y18" s="28">
        <f t="shared" si="10"/>
        <v>60000</v>
      </c>
      <c r="AA18" s="43">
        <f>SUM(D18:Z18)</f>
        <v>1635000</v>
      </c>
    </row>
    <row r="19" spans="1:28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AA19" s="44"/>
    </row>
    <row r="20" spans="1:28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AA20" s="43">
        <f>SUM(Z20:Z20)</f>
        <v>0</v>
      </c>
    </row>
    <row r="21" spans="1:28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AA21" s="44"/>
    </row>
    <row r="22" spans="1:28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AA22" s="42"/>
    </row>
    <row r="23" spans="1:28" ht="21" thickBot="1" x14ac:dyDescent="0.35">
      <c r="A23" s="16" t="s">
        <v>26</v>
      </c>
      <c r="B23" s="17"/>
      <c r="C23" s="17"/>
      <c r="D23" s="30">
        <f t="shared" ref="D23:J23" si="11">D15+D18+D20</f>
        <v>174300</v>
      </c>
      <c r="E23" s="30">
        <f t="shared" si="11"/>
        <v>174300</v>
      </c>
      <c r="F23" s="30">
        <f t="shared" si="11"/>
        <v>174300</v>
      </c>
      <c r="G23" s="30">
        <f t="shared" si="11"/>
        <v>174300</v>
      </c>
      <c r="H23" s="30">
        <f t="shared" si="11"/>
        <v>174300</v>
      </c>
      <c r="I23" s="30">
        <f t="shared" si="11"/>
        <v>174300</v>
      </c>
      <c r="J23" s="30">
        <f t="shared" si="11"/>
        <v>172500</v>
      </c>
      <c r="K23" s="30">
        <f t="shared" ref="K23:Y23" si="12">K15+K18+K20</f>
        <v>172500</v>
      </c>
      <c r="L23" s="30">
        <f t="shared" si="12"/>
        <v>172500</v>
      </c>
      <c r="M23" s="30">
        <f t="shared" si="12"/>
        <v>172500</v>
      </c>
      <c r="N23" s="30">
        <f t="shared" si="12"/>
        <v>172500</v>
      </c>
      <c r="O23" s="30">
        <f t="shared" si="12"/>
        <v>172500</v>
      </c>
      <c r="P23" s="30">
        <f t="shared" si="12"/>
        <v>172500</v>
      </c>
      <c r="Q23" s="30">
        <f t="shared" si="12"/>
        <v>172500</v>
      </c>
      <c r="R23" s="30">
        <f t="shared" si="12"/>
        <v>172500</v>
      </c>
      <c r="S23" s="30">
        <f t="shared" si="12"/>
        <v>172500</v>
      </c>
      <c r="T23" s="30">
        <f t="shared" si="12"/>
        <v>172500</v>
      </c>
      <c r="U23" s="30">
        <f t="shared" si="12"/>
        <v>172500</v>
      </c>
      <c r="V23" s="30">
        <f t="shared" si="12"/>
        <v>172500</v>
      </c>
      <c r="W23" s="30">
        <f t="shared" si="12"/>
        <v>172500</v>
      </c>
      <c r="X23" s="30">
        <f t="shared" si="12"/>
        <v>172500</v>
      </c>
      <c r="Y23" s="30">
        <f t="shared" si="12"/>
        <v>157500</v>
      </c>
      <c r="AA23" s="45">
        <f>AA15+AA18</f>
        <v>3790800</v>
      </c>
    </row>
    <row r="24" spans="1:28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AA24" s="42"/>
    </row>
    <row r="25" spans="1:28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AA25" s="42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AA26" s="42"/>
    </row>
    <row r="27" spans="1:28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AA27" s="42"/>
    </row>
    <row r="28" spans="1:28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AA28" s="42">
        <f t="shared" ref="AA28:AA33" si="13">SUM(D28:Z28)</f>
        <v>20020</v>
      </c>
    </row>
    <row r="29" spans="1:28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Y29" si="14">4000+0+2500+4000</f>
        <v>10500</v>
      </c>
      <c r="F29" s="27">
        <f t="shared" si="14"/>
        <v>10500</v>
      </c>
      <c r="G29" s="27">
        <f t="shared" si="14"/>
        <v>10500</v>
      </c>
      <c r="H29" s="27">
        <f t="shared" si="14"/>
        <v>10500</v>
      </c>
      <c r="I29" s="27">
        <f t="shared" si="14"/>
        <v>10500</v>
      </c>
      <c r="J29" s="27">
        <f t="shared" si="14"/>
        <v>10500</v>
      </c>
      <c r="K29" s="27">
        <f t="shared" si="14"/>
        <v>10500</v>
      </c>
      <c r="L29" s="27">
        <f t="shared" si="14"/>
        <v>10500</v>
      </c>
      <c r="M29" s="27">
        <f t="shared" si="14"/>
        <v>10500</v>
      </c>
      <c r="N29" s="27">
        <f t="shared" si="14"/>
        <v>10500</v>
      </c>
      <c r="O29" s="27">
        <f t="shared" si="14"/>
        <v>10500</v>
      </c>
      <c r="P29" s="27">
        <f t="shared" si="14"/>
        <v>10500</v>
      </c>
      <c r="Q29" s="27">
        <f t="shared" si="14"/>
        <v>10500</v>
      </c>
      <c r="R29" s="27">
        <f t="shared" si="14"/>
        <v>10500</v>
      </c>
      <c r="S29" s="27">
        <f t="shared" si="14"/>
        <v>10500</v>
      </c>
      <c r="T29" s="27">
        <f t="shared" si="14"/>
        <v>10500</v>
      </c>
      <c r="U29" s="27">
        <f t="shared" si="14"/>
        <v>10500</v>
      </c>
      <c r="V29" s="27">
        <f t="shared" si="14"/>
        <v>10500</v>
      </c>
      <c r="W29" s="27">
        <f t="shared" si="14"/>
        <v>10500</v>
      </c>
      <c r="X29" s="27">
        <f t="shared" si="14"/>
        <v>10500</v>
      </c>
      <c r="Y29" s="27">
        <f t="shared" si="14"/>
        <v>10500</v>
      </c>
      <c r="AA29" s="42">
        <f t="shared" si="13"/>
        <v>231000</v>
      </c>
    </row>
    <row r="30" spans="1:28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AA30" s="42">
        <f t="shared" si="13"/>
        <v>220000</v>
      </c>
    </row>
    <row r="31" spans="1:28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AA31" s="42">
        <f t="shared" si="13"/>
        <v>5500</v>
      </c>
    </row>
    <row r="32" spans="1:28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AA32" s="42">
        <f t="shared" si="13"/>
        <v>0</v>
      </c>
    </row>
    <row r="33" spans="1:28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15">SUM(E28:E32)</f>
        <v>21660</v>
      </c>
      <c r="F33" s="28">
        <f t="shared" si="15"/>
        <v>21660</v>
      </c>
      <c r="G33" s="28">
        <f t="shared" si="15"/>
        <v>21660</v>
      </c>
      <c r="H33" s="28">
        <f t="shared" si="15"/>
        <v>21660</v>
      </c>
      <c r="I33" s="28">
        <f t="shared" si="15"/>
        <v>21660</v>
      </c>
      <c r="J33" s="28">
        <f t="shared" si="15"/>
        <v>21660</v>
      </c>
      <c r="K33" s="28">
        <f t="shared" si="15"/>
        <v>21660</v>
      </c>
      <c r="L33" s="28">
        <f t="shared" ref="L33:Y33" si="16">SUM(L28:L32)</f>
        <v>21660</v>
      </c>
      <c r="M33" s="28">
        <f t="shared" si="16"/>
        <v>21660</v>
      </c>
      <c r="N33" s="28">
        <f t="shared" si="16"/>
        <v>21660</v>
      </c>
      <c r="O33" s="28">
        <f t="shared" si="16"/>
        <v>21660</v>
      </c>
      <c r="P33" s="28">
        <f t="shared" si="16"/>
        <v>21660</v>
      </c>
      <c r="Q33" s="28">
        <f t="shared" si="16"/>
        <v>21660</v>
      </c>
      <c r="R33" s="28">
        <f t="shared" si="16"/>
        <v>21660</v>
      </c>
      <c r="S33" s="28">
        <f t="shared" si="16"/>
        <v>21660</v>
      </c>
      <c r="T33" s="28">
        <f t="shared" si="16"/>
        <v>21660</v>
      </c>
      <c r="U33" s="28">
        <f t="shared" si="16"/>
        <v>21660</v>
      </c>
      <c r="V33" s="28">
        <f t="shared" si="16"/>
        <v>21660</v>
      </c>
      <c r="W33" s="28">
        <f t="shared" si="16"/>
        <v>21660</v>
      </c>
      <c r="X33" s="28">
        <f t="shared" si="16"/>
        <v>21660</v>
      </c>
      <c r="Y33" s="28">
        <f t="shared" si="16"/>
        <v>21660</v>
      </c>
      <c r="AA33" s="43">
        <f t="shared" si="13"/>
        <v>476520</v>
      </c>
    </row>
    <row r="34" spans="1:28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AA34" s="42"/>
    </row>
    <row r="35" spans="1:28" x14ac:dyDescent="0.2">
      <c r="A35" s="2" t="s">
        <v>34</v>
      </c>
      <c r="B35" t="s">
        <v>66</v>
      </c>
      <c r="C35" s="2" t="s">
        <v>39</v>
      </c>
      <c r="D35" s="32">
        <f t="shared" ref="D35:J35" si="17">D23-D33-D56-D63-D69</f>
        <v>68000</v>
      </c>
      <c r="E35" s="32">
        <f t="shared" si="17"/>
        <v>68000</v>
      </c>
      <c r="F35" s="32">
        <f t="shared" si="17"/>
        <v>68000</v>
      </c>
      <c r="G35" s="32">
        <f t="shared" si="17"/>
        <v>68000</v>
      </c>
      <c r="H35" s="32">
        <f t="shared" si="17"/>
        <v>68000</v>
      </c>
      <c r="I35" s="32">
        <f t="shared" si="17"/>
        <v>68000</v>
      </c>
      <c r="J35" s="32">
        <f t="shared" si="17"/>
        <v>68000</v>
      </c>
      <c r="K35" s="32">
        <f t="shared" ref="K35:Y35" si="18">K23-K33-K56-K63-K69</f>
        <v>68000</v>
      </c>
      <c r="L35" s="32">
        <f t="shared" si="18"/>
        <v>68000</v>
      </c>
      <c r="M35" s="32">
        <f t="shared" si="18"/>
        <v>68000</v>
      </c>
      <c r="N35" s="32">
        <f t="shared" si="18"/>
        <v>68000</v>
      </c>
      <c r="O35" s="32">
        <f t="shared" si="18"/>
        <v>68000</v>
      </c>
      <c r="P35" s="32">
        <f t="shared" si="18"/>
        <v>68000</v>
      </c>
      <c r="Q35" s="32">
        <f t="shared" si="18"/>
        <v>68000</v>
      </c>
      <c r="R35" s="32">
        <f t="shared" si="18"/>
        <v>68000</v>
      </c>
      <c r="S35" s="32">
        <f t="shared" si="18"/>
        <v>68000</v>
      </c>
      <c r="T35" s="32">
        <f t="shared" si="18"/>
        <v>68000</v>
      </c>
      <c r="U35" s="32">
        <f t="shared" si="18"/>
        <v>68000</v>
      </c>
      <c r="V35" s="32">
        <f t="shared" si="18"/>
        <v>68000</v>
      </c>
      <c r="W35" s="32">
        <f t="shared" si="18"/>
        <v>68000</v>
      </c>
      <c r="X35" s="32">
        <f t="shared" si="18"/>
        <v>68000</v>
      </c>
      <c r="Y35" s="32">
        <f t="shared" si="18"/>
        <v>53000</v>
      </c>
      <c r="AA35" s="42">
        <f>SUM(D35:Z35)</f>
        <v>1481000</v>
      </c>
    </row>
    <row r="36" spans="1:28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AA36" s="42"/>
    </row>
    <row r="37" spans="1:28" ht="15.75" x14ac:dyDescent="0.25">
      <c r="A37" s="3" t="s">
        <v>6</v>
      </c>
      <c r="B37" s="4"/>
      <c r="C37" s="4"/>
      <c r="D37" s="33">
        <f t="shared" ref="D37:J37" si="19">D33+D35</f>
        <v>89660</v>
      </c>
      <c r="E37" s="33">
        <f t="shared" si="19"/>
        <v>89660</v>
      </c>
      <c r="F37" s="33">
        <f t="shared" si="19"/>
        <v>89660</v>
      </c>
      <c r="G37" s="33">
        <f t="shared" si="19"/>
        <v>89660</v>
      </c>
      <c r="H37" s="33">
        <f t="shared" si="19"/>
        <v>89660</v>
      </c>
      <c r="I37" s="33">
        <f t="shared" si="19"/>
        <v>89660</v>
      </c>
      <c r="J37" s="33">
        <f t="shared" si="19"/>
        <v>89660</v>
      </c>
      <c r="K37" s="33">
        <f t="shared" ref="K37:Y37" si="20">K33+K35</f>
        <v>89660</v>
      </c>
      <c r="L37" s="33">
        <f t="shared" si="20"/>
        <v>89660</v>
      </c>
      <c r="M37" s="33">
        <f t="shared" si="20"/>
        <v>89660</v>
      </c>
      <c r="N37" s="33">
        <f t="shared" si="20"/>
        <v>89660</v>
      </c>
      <c r="O37" s="33">
        <f t="shared" si="20"/>
        <v>89660</v>
      </c>
      <c r="P37" s="33">
        <f t="shared" si="20"/>
        <v>89660</v>
      </c>
      <c r="Q37" s="33">
        <f t="shared" si="20"/>
        <v>89660</v>
      </c>
      <c r="R37" s="33">
        <f t="shared" si="20"/>
        <v>89660</v>
      </c>
      <c r="S37" s="33">
        <f t="shared" si="20"/>
        <v>89660</v>
      </c>
      <c r="T37" s="33">
        <f t="shared" si="20"/>
        <v>89660</v>
      </c>
      <c r="U37" s="33">
        <f t="shared" si="20"/>
        <v>89660</v>
      </c>
      <c r="V37" s="33">
        <f t="shared" si="20"/>
        <v>89660</v>
      </c>
      <c r="W37" s="33">
        <f t="shared" si="20"/>
        <v>89660</v>
      </c>
      <c r="X37" s="33">
        <f t="shared" si="20"/>
        <v>89660</v>
      </c>
      <c r="Y37" s="33">
        <f t="shared" si="20"/>
        <v>74660</v>
      </c>
      <c r="AA37" s="42">
        <f>SUM(D37:Z37)</f>
        <v>1957520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AA38" s="42"/>
    </row>
    <row r="39" spans="1:28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AA39" s="42"/>
    </row>
    <row r="40" spans="1:28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AA40" s="42">
        <f t="shared" ref="AA40:AA46" si="21">SUM(D40:Z40)</f>
        <v>1980</v>
      </c>
    </row>
    <row r="41" spans="1:28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AA41" s="42">
        <f t="shared" si="21"/>
        <v>5500</v>
      </c>
    </row>
    <row r="42" spans="1:28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AA42" s="42">
        <f t="shared" si="21"/>
        <v>462000</v>
      </c>
    </row>
    <row r="43" spans="1:28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Y43" si="22">7000+2000</f>
        <v>9000</v>
      </c>
      <c r="F43" s="27">
        <f t="shared" si="22"/>
        <v>9000</v>
      </c>
      <c r="G43" s="27">
        <f t="shared" si="22"/>
        <v>9000</v>
      </c>
      <c r="H43" s="27">
        <f t="shared" si="22"/>
        <v>9000</v>
      </c>
      <c r="I43" s="27">
        <f t="shared" si="22"/>
        <v>9000</v>
      </c>
      <c r="J43" s="27">
        <f t="shared" si="22"/>
        <v>9000</v>
      </c>
      <c r="K43" s="27">
        <f t="shared" si="22"/>
        <v>9000</v>
      </c>
      <c r="L43" s="27">
        <f t="shared" si="22"/>
        <v>9000</v>
      </c>
      <c r="M43" s="27">
        <f t="shared" si="22"/>
        <v>9000</v>
      </c>
      <c r="N43" s="27">
        <f t="shared" si="22"/>
        <v>9000</v>
      </c>
      <c r="O43" s="27">
        <f t="shared" si="22"/>
        <v>9000</v>
      </c>
      <c r="P43" s="27">
        <f t="shared" si="22"/>
        <v>9000</v>
      </c>
      <c r="Q43" s="27">
        <f t="shared" si="22"/>
        <v>9000</v>
      </c>
      <c r="R43" s="27">
        <f t="shared" si="22"/>
        <v>9000</v>
      </c>
      <c r="S43" s="27">
        <f t="shared" si="22"/>
        <v>9000</v>
      </c>
      <c r="T43" s="27">
        <f t="shared" si="22"/>
        <v>9000</v>
      </c>
      <c r="U43" s="27">
        <f t="shared" si="22"/>
        <v>9000</v>
      </c>
      <c r="V43" s="27">
        <f t="shared" si="22"/>
        <v>9000</v>
      </c>
      <c r="W43" s="27">
        <f t="shared" si="22"/>
        <v>9000</v>
      </c>
      <c r="X43" s="27">
        <f t="shared" si="22"/>
        <v>9000</v>
      </c>
      <c r="Y43" s="27">
        <f t="shared" si="22"/>
        <v>9000</v>
      </c>
      <c r="AA43" s="42">
        <f t="shared" si="21"/>
        <v>198000</v>
      </c>
    </row>
    <row r="44" spans="1:28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AA44" s="42">
        <f t="shared" si="21"/>
        <v>165000</v>
      </c>
    </row>
    <row r="45" spans="1:28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AA45" s="42">
        <f t="shared" si="21"/>
        <v>44000</v>
      </c>
    </row>
    <row r="46" spans="1:28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AA46" s="42">
        <f t="shared" si="21"/>
        <v>11000</v>
      </c>
    </row>
    <row r="47" spans="1:28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AA47" s="42"/>
    </row>
    <row r="48" spans="1:28" x14ac:dyDescent="0.2">
      <c r="A48" s="1" t="s">
        <v>12</v>
      </c>
      <c r="D48" s="34">
        <f>SUM(D40:D47)</f>
        <v>40340</v>
      </c>
      <c r="E48" s="34">
        <f t="shared" ref="E48:K48" si="23">SUM(E40:E47)</f>
        <v>40340</v>
      </c>
      <c r="F48" s="34">
        <f t="shared" si="23"/>
        <v>40340</v>
      </c>
      <c r="G48" s="34">
        <f t="shared" si="23"/>
        <v>40340</v>
      </c>
      <c r="H48" s="34">
        <f t="shared" si="23"/>
        <v>40340</v>
      </c>
      <c r="I48" s="34">
        <f t="shared" si="23"/>
        <v>40340</v>
      </c>
      <c r="J48" s="34">
        <f t="shared" si="23"/>
        <v>40340</v>
      </c>
      <c r="K48" s="34">
        <f t="shared" si="23"/>
        <v>40340</v>
      </c>
      <c r="L48" s="34">
        <f t="shared" ref="L48:Y48" si="24">SUM(L40:L47)</f>
        <v>40340</v>
      </c>
      <c r="M48" s="34">
        <f t="shared" si="24"/>
        <v>40340</v>
      </c>
      <c r="N48" s="34">
        <f t="shared" si="24"/>
        <v>40340</v>
      </c>
      <c r="O48" s="34">
        <f t="shared" si="24"/>
        <v>40340</v>
      </c>
      <c r="P48" s="34">
        <f t="shared" si="24"/>
        <v>40340</v>
      </c>
      <c r="Q48" s="34">
        <f t="shared" si="24"/>
        <v>40340</v>
      </c>
      <c r="R48" s="34">
        <f t="shared" si="24"/>
        <v>40340</v>
      </c>
      <c r="S48" s="34">
        <f t="shared" si="24"/>
        <v>40340</v>
      </c>
      <c r="T48" s="34">
        <f t="shared" si="24"/>
        <v>40340</v>
      </c>
      <c r="U48" s="34">
        <f t="shared" si="24"/>
        <v>40340</v>
      </c>
      <c r="V48" s="34">
        <f t="shared" si="24"/>
        <v>40340</v>
      </c>
      <c r="W48" s="34">
        <f t="shared" si="24"/>
        <v>40340</v>
      </c>
      <c r="X48" s="34">
        <f t="shared" si="24"/>
        <v>40340</v>
      </c>
      <c r="Y48" s="34">
        <f t="shared" si="24"/>
        <v>40340</v>
      </c>
      <c r="AA48" s="42">
        <f>SUM(D48:Z48)</f>
        <v>887480</v>
      </c>
    </row>
    <row r="49" spans="1:28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AA49" s="42"/>
    </row>
    <row r="50" spans="1:28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AA50" s="42">
        <f>SUM(D50:Z50)</f>
        <v>88000</v>
      </c>
    </row>
    <row r="51" spans="1:28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AA51" s="42">
        <f>SUM(D51:Z51)</f>
        <v>176000</v>
      </c>
    </row>
    <row r="52" spans="1:28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AA52" s="42">
        <f>SUM(D52:Z52)</f>
        <v>61600</v>
      </c>
    </row>
    <row r="53" spans="1:28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AA53" s="42"/>
    </row>
    <row r="54" spans="1:28" x14ac:dyDescent="0.2">
      <c r="A54" s="1" t="s">
        <v>15</v>
      </c>
      <c r="D54" s="34">
        <f>SUM(D50:D53)</f>
        <v>14800</v>
      </c>
      <c r="E54" s="34">
        <f t="shared" ref="E54:K54" si="25">SUM(E50:E53)</f>
        <v>14800</v>
      </c>
      <c r="F54" s="34">
        <f t="shared" si="25"/>
        <v>14800</v>
      </c>
      <c r="G54" s="34">
        <f t="shared" si="25"/>
        <v>14800</v>
      </c>
      <c r="H54" s="34">
        <f t="shared" si="25"/>
        <v>14800</v>
      </c>
      <c r="I54" s="34">
        <f t="shared" si="25"/>
        <v>14800</v>
      </c>
      <c r="J54" s="34">
        <f t="shared" si="25"/>
        <v>14800</v>
      </c>
      <c r="K54" s="34">
        <f t="shared" si="25"/>
        <v>14800</v>
      </c>
      <c r="L54" s="34">
        <f t="shared" ref="L54:Y54" si="26">SUM(L50:L53)</f>
        <v>14800</v>
      </c>
      <c r="M54" s="34">
        <f t="shared" si="26"/>
        <v>14800</v>
      </c>
      <c r="N54" s="34">
        <f t="shared" si="26"/>
        <v>14800</v>
      </c>
      <c r="O54" s="34">
        <f t="shared" si="26"/>
        <v>14800</v>
      </c>
      <c r="P54" s="34">
        <f t="shared" si="26"/>
        <v>14800</v>
      </c>
      <c r="Q54" s="34">
        <f t="shared" si="26"/>
        <v>14800</v>
      </c>
      <c r="R54" s="34">
        <f t="shared" si="26"/>
        <v>14800</v>
      </c>
      <c r="S54" s="34">
        <f t="shared" si="26"/>
        <v>14800</v>
      </c>
      <c r="T54" s="34">
        <f t="shared" si="26"/>
        <v>14800</v>
      </c>
      <c r="U54" s="34">
        <f t="shared" si="26"/>
        <v>14800</v>
      </c>
      <c r="V54" s="34">
        <f t="shared" si="26"/>
        <v>14800</v>
      </c>
      <c r="W54" s="34">
        <f t="shared" si="26"/>
        <v>14800</v>
      </c>
      <c r="X54" s="34">
        <f t="shared" si="26"/>
        <v>14800</v>
      </c>
      <c r="Y54" s="34">
        <f t="shared" si="26"/>
        <v>14800</v>
      </c>
      <c r="AA54" s="42">
        <f>SUM(D54:Z54)</f>
        <v>325600</v>
      </c>
    </row>
    <row r="55" spans="1:28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AA55" s="42"/>
    </row>
    <row r="56" spans="1:28" ht="15.75" x14ac:dyDescent="0.25">
      <c r="A56" s="3" t="s">
        <v>16</v>
      </c>
      <c r="B56" s="4"/>
      <c r="C56" s="4"/>
      <c r="D56" s="33">
        <f t="shared" ref="D56:J56" si="27">D48+D54</f>
        <v>55140</v>
      </c>
      <c r="E56" s="33">
        <f t="shared" si="27"/>
        <v>55140</v>
      </c>
      <c r="F56" s="33">
        <f t="shared" si="27"/>
        <v>55140</v>
      </c>
      <c r="G56" s="33">
        <f t="shared" si="27"/>
        <v>55140</v>
      </c>
      <c r="H56" s="33">
        <f t="shared" si="27"/>
        <v>55140</v>
      </c>
      <c r="I56" s="33">
        <f t="shared" si="27"/>
        <v>55140</v>
      </c>
      <c r="J56" s="33">
        <f t="shared" si="27"/>
        <v>55140</v>
      </c>
      <c r="K56" s="33">
        <f t="shared" ref="K56:Y56" si="28">K48+K54</f>
        <v>55140</v>
      </c>
      <c r="L56" s="33">
        <f t="shared" si="28"/>
        <v>55140</v>
      </c>
      <c r="M56" s="33">
        <f t="shared" si="28"/>
        <v>55140</v>
      </c>
      <c r="N56" s="33">
        <f t="shared" si="28"/>
        <v>55140</v>
      </c>
      <c r="O56" s="33">
        <f t="shared" si="28"/>
        <v>55140</v>
      </c>
      <c r="P56" s="33">
        <f t="shared" si="28"/>
        <v>55140</v>
      </c>
      <c r="Q56" s="33">
        <f t="shared" si="28"/>
        <v>55140</v>
      </c>
      <c r="R56" s="33">
        <f t="shared" si="28"/>
        <v>55140</v>
      </c>
      <c r="S56" s="33">
        <f t="shared" si="28"/>
        <v>55140</v>
      </c>
      <c r="T56" s="33">
        <f t="shared" si="28"/>
        <v>55140</v>
      </c>
      <c r="U56" s="33">
        <f t="shared" si="28"/>
        <v>55140</v>
      </c>
      <c r="V56" s="33">
        <f t="shared" si="28"/>
        <v>55140</v>
      </c>
      <c r="W56" s="33">
        <f t="shared" si="28"/>
        <v>55140</v>
      </c>
      <c r="X56" s="33">
        <f t="shared" si="28"/>
        <v>55140</v>
      </c>
      <c r="Y56" s="33">
        <f t="shared" si="28"/>
        <v>55140</v>
      </c>
      <c r="AA56" s="42">
        <f>SUM(D56:Z56)</f>
        <v>1213080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AA57" s="42"/>
    </row>
    <row r="58" spans="1:28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AA58" s="42"/>
    </row>
    <row r="59" spans="1:28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AA59" s="42">
        <f>SUM(D59:Z59)</f>
        <v>17200</v>
      </c>
    </row>
    <row r="60" spans="1:28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AA60" s="42">
        <f>SUM(D60:Z60)</f>
        <v>53000</v>
      </c>
    </row>
    <row r="61" spans="1:28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AA61" s="42">
        <f>SUM(D61:Z61)</f>
        <v>0</v>
      </c>
    </row>
    <row r="62" spans="1:28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AA62" s="42"/>
    </row>
    <row r="63" spans="1:28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29">SUM(E59:E62)</f>
        <v>4500</v>
      </c>
      <c r="F63" s="33">
        <f t="shared" si="29"/>
        <v>4500</v>
      </c>
      <c r="G63" s="33">
        <f t="shared" si="29"/>
        <v>4500</v>
      </c>
      <c r="H63" s="33">
        <f t="shared" si="29"/>
        <v>4500</v>
      </c>
      <c r="I63" s="33">
        <f t="shared" si="29"/>
        <v>4500</v>
      </c>
      <c r="J63" s="33">
        <f t="shared" si="29"/>
        <v>2700</v>
      </c>
      <c r="K63" s="33">
        <f t="shared" si="29"/>
        <v>2700</v>
      </c>
      <c r="L63" s="33">
        <f t="shared" ref="L63:Y63" si="30">SUM(L59:L62)</f>
        <v>2700</v>
      </c>
      <c r="M63" s="33">
        <f t="shared" si="30"/>
        <v>2700</v>
      </c>
      <c r="N63" s="33">
        <f t="shared" si="30"/>
        <v>2700</v>
      </c>
      <c r="O63" s="33">
        <f t="shared" si="30"/>
        <v>2700</v>
      </c>
      <c r="P63" s="33">
        <f t="shared" si="30"/>
        <v>2700</v>
      </c>
      <c r="Q63" s="33">
        <f t="shared" si="30"/>
        <v>2700</v>
      </c>
      <c r="R63" s="33">
        <f t="shared" si="30"/>
        <v>2700</v>
      </c>
      <c r="S63" s="33">
        <f t="shared" si="30"/>
        <v>2700</v>
      </c>
      <c r="T63" s="33">
        <f t="shared" si="30"/>
        <v>2700</v>
      </c>
      <c r="U63" s="33">
        <f t="shared" si="30"/>
        <v>2700</v>
      </c>
      <c r="V63" s="33">
        <f t="shared" si="30"/>
        <v>2700</v>
      </c>
      <c r="W63" s="33">
        <f t="shared" si="30"/>
        <v>2700</v>
      </c>
      <c r="X63" s="33">
        <f t="shared" si="30"/>
        <v>2700</v>
      </c>
      <c r="Y63" s="33">
        <f t="shared" si="30"/>
        <v>2700</v>
      </c>
      <c r="AA63" s="42">
        <f>SUM(D63:Z63)</f>
        <v>70200</v>
      </c>
    </row>
    <row r="64" spans="1:28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AA64" s="42"/>
    </row>
    <row r="65" spans="1:27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AA65" s="42"/>
    </row>
    <row r="66" spans="1:27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AA66" s="42">
        <f>SUM(D66:Z66)</f>
        <v>220000</v>
      </c>
    </row>
    <row r="67" spans="1:27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Y67" si="31">21000-6000</f>
        <v>15000</v>
      </c>
      <c r="F67" s="27">
        <f t="shared" si="31"/>
        <v>15000</v>
      </c>
      <c r="G67" s="27">
        <f t="shared" si="31"/>
        <v>15000</v>
      </c>
      <c r="H67" s="27">
        <f t="shared" si="31"/>
        <v>15000</v>
      </c>
      <c r="I67" s="27">
        <f t="shared" si="31"/>
        <v>15000</v>
      </c>
      <c r="J67" s="27">
        <f t="shared" si="31"/>
        <v>15000</v>
      </c>
      <c r="K67" s="27">
        <f t="shared" si="31"/>
        <v>15000</v>
      </c>
      <c r="L67" s="27">
        <f t="shared" si="31"/>
        <v>15000</v>
      </c>
      <c r="M67" s="27">
        <f t="shared" si="31"/>
        <v>15000</v>
      </c>
      <c r="N67" s="27">
        <f t="shared" si="31"/>
        <v>15000</v>
      </c>
      <c r="O67" s="27">
        <f t="shared" si="31"/>
        <v>15000</v>
      </c>
      <c r="P67" s="27">
        <f t="shared" si="31"/>
        <v>15000</v>
      </c>
      <c r="Q67" s="27">
        <f t="shared" si="31"/>
        <v>15000</v>
      </c>
      <c r="R67" s="27">
        <f t="shared" si="31"/>
        <v>15000</v>
      </c>
      <c r="S67" s="27">
        <f t="shared" si="31"/>
        <v>15000</v>
      </c>
      <c r="T67" s="27">
        <f t="shared" si="31"/>
        <v>15000</v>
      </c>
      <c r="U67" s="27">
        <f t="shared" si="31"/>
        <v>15000</v>
      </c>
      <c r="V67" s="27">
        <f t="shared" si="31"/>
        <v>15000</v>
      </c>
      <c r="W67" s="27">
        <f t="shared" si="31"/>
        <v>15000</v>
      </c>
      <c r="X67" s="27">
        <f t="shared" si="31"/>
        <v>15000</v>
      </c>
      <c r="Y67" s="27">
        <f t="shared" si="31"/>
        <v>15000</v>
      </c>
      <c r="AA67" s="42">
        <f>SUM(D67:Z67)</f>
        <v>330000</v>
      </c>
    </row>
    <row r="68" spans="1:27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AA68" s="42"/>
    </row>
    <row r="69" spans="1:27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32">SUM(E66:E68)</f>
        <v>25000</v>
      </c>
      <c r="F69" s="33">
        <f t="shared" si="32"/>
        <v>25000</v>
      </c>
      <c r="G69" s="33">
        <f t="shared" si="32"/>
        <v>25000</v>
      </c>
      <c r="H69" s="33">
        <f t="shared" si="32"/>
        <v>25000</v>
      </c>
      <c r="I69" s="33">
        <f t="shared" si="32"/>
        <v>25000</v>
      </c>
      <c r="J69" s="33">
        <f t="shared" si="32"/>
        <v>25000</v>
      </c>
      <c r="K69" s="33">
        <f t="shared" si="32"/>
        <v>25000</v>
      </c>
      <c r="L69" s="33">
        <f t="shared" ref="L69:Y69" si="33">SUM(L66:L68)</f>
        <v>25000</v>
      </c>
      <c r="M69" s="33">
        <f t="shared" si="33"/>
        <v>25000</v>
      </c>
      <c r="N69" s="33">
        <f t="shared" si="33"/>
        <v>25000</v>
      </c>
      <c r="O69" s="33">
        <f t="shared" si="33"/>
        <v>25000</v>
      </c>
      <c r="P69" s="33">
        <f t="shared" si="33"/>
        <v>25000</v>
      </c>
      <c r="Q69" s="33">
        <f t="shared" si="33"/>
        <v>25000</v>
      </c>
      <c r="R69" s="33">
        <f t="shared" si="33"/>
        <v>25000</v>
      </c>
      <c r="S69" s="33">
        <f t="shared" si="33"/>
        <v>25000</v>
      </c>
      <c r="T69" s="33">
        <f t="shared" si="33"/>
        <v>25000</v>
      </c>
      <c r="U69" s="33">
        <f t="shared" si="33"/>
        <v>25000</v>
      </c>
      <c r="V69" s="33">
        <f t="shared" si="33"/>
        <v>25000</v>
      </c>
      <c r="W69" s="33">
        <f t="shared" si="33"/>
        <v>25000</v>
      </c>
      <c r="X69" s="33">
        <f t="shared" si="33"/>
        <v>25000</v>
      </c>
      <c r="Y69" s="33">
        <f t="shared" si="33"/>
        <v>25000</v>
      </c>
      <c r="AA69" s="42">
        <f>SUM(D69:Z69)</f>
        <v>550000</v>
      </c>
    </row>
    <row r="70" spans="1:27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AA70" s="42"/>
    </row>
    <row r="71" spans="1:27" ht="21" thickBot="1" x14ac:dyDescent="0.35">
      <c r="A71" s="16" t="s">
        <v>29</v>
      </c>
      <c r="B71" s="18"/>
      <c r="C71" s="18"/>
      <c r="D71" s="35">
        <f t="shared" ref="D71:J71" si="34">D69+D63+D56+D37</f>
        <v>174300</v>
      </c>
      <c r="E71" s="35">
        <f t="shared" si="34"/>
        <v>174300</v>
      </c>
      <c r="F71" s="35">
        <f t="shared" si="34"/>
        <v>174300</v>
      </c>
      <c r="G71" s="35">
        <f t="shared" si="34"/>
        <v>174300</v>
      </c>
      <c r="H71" s="35">
        <f t="shared" si="34"/>
        <v>174300</v>
      </c>
      <c r="I71" s="35">
        <f t="shared" si="34"/>
        <v>174300</v>
      </c>
      <c r="J71" s="35">
        <f t="shared" si="34"/>
        <v>172500</v>
      </c>
      <c r="K71" s="35">
        <f t="shared" ref="K71:Y71" si="35">K69+K63+K56+K37</f>
        <v>172500</v>
      </c>
      <c r="L71" s="35">
        <f t="shared" si="35"/>
        <v>172500</v>
      </c>
      <c r="M71" s="35">
        <f t="shared" si="35"/>
        <v>172500</v>
      </c>
      <c r="N71" s="35">
        <f t="shared" si="35"/>
        <v>172500</v>
      </c>
      <c r="O71" s="35">
        <f t="shared" si="35"/>
        <v>172500</v>
      </c>
      <c r="P71" s="35">
        <f t="shared" si="35"/>
        <v>172500</v>
      </c>
      <c r="Q71" s="35">
        <f t="shared" si="35"/>
        <v>172500</v>
      </c>
      <c r="R71" s="35">
        <f t="shared" si="35"/>
        <v>172500</v>
      </c>
      <c r="S71" s="35">
        <f t="shared" si="35"/>
        <v>172500</v>
      </c>
      <c r="T71" s="35">
        <f t="shared" si="35"/>
        <v>172500</v>
      </c>
      <c r="U71" s="35">
        <f t="shared" si="35"/>
        <v>172500</v>
      </c>
      <c r="V71" s="35">
        <f t="shared" si="35"/>
        <v>172500</v>
      </c>
      <c r="W71" s="35">
        <f t="shared" si="35"/>
        <v>172500</v>
      </c>
      <c r="X71" s="35">
        <f t="shared" si="35"/>
        <v>172500</v>
      </c>
      <c r="Y71" s="35">
        <f t="shared" si="35"/>
        <v>157500</v>
      </c>
      <c r="AA71" s="46">
        <f>SUM(D71:Z71)</f>
        <v>3790800</v>
      </c>
    </row>
    <row r="72" spans="1:27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AA72" s="42"/>
    </row>
    <row r="73" spans="1:27" ht="13.5" thickBot="1" x14ac:dyDescent="0.25">
      <c r="A73" s="19" t="s">
        <v>31</v>
      </c>
      <c r="B73" s="20"/>
      <c r="C73" s="20"/>
      <c r="D73" s="36">
        <f t="shared" ref="D73:J73" si="36">D71-D23</f>
        <v>0</v>
      </c>
      <c r="E73" s="36">
        <f t="shared" si="36"/>
        <v>0</v>
      </c>
      <c r="F73" s="36">
        <f t="shared" si="36"/>
        <v>0</v>
      </c>
      <c r="G73" s="36">
        <f t="shared" si="36"/>
        <v>0</v>
      </c>
      <c r="H73" s="36">
        <f t="shared" si="36"/>
        <v>0</v>
      </c>
      <c r="I73" s="36">
        <f t="shared" si="36"/>
        <v>0</v>
      </c>
      <c r="J73" s="36">
        <f t="shared" si="36"/>
        <v>0</v>
      </c>
      <c r="K73" s="36">
        <f t="shared" ref="K73:Y73" si="37">K71-K23</f>
        <v>0</v>
      </c>
      <c r="L73" s="36">
        <f t="shared" si="37"/>
        <v>0</v>
      </c>
      <c r="M73" s="36">
        <f t="shared" si="37"/>
        <v>0</v>
      </c>
      <c r="N73" s="36">
        <f t="shared" si="37"/>
        <v>0</v>
      </c>
      <c r="O73" s="36">
        <f t="shared" si="37"/>
        <v>0</v>
      </c>
      <c r="P73" s="36">
        <f t="shared" si="37"/>
        <v>0</v>
      </c>
      <c r="Q73" s="36">
        <f t="shared" si="37"/>
        <v>0</v>
      </c>
      <c r="R73" s="36">
        <f t="shared" si="37"/>
        <v>0</v>
      </c>
      <c r="S73" s="36">
        <f t="shared" si="37"/>
        <v>0</v>
      </c>
      <c r="T73" s="36">
        <f t="shared" si="37"/>
        <v>0</v>
      </c>
      <c r="U73" s="36">
        <f t="shared" si="37"/>
        <v>0</v>
      </c>
      <c r="V73" s="36">
        <f t="shared" si="37"/>
        <v>0</v>
      </c>
      <c r="W73" s="36">
        <f t="shared" si="37"/>
        <v>0</v>
      </c>
      <c r="X73" s="36">
        <f t="shared" si="37"/>
        <v>0</v>
      </c>
      <c r="Y73" s="36">
        <f t="shared" si="37"/>
        <v>0</v>
      </c>
      <c r="AA73" s="47">
        <f>SUM(D73:Z73)</f>
        <v>0</v>
      </c>
    </row>
    <row r="74" spans="1:27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AA74" s="42"/>
    </row>
    <row r="75" spans="1:27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AA75" s="42"/>
    </row>
    <row r="76" spans="1:27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AA76" s="42"/>
    </row>
    <row r="77" spans="1:27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AA77" s="42"/>
    </row>
    <row r="78" spans="1:27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AA78" s="42"/>
    </row>
    <row r="79" spans="1:27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AA79" s="42"/>
    </row>
    <row r="80" spans="1:27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AA80" s="42"/>
    </row>
    <row r="81" spans="4:27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AA81" s="42"/>
    </row>
    <row r="82" spans="4:27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AA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2000-06-21T14:47:55Z</cp:lastPrinted>
  <dcterms:created xsi:type="dcterms:W3CDTF">1999-06-11T18:07:23Z</dcterms:created>
  <dcterms:modified xsi:type="dcterms:W3CDTF">2014-09-03T13:47:12Z</dcterms:modified>
</cp:coreProperties>
</file>