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385"/>
  </bookViews>
  <sheets>
    <sheet name="Jan 01" sheetId="1" r:id="rId1"/>
  </sheets>
  <definedNames>
    <definedName name="_xlnm.Print_Area" localSheetId="0">'Jan 01'!$A$1:$F$83</definedName>
    <definedName name="_xlnm.Print_Titles" localSheetId="0">'Jan 01'!$1:$8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10" i="1"/>
  <c r="F11" i="1"/>
  <c r="F12" i="1"/>
  <c r="D14" i="1"/>
  <c r="D16" i="1" s="1"/>
  <c r="F14" i="1"/>
  <c r="D15" i="1"/>
  <c r="F15" i="1" s="1"/>
  <c r="D19" i="1"/>
  <c r="F19" i="1"/>
  <c r="D22" i="1"/>
  <c r="F22" i="1"/>
  <c r="F24" i="1"/>
  <c r="F32" i="1"/>
  <c r="D33" i="1"/>
  <c r="F33" i="1"/>
  <c r="F34" i="1"/>
  <c r="F35" i="1"/>
  <c r="F36" i="1"/>
  <c r="D37" i="1"/>
  <c r="F37" i="1" s="1"/>
  <c r="F44" i="1"/>
  <c r="F45" i="1"/>
  <c r="F46" i="1"/>
  <c r="D47" i="1"/>
  <c r="F47" i="1"/>
  <c r="F48" i="1"/>
  <c r="F49" i="1"/>
  <c r="F50" i="1"/>
  <c r="D52" i="1"/>
  <c r="D60" i="1" s="1"/>
  <c r="F60" i="1" s="1"/>
  <c r="F52" i="1"/>
  <c r="F54" i="1"/>
  <c r="F55" i="1"/>
  <c r="F56" i="1"/>
  <c r="D58" i="1"/>
  <c r="F58" i="1"/>
  <c r="F63" i="1"/>
  <c r="F64" i="1"/>
  <c r="F65" i="1"/>
  <c r="D67" i="1"/>
  <c r="F67" i="1" s="1"/>
  <c r="F70" i="1"/>
  <c r="F71" i="1"/>
  <c r="D73" i="1"/>
  <c r="F73" i="1"/>
  <c r="D27" i="1" l="1"/>
  <c r="D39" i="1" s="1"/>
  <c r="F39" i="1" s="1"/>
  <c r="F16" i="1"/>
  <c r="F27" i="1" s="1"/>
  <c r="D41" i="1" l="1"/>
  <c r="F41" i="1" l="1"/>
  <c r="D75" i="1"/>
  <c r="F75" i="1" l="1"/>
  <c r="D77" i="1"/>
  <c r="F77" i="1" s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<sst xmlns="http://schemas.openxmlformats.org/spreadsheetml/2006/main" count="104" uniqueCount="81">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</sst>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7.5703125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36892</v>
      </c>
      <c r="E7" s="12" t="e">
        <f>#REF!+1</f>
        <v>#REF!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325000</v>
      </c>
      <c r="F10" s="42">
        <f t="shared" ref="F10:F16" si="0">SUM(D10:E10)</f>
        <v>325000</v>
      </c>
    </row>
    <row r="11" spans="1:6" x14ac:dyDescent="0.2">
      <c r="A11">
        <v>981326</v>
      </c>
      <c r="B11" t="s">
        <v>49</v>
      </c>
      <c r="C11" t="s">
        <v>78</v>
      </c>
      <c r="D11" s="38">
        <v>2000</v>
      </c>
      <c r="F11" s="42">
        <f t="shared" si="0"/>
        <v>2000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>
        <v>981258</v>
      </c>
      <c r="B13" t="s">
        <v>49</v>
      </c>
      <c r="C13" s="47" t="s">
        <v>80</v>
      </c>
      <c r="D13" s="38"/>
      <c r="F13" s="42"/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34000</v>
      </c>
      <c r="F15" s="42">
        <f t="shared" si="0"/>
        <v>34000</v>
      </c>
    </row>
    <row r="16" spans="1:6" x14ac:dyDescent="0.2">
      <c r="A16" s="13" t="s">
        <v>26</v>
      </c>
      <c r="D16" s="28">
        <f>SUM(D10:D15)</f>
        <v>375800</v>
      </c>
      <c r="F16" s="43">
        <f t="shared" si="0"/>
        <v>375800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75000</v>
      </c>
      <c r="F18" s="42"/>
    </row>
    <row r="19" spans="1:7" x14ac:dyDescent="0.2">
      <c r="A19" s="13" t="s">
        <v>27</v>
      </c>
      <c r="D19" s="28">
        <f>SUM(D18)</f>
        <v>75000</v>
      </c>
      <c r="F19" s="43">
        <f>SUM(D19:E19)</f>
        <v>75000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2000</v>
      </c>
      <c r="F21" s="42"/>
    </row>
    <row r="22" spans="1:7" x14ac:dyDescent="0.2">
      <c r="A22" s="13" t="s">
        <v>74</v>
      </c>
      <c r="D22" s="28">
        <f>SUM(D21)</f>
        <v>2000</v>
      </c>
      <c r="F22" s="43">
        <f>SUM(D22:E22)</f>
        <v>2000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452800</v>
      </c>
      <c r="F27" s="30">
        <f>F16+F19+F22+F24</f>
        <v>452800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344750</v>
      </c>
      <c r="F39" s="42">
        <f>SUM(D39:E39)</f>
        <v>344750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356410</v>
      </c>
      <c r="F41" s="42">
        <f>SUM(D41:E41)</f>
        <v>356410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8">
        <v>4000</v>
      </c>
      <c r="F63" s="42">
        <f>SUM(D63:E63)</f>
        <v>4000</v>
      </c>
    </row>
    <row r="64" spans="1:7" x14ac:dyDescent="0.2">
      <c r="A64" s="2" t="s">
        <v>33</v>
      </c>
      <c r="B64" t="s">
        <v>55</v>
      </c>
      <c r="D64" s="38">
        <v>18000</v>
      </c>
      <c r="F64" s="42">
        <f>SUM(D64:E64)</f>
        <v>18000</v>
      </c>
    </row>
    <row r="65" spans="1:7" x14ac:dyDescent="0.2">
      <c r="A65" s="2" t="s">
        <v>33</v>
      </c>
      <c r="B65" t="s">
        <v>56</v>
      </c>
      <c r="D65" s="38">
        <v>12000</v>
      </c>
      <c r="F65" s="42">
        <f>SUM(D65:E65)</f>
        <v>12000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34000</v>
      </c>
      <c r="F67" s="42">
        <f>SUM(D67:E67)</f>
        <v>34000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452800</v>
      </c>
      <c r="F75" s="45">
        <f>SUM(D75:E75)</f>
        <v>452800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6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36</v>
      </c>
      <c r="B80" t="s">
        <v>79</v>
      </c>
      <c r="C80">
        <v>6351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01</vt:lpstr>
      <vt:lpstr>'Jan 01'!Print_Area</vt:lpstr>
      <vt:lpstr>'Jan 01'!Print_Titles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2000-12-05T21:43:34Z</cp:lastPrinted>
  <dcterms:created xsi:type="dcterms:W3CDTF">1999-06-11T18:07:23Z</dcterms:created>
  <dcterms:modified xsi:type="dcterms:W3CDTF">2014-09-03T13:58:48Z</dcterms:modified>
</cp:coreProperties>
</file>