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75" windowHeight="8895" activeTab="2"/>
  </bookViews>
  <sheets>
    <sheet name="budget" sheetId="1" r:id="rId1"/>
    <sheet name="Sheet2" sheetId="2" r:id="rId2"/>
    <sheet name="itinerary" sheetId="3" r:id="rId3"/>
  </sheets>
  <definedNames>
    <definedName name="_xlnm.Print_Area" localSheetId="0">budget!$A$1:$M$30</definedName>
  </definedNames>
  <calcPr calcId="152511" calcMode="manual"/>
</workbook>
</file>

<file path=xl/calcChain.xml><?xml version="1.0" encoding="utf-8"?>
<calcChain xmlns="http://schemas.openxmlformats.org/spreadsheetml/2006/main">
  <c r="L8" i="1" l="1"/>
  <c r="L9" i="1"/>
  <c r="L10" i="1"/>
  <c r="L20" i="1" s="1"/>
  <c r="M20" i="1" s="1"/>
  <c r="L11" i="1"/>
  <c r="L12" i="1"/>
  <c r="L13" i="1"/>
  <c r="L14" i="1"/>
  <c r="L15" i="1"/>
  <c r="L16" i="1"/>
  <c r="L17" i="1"/>
  <c r="L18" i="1"/>
  <c r="L19" i="1"/>
  <c r="D27" i="1"/>
  <c r="E27" i="1"/>
  <c r="F27" i="1"/>
  <c r="V31" i="1"/>
  <c r="T32" i="1"/>
</calcChain>
</file>

<file path=xl/sharedStrings.xml><?xml version="1.0" encoding="utf-8"?>
<sst xmlns="http://schemas.openxmlformats.org/spreadsheetml/2006/main" count="281" uniqueCount="143">
  <si>
    <t>Las Vegas</t>
  </si>
  <si>
    <t>Brian Redmond</t>
  </si>
  <si>
    <t>Tom Martin</t>
  </si>
  <si>
    <t>Jim Schwieger</t>
  </si>
  <si>
    <t>Elsa Villarreal</t>
  </si>
  <si>
    <t>Greg McClendon</t>
  </si>
  <si>
    <t>Carey Metz</t>
  </si>
  <si>
    <t>Danny Conner</t>
  </si>
  <si>
    <t xml:space="preserve">Gary Lamphier </t>
  </si>
  <si>
    <t>Eric Bass</t>
  </si>
  <si>
    <t>Janet Wallis</t>
  </si>
  <si>
    <t>Lauri Allen</t>
  </si>
  <si>
    <t>Daren Farmer</t>
  </si>
  <si>
    <t>Stacy Neuweiler</t>
  </si>
  <si>
    <t>Liz Bellamy</t>
  </si>
  <si>
    <t>James McKay</t>
  </si>
  <si>
    <t>Gary Hanks</t>
  </si>
  <si>
    <t>Laura Harder</t>
  </si>
  <si>
    <t>Dave Baumbach</t>
  </si>
  <si>
    <t>O'Neal Winfree</t>
  </si>
  <si>
    <t>Ed Gottlob</t>
  </si>
  <si>
    <t>Ed Terry</t>
  </si>
  <si>
    <t>Tom Acton</t>
  </si>
  <si>
    <t>Aimee Lannou</t>
  </si>
  <si>
    <t>Carlos Rodriguez</t>
  </si>
  <si>
    <t>February 16-19</t>
  </si>
  <si>
    <t>Clem Cernosek</t>
  </si>
  <si>
    <t>Bob Cotten</t>
  </si>
  <si>
    <t>Jackie Young</t>
  </si>
  <si>
    <t>Sabrae Zajac</t>
  </si>
  <si>
    <t>Mike Olsen</t>
  </si>
  <si>
    <t>Mary Poorman</t>
  </si>
  <si>
    <t>Mark McCoy</t>
  </si>
  <si>
    <t>Eddie Janzen</t>
  </si>
  <si>
    <t>Denver Plachy</t>
  </si>
  <si>
    <t>Jody Crook</t>
  </si>
  <si>
    <t>Mick Walters</t>
  </si>
  <si>
    <t>Julie Meyers</t>
  </si>
  <si>
    <t>Pat Ryder</t>
  </si>
  <si>
    <t>Earl Tisdale</t>
  </si>
  <si>
    <t>Mary Smith</t>
  </si>
  <si>
    <t>Lisa Hesse</t>
  </si>
  <si>
    <t>Trisha Hughes</t>
  </si>
  <si>
    <t>Logistics</t>
  </si>
  <si>
    <t>Daily Trading</t>
  </si>
  <si>
    <t>Support</t>
  </si>
  <si>
    <t>Air</t>
  </si>
  <si>
    <t>NY NY</t>
  </si>
  <si>
    <t>Luxor</t>
  </si>
  <si>
    <t>Bellagio</t>
  </si>
  <si>
    <t>Caesars</t>
  </si>
  <si>
    <t>Mirage</t>
  </si>
  <si>
    <t>2 nights</t>
  </si>
  <si>
    <t>Hilton</t>
  </si>
  <si>
    <t xml:space="preserve">Texas Desk </t>
  </si>
  <si>
    <t>Las Vegas Trip</t>
  </si>
  <si>
    <t>Tom has generously decided to thank his direct reports by taking the desk to Las Vegas!  In order to book things quickly and smoothly I</t>
  </si>
  <si>
    <t xml:space="preserve"> need your response today.  We plan on flying out on February 16, and returning on February 19.  I tentatively have us booked</t>
  </si>
  <si>
    <t>at the Mirage.  We plan on putting two in each room; if you want your own room it can be arranged for $210 out of your pocket.</t>
  </si>
  <si>
    <t>I need to know today if you will be attending and if you would like to pay for your own room.  Please keep this trip confidential for now.</t>
  </si>
  <si>
    <t>The invite list is below:</t>
  </si>
  <si>
    <t>Friday</t>
  </si>
  <si>
    <t>Dinner</t>
  </si>
  <si>
    <t>Hotel rooms</t>
  </si>
  <si>
    <t>Sat</t>
  </si>
  <si>
    <t>Sun</t>
  </si>
  <si>
    <t>Other</t>
  </si>
  <si>
    <t>Siegfried</t>
  </si>
  <si>
    <t>De La Guarda</t>
  </si>
  <si>
    <t>Mystiere</t>
  </si>
  <si>
    <t>Spa</t>
  </si>
  <si>
    <t>OK, here's the deal:</t>
  </si>
  <si>
    <t>Friday:</t>
  </si>
  <si>
    <t>Dinner and gambling on your own</t>
  </si>
  <si>
    <t>Show @ 10:30: De la Guarda @ the Rio (you will need to cab it to get there)</t>
  </si>
  <si>
    <t>Liz</t>
  </si>
  <si>
    <t>Elsa</t>
  </si>
  <si>
    <t xml:space="preserve">Janet </t>
  </si>
  <si>
    <t>Stacey</t>
  </si>
  <si>
    <t xml:space="preserve">Laura </t>
  </si>
  <si>
    <t>Gary H.</t>
  </si>
  <si>
    <t>Daren</t>
  </si>
  <si>
    <t>Lauri A.</t>
  </si>
  <si>
    <t>Saturday:</t>
  </si>
  <si>
    <t>10:00 am  Janet Wallis walking tour of Las Vegas</t>
  </si>
  <si>
    <t xml:space="preserve">7:30 ish Dinner with the group </t>
  </si>
  <si>
    <t>11:00 Sigfried and Roy Show @ the Mirage</t>
  </si>
  <si>
    <t>Stacey Neuweiler</t>
  </si>
  <si>
    <t>Sunday:</t>
  </si>
  <si>
    <t>Monday:</t>
  </si>
  <si>
    <t xml:space="preserve">Please order tickets and buy on your own (I have a two for one flyer you must bring there) </t>
  </si>
  <si>
    <t>Please bring money for airport transfers and cab rides (or expense if not attending 2 events).  Lets coordinate cab rides to golf or the shows.</t>
  </si>
  <si>
    <t>If you go to steak and eggs at 3:00 am I am buying.  I will also buy all your drinks while you gamble.</t>
  </si>
  <si>
    <t>Mirage Discount</t>
  </si>
  <si>
    <t>Arrive 6:10 16th</t>
  </si>
  <si>
    <t>Janet/Carey</t>
  </si>
  <si>
    <t>Depart 6:40</t>
  </si>
  <si>
    <t>Depart 2:15</t>
  </si>
  <si>
    <t>Janet/Carey/Gary/Daren</t>
  </si>
  <si>
    <t>Arrive 10:33 16th</t>
  </si>
  <si>
    <t>FL 238 fr PHO</t>
  </si>
  <si>
    <t>Depart 11:36</t>
  </si>
  <si>
    <t>FL 658</t>
  </si>
  <si>
    <t>Badlands</t>
  </si>
  <si>
    <t>Painted Dessert</t>
  </si>
  <si>
    <t>Travel Agent</t>
  </si>
  <si>
    <t>I have booked bus transportation for this group, please have some small bills ready.</t>
  </si>
  <si>
    <t>Either catch a cab or find Express Shuttle which is $9/person including return to airport.</t>
  </si>
  <si>
    <t>Confirm K33KB1</t>
  </si>
  <si>
    <t xml:space="preserve">These are e-tickets; please use confirm # @ left with picture id.  </t>
  </si>
  <si>
    <t>I would call America West (soon)  to verify times and procedures if I were you</t>
  </si>
  <si>
    <t>Don't know your flight schedule if you land near 6:10 join us or else you are on your own.</t>
  </si>
  <si>
    <t>11:00 am  Tom, James, Gary, Danny leave for Badlands; I have rented a car for the day ($13 each)</t>
  </si>
  <si>
    <t>12:44 pm  Tee off at the Badlands</t>
  </si>
  <si>
    <t xml:space="preserve">  *If anyone wants to use the rent car for Saturday night or Sunday morning please let me know (seats 4 or 5)</t>
  </si>
  <si>
    <t>Confirm UIYNP3</t>
  </si>
  <si>
    <t>Confirm UKGQJV</t>
  </si>
  <si>
    <t>Bus to pick up and take 10 to Painted Dessert Golf Course</t>
  </si>
  <si>
    <t>Tee Times</t>
  </si>
  <si>
    <t>Bus to pick up and take 10 to Mirage</t>
  </si>
  <si>
    <t>Cirque du Soleil: Mystiere located in Treasure Island (walking distance)</t>
  </si>
  <si>
    <t>5:15 ish GET A CAB</t>
  </si>
  <si>
    <t>Bus departs 12:30 pm</t>
  </si>
  <si>
    <t>Flight Departs 6:40 am</t>
  </si>
  <si>
    <t>Flight Departs 2:15 pm</t>
  </si>
  <si>
    <r>
      <t xml:space="preserve">Either catch a cab or find </t>
    </r>
    <r>
      <rPr>
        <b/>
        <sz val="10"/>
        <rFont val="Arial"/>
        <family val="2"/>
      </rPr>
      <t>Express Shuttle</t>
    </r>
    <r>
      <rPr>
        <sz val="10"/>
        <rFont val="Arial"/>
      </rPr>
      <t xml:space="preserve"> which is $9/person round trip,  including return to airport.</t>
    </r>
  </si>
  <si>
    <t>I have budgeted $190 per person for activities.  Tom, Carey, Gary L., Elsa, Danny, Eric, Stacey, James, Dave, O'Neal, Jody, Mick, and Denver</t>
  </si>
  <si>
    <t>have already utilized this so all incremental expenses are on your own.  Ed and Pat can expense $90 and Greg, Janet, Daren, Liz, Gary H., Lauri, and Laura</t>
  </si>
  <si>
    <t xml:space="preserve">may expense $190 which I must attach to the trip (gambling chips can't be expensed).  Please don't abuse this.  </t>
  </si>
  <si>
    <t>Tom will buy dinner Saturday night but you will be on your own for food at other times.</t>
  </si>
  <si>
    <t>Tom/Gary L.</t>
  </si>
  <si>
    <t>Daren/Gary H.</t>
  </si>
  <si>
    <t xml:space="preserve">Carey/ Eric </t>
  </si>
  <si>
    <t>James/Danny</t>
  </si>
  <si>
    <t>Liz/Stacey</t>
  </si>
  <si>
    <t>Elsa/Lauri</t>
  </si>
  <si>
    <t>Laura/Janet</t>
  </si>
  <si>
    <t>Dave/Pat</t>
  </si>
  <si>
    <t>O'Neal/Mick</t>
  </si>
  <si>
    <t>Denver/Jody</t>
  </si>
  <si>
    <t>Ed</t>
  </si>
  <si>
    <t>Greg</t>
  </si>
  <si>
    <t>Mirage Room Assignments: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</si>
</sst>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2" borderId="0" xfId="0" applyFill="1"/>
    <xf numFmtId="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8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workbookViewId="0">
      <selection activeCell="I47" sqref="I47:K51"/>
    </sheetView>
  </sheetViews>
  <sheetFormatPr defaultRowHeight="12.75" x14ac:dyDescent="0.2"/>
  <cols>
    <col min="1" max="1" width="3.42578125" style="1" customWidth="1"/>
    <col min="4" max="4" width="10.7109375" bestFit="1" customWidth="1"/>
    <col min="5" max="6" width="10.7109375" customWidth="1"/>
    <col min="7" max="7" width="3" style="1" bestFit="1" customWidth="1"/>
    <col min="8" max="8" width="12.28515625" bestFit="1" customWidth="1"/>
    <col min="9" max="9" width="14.85546875" bestFit="1" customWidth="1"/>
    <col min="18" max="18" width="3" style="2" customWidth="1"/>
    <col min="21" max="21" width="3" customWidth="1"/>
    <col min="24" max="24" width="3" customWidth="1"/>
  </cols>
  <sheetData>
    <row r="1" spans="1:25" x14ac:dyDescent="0.2">
      <c r="A1" s="1" t="s">
        <v>0</v>
      </c>
    </row>
    <row r="2" spans="1:25" x14ac:dyDescent="0.2">
      <c r="A2" s="1" t="s">
        <v>25</v>
      </c>
    </row>
    <row r="3" spans="1:25" s="1" customFormat="1" x14ac:dyDescent="0.2">
      <c r="B3" s="1" t="s">
        <v>44</v>
      </c>
      <c r="D3" s="1" t="s">
        <v>61</v>
      </c>
      <c r="E3" s="1" t="s">
        <v>64</v>
      </c>
      <c r="F3" s="1" t="s">
        <v>65</v>
      </c>
      <c r="H3" s="2"/>
      <c r="R3" s="2"/>
      <c r="S3" s="2" t="s">
        <v>43</v>
      </c>
      <c r="V3" s="33" t="s">
        <v>45</v>
      </c>
      <c r="W3" s="33"/>
      <c r="X3" s="33"/>
      <c r="Y3" s="33"/>
    </row>
    <row r="4" spans="1:25" x14ac:dyDescent="0.2">
      <c r="A4" s="16">
        <v>1</v>
      </c>
      <c r="B4" s="9" t="s">
        <v>2</v>
      </c>
      <c r="C4" s="9"/>
      <c r="D4" s="13">
        <v>1</v>
      </c>
      <c r="E4" s="13">
        <v>1</v>
      </c>
      <c r="F4" s="13">
        <v>1</v>
      </c>
      <c r="G4" s="1">
        <v>1</v>
      </c>
      <c r="K4" s="1"/>
      <c r="L4" s="11"/>
      <c r="R4" s="2">
        <v>25</v>
      </c>
      <c r="S4" s="3" t="s">
        <v>21</v>
      </c>
      <c r="T4" s="3"/>
      <c r="U4" s="4">
        <v>36</v>
      </c>
      <c r="V4" s="3" t="s">
        <v>37</v>
      </c>
      <c r="X4" s="4">
        <v>38</v>
      </c>
      <c r="Y4" s="3" t="s">
        <v>40</v>
      </c>
    </row>
    <row r="5" spans="1:25" x14ac:dyDescent="0.2">
      <c r="A5" s="16">
        <v>2</v>
      </c>
      <c r="B5" s="3" t="s">
        <v>5</v>
      </c>
      <c r="C5" s="3"/>
      <c r="D5" s="13">
        <v>1</v>
      </c>
      <c r="E5" s="13">
        <v>1</v>
      </c>
      <c r="F5" s="13">
        <v>1</v>
      </c>
      <c r="G5" s="1">
        <v>4</v>
      </c>
      <c r="K5" s="1"/>
      <c r="L5" s="11"/>
      <c r="R5" s="2">
        <v>26</v>
      </c>
      <c r="S5" s="3" t="s">
        <v>23</v>
      </c>
      <c r="T5" s="3"/>
      <c r="U5" s="4">
        <v>37</v>
      </c>
      <c r="V5" s="3" t="s">
        <v>39</v>
      </c>
      <c r="X5" s="4">
        <v>39</v>
      </c>
      <c r="Y5" s="3" t="s">
        <v>41</v>
      </c>
    </row>
    <row r="6" spans="1:25" x14ac:dyDescent="0.2">
      <c r="A6" s="16">
        <v>3</v>
      </c>
      <c r="B6" s="9" t="s">
        <v>6</v>
      </c>
      <c r="C6" s="9"/>
      <c r="D6" s="13"/>
      <c r="E6" s="13">
        <v>0.5</v>
      </c>
      <c r="F6" s="13">
        <v>0.5</v>
      </c>
      <c r="G6" s="1">
        <v>11</v>
      </c>
      <c r="K6" s="1"/>
      <c r="L6" s="11"/>
      <c r="R6" s="2">
        <v>27</v>
      </c>
      <c r="S6" s="3" t="s">
        <v>22</v>
      </c>
      <c r="T6" s="3"/>
      <c r="U6" s="5"/>
      <c r="X6" s="4">
        <v>40</v>
      </c>
      <c r="Y6" s="3" t="s">
        <v>42</v>
      </c>
    </row>
    <row r="7" spans="1:25" x14ac:dyDescent="0.2">
      <c r="A7" s="16">
        <v>4</v>
      </c>
      <c r="B7" s="3" t="s">
        <v>4</v>
      </c>
      <c r="C7" s="3"/>
      <c r="D7" s="13">
        <v>0.5</v>
      </c>
      <c r="E7" s="13">
        <v>0.5</v>
      </c>
      <c r="F7" s="13">
        <v>0.5</v>
      </c>
      <c r="G7" s="1">
        <v>5</v>
      </c>
      <c r="I7" t="s">
        <v>105</v>
      </c>
      <c r="K7" s="1"/>
      <c r="L7" s="11">
        <v>40</v>
      </c>
      <c r="R7" s="2">
        <v>28</v>
      </c>
      <c r="S7" s="3" t="s">
        <v>26</v>
      </c>
      <c r="T7" s="3"/>
      <c r="W7" s="3"/>
    </row>
    <row r="8" spans="1:25" x14ac:dyDescent="0.2">
      <c r="A8" s="16">
        <v>5</v>
      </c>
      <c r="B8" s="9" t="s">
        <v>7</v>
      </c>
      <c r="C8" s="9"/>
      <c r="D8" s="13">
        <v>0.5</v>
      </c>
      <c r="E8" s="13">
        <v>0.5</v>
      </c>
      <c r="F8" s="13">
        <v>0.5</v>
      </c>
      <c r="G8" s="1">
        <v>3</v>
      </c>
      <c r="H8">
        <v>4</v>
      </c>
      <c r="I8" t="s">
        <v>68</v>
      </c>
      <c r="J8">
        <v>25</v>
      </c>
      <c r="K8" s="1"/>
      <c r="L8" s="11">
        <f t="shared" ref="L8:L14" si="0">H8*J8</f>
        <v>100</v>
      </c>
      <c r="R8" s="2">
        <v>29</v>
      </c>
      <c r="S8" s="3" t="s">
        <v>24</v>
      </c>
      <c r="T8" s="3"/>
      <c r="W8" s="3"/>
    </row>
    <row r="9" spans="1:25" x14ac:dyDescent="0.2">
      <c r="A9" s="2">
        <v>6</v>
      </c>
      <c r="B9" s="9" t="s">
        <v>8</v>
      </c>
      <c r="C9" s="9"/>
      <c r="D9" s="13">
        <v>1</v>
      </c>
      <c r="E9" s="13">
        <v>1</v>
      </c>
      <c r="F9" s="13">
        <v>1</v>
      </c>
      <c r="G9" s="1">
        <v>1</v>
      </c>
      <c r="H9">
        <v>12</v>
      </c>
      <c r="I9" t="s">
        <v>67</v>
      </c>
      <c r="J9">
        <v>105.5</v>
      </c>
      <c r="K9" s="1"/>
      <c r="L9" s="11">
        <f t="shared" si="0"/>
        <v>1266</v>
      </c>
      <c r="R9" s="2">
        <v>30</v>
      </c>
      <c r="S9" s="3" t="s">
        <v>27</v>
      </c>
      <c r="T9" s="3"/>
      <c r="V9" s="3"/>
      <c r="W9" s="3"/>
    </row>
    <row r="10" spans="1:25" x14ac:dyDescent="0.2">
      <c r="A10" s="2">
        <v>7</v>
      </c>
      <c r="B10" s="9" t="s">
        <v>9</v>
      </c>
      <c r="C10" s="9"/>
      <c r="D10" s="13">
        <v>0.5</v>
      </c>
      <c r="E10" s="13">
        <v>0.5</v>
      </c>
      <c r="F10" s="13">
        <v>0.5</v>
      </c>
      <c r="G10" s="1">
        <v>11</v>
      </c>
      <c r="H10">
        <v>10</v>
      </c>
      <c r="I10" t="s">
        <v>69</v>
      </c>
      <c r="J10">
        <v>93</v>
      </c>
      <c r="K10" s="1"/>
      <c r="L10" s="11">
        <f t="shared" si="0"/>
        <v>930</v>
      </c>
      <c r="R10" s="2">
        <v>31</v>
      </c>
      <c r="S10" s="3" t="s">
        <v>28</v>
      </c>
      <c r="T10" s="3"/>
      <c r="U10" s="3"/>
      <c r="V10" s="3"/>
      <c r="W10" s="3"/>
    </row>
    <row r="11" spans="1:25" x14ac:dyDescent="0.2">
      <c r="A11" s="2">
        <v>8</v>
      </c>
      <c r="B11" s="3" t="s">
        <v>20</v>
      </c>
      <c r="C11" s="3"/>
      <c r="D11" s="13">
        <v>1</v>
      </c>
      <c r="E11" s="13">
        <v>1</v>
      </c>
      <c r="F11" s="13">
        <v>1</v>
      </c>
      <c r="G11" s="1">
        <v>4</v>
      </c>
      <c r="H11">
        <v>2</v>
      </c>
      <c r="I11" t="s">
        <v>70</v>
      </c>
      <c r="J11">
        <v>190</v>
      </c>
      <c r="K11" s="1"/>
      <c r="L11" s="11">
        <f t="shared" si="0"/>
        <v>380</v>
      </c>
      <c r="R11" s="2">
        <v>32</v>
      </c>
      <c r="S11" s="3" t="s">
        <v>29</v>
      </c>
      <c r="T11" s="3"/>
      <c r="U11" s="3"/>
      <c r="V11" s="3"/>
      <c r="W11" s="3"/>
    </row>
    <row r="12" spans="1:25" x14ac:dyDescent="0.2">
      <c r="A12" s="2">
        <v>9</v>
      </c>
      <c r="B12" s="3" t="s">
        <v>10</v>
      </c>
      <c r="C12" s="3"/>
      <c r="D12" s="13">
        <v>0.5</v>
      </c>
      <c r="E12" s="13">
        <v>0.5</v>
      </c>
      <c r="F12" s="13">
        <v>0.5</v>
      </c>
      <c r="G12" s="1">
        <v>6</v>
      </c>
      <c r="H12">
        <v>4</v>
      </c>
      <c r="I12" t="s">
        <v>103</v>
      </c>
      <c r="J12">
        <v>95</v>
      </c>
      <c r="K12" s="1"/>
      <c r="L12" s="11">
        <f t="shared" si="0"/>
        <v>380</v>
      </c>
      <c r="R12" s="2">
        <v>33</v>
      </c>
      <c r="S12" s="3" t="s">
        <v>30</v>
      </c>
      <c r="T12" s="3"/>
      <c r="U12" s="3"/>
      <c r="V12" s="3"/>
      <c r="W12" s="3"/>
    </row>
    <row r="13" spans="1:25" x14ac:dyDescent="0.2">
      <c r="A13" s="2">
        <v>10</v>
      </c>
      <c r="B13" s="3" t="s">
        <v>11</v>
      </c>
      <c r="C13" s="3"/>
      <c r="D13" s="13">
        <v>0.5</v>
      </c>
      <c r="E13" s="13">
        <v>0.5</v>
      </c>
      <c r="F13" s="13">
        <v>0.5</v>
      </c>
      <c r="G13" s="1">
        <v>5</v>
      </c>
      <c r="H13" s="15">
        <v>38</v>
      </c>
      <c r="I13" t="s">
        <v>63</v>
      </c>
      <c r="J13">
        <v>150</v>
      </c>
      <c r="K13" s="1"/>
      <c r="L13" s="11">
        <f t="shared" si="0"/>
        <v>5700</v>
      </c>
      <c r="R13" s="2">
        <v>34</v>
      </c>
      <c r="S13" s="3" t="s">
        <v>31</v>
      </c>
      <c r="T13" s="3"/>
      <c r="U13" s="3"/>
      <c r="V13" s="3"/>
      <c r="W13" s="3"/>
    </row>
    <row r="14" spans="1:25" x14ac:dyDescent="0.2">
      <c r="A14" s="2">
        <v>11</v>
      </c>
      <c r="B14" s="3" t="s">
        <v>12</v>
      </c>
      <c r="C14" s="3"/>
      <c r="D14" s="13">
        <v>0.5</v>
      </c>
      <c r="E14" s="13">
        <v>0.5</v>
      </c>
      <c r="F14" s="13"/>
      <c r="G14" s="1">
        <v>2</v>
      </c>
      <c r="H14">
        <v>20</v>
      </c>
      <c r="I14" t="s">
        <v>46</v>
      </c>
      <c r="J14">
        <v>260</v>
      </c>
      <c r="K14" s="1"/>
      <c r="L14" s="11">
        <f t="shared" si="0"/>
        <v>5200</v>
      </c>
      <c r="R14" s="2">
        <v>35</v>
      </c>
      <c r="S14" s="3" t="s">
        <v>32</v>
      </c>
      <c r="T14" s="3"/>
      <c r="U14" s="3"/>
      <c r="V14" s="3"/>
      <c r="W14" s="3"/>
    </row>
    <row r="15" spans="1:25" x14ac:dyDescent="0.2">
      <c r="A15" s="16">
        <v>12</v>
      </c>
      <c r="B15" s="3" t="s">
        <v>13</v>
      </c>
      <c r="C15" s="3"/>
      <c r="D15" s="13">
        <v>0.5</v>
      </c>
      <c r="E15" s="13">
        <v>0.5</v>
      </c>
      <c r="F15" s="13">
        <v>0.5</v>
      </c>
      <c r="G15" s="1">
        <v>7</v>
      </c>
      <c r="H15" s="17">
        <v>1</v>
      </c>
      <c r="I15" t="s">
        <v>46</v>
      </c>
      <c r="J15">
        <v>300</v>
      </c>
      <c r="K15" s="1"/>
      <c r="L15" s="11">
        <f>J15</f>
        <v>300</v>
      </c>
      <c r="R15" s="2">
        <v>36</v>
      </c>
      <c r="S15" s="3" t="s">
        <v>33</v>
      </c>
      <c r="T15" s="3"/>
      <c r="U15" s="3"/>
      <c r="W15" s="3"/>
    </row>
    <row r="16" spans="1:25" x14ac:dyDescent="0.2">
      <c r="A16" s="16">
        <v>13</v>
      </c>
      <c r="B16" s="3" t="s">
        <v>14</v>
      </c>
      <c r="C16" s="3"/>
      <c r="D16" s="13">
        <v>0.5</v>
      </c>
      <c r="E16" s="13">
        <v>0.5</v>
      </c>
      <c r="F16" s="13">
        <v>0.5</v>
      </c>
      <c r="G16" s="1">
        <v>7</v>
      </c>
      <c r="H16">
        <v>22</v>
      </c>
      <c r="I16" t="s">
        <v>62</v>
      </c>
      <c r="J16">
        <v>125</v>
      </c>
      <c r="K16" s="1"/>
      <c r="L16" s="11">
        <f>H16*J16</f>
        <v>2750</v>
      </c>
      <c r="M16" s="12"/>
    </row>
    <row r="17" spans="1:26" x14ac:dyDescent="0.2">
      <c r="A17" s="2">
        <v>14</v>
      </c>
      <c r="B17" s="9" t="s">
        <v>15</v>
      </c>
      <c r="C17" s="9"/>
      <c r="D17" s="13">
        <v>0.5</v>
      </c>
      <c r="E17" s="13">
        <v>0.5</v>
      </c>
      <c r="F17" s="13">
        <v>0.5</v>
      </c>
      <c r="G17" s="1">
        <v>3</v>
      </c>
      <c r="H17">
        <v>10</v>
      </c>
      <c r="I17" s="9" t="s">
        <v>104</v>
      </c>
      <c r="J17">
        <v>140</v>
      </c>
      <c r="K17" s="1"/>
      <c r="L17" s="11">
        <f>H17*J17</f>
        <v>1400</v>
      </c>
    </row>
    <row r="18" spans="1:26" x14ac:dyDescent="0.2">
      <c r="A18" s="2">
        <v>15</v>
      </c>
      <c r="B18" s="3" t="s">
        <v>16</v>
      </c>
      <c r="C18" s="3"/>
      <c r="D18" s="13">
        <v>0.5</v>
      </c>
      <c r="E18" s="13">
        <v>0.5</v>
      </c>
      <c r="F18" s="13"/>
      <c r="G18" s="1">
        <v>2</v>
      </c>
      <c r="H18">
        <v>11</v>
      </c>
      <c r="I18" t="s">
        <v>66</v>
      </c>
      <c r="J18">
        <v>90</v>
      </c>
      <c r="L18" s="11">
        <f>H18*J18</f>
        <v>990</v>
      </c>
    </row>
    <row r="19" spans="1:26" x14ac:dyDescent="0.2">
      <c r="A19" s="16">
        <v>16</v>
      </c>
      <c r="B19" s="3" t="s">
        <v>17</v>
      </c>
      <c r="C19" s="3"/>
      <c r="D19" s="13">
        <v>0.5</v>
      </c>
      <c r="E19" s="13">
        <v>0.5</v>
      </c>
      <c r="F19" s="13">
        <v>0.5</v>
      </c>
      <c r="G19" s="1">
        <v>6</v>
      </c>
      <c r="I19" t="s">
        <v>93</v>
      </c>
      <c r="L19">
        <f>-5*3*150</f>
        <v>-2250</v>
      </c>
    </row>
    <row r="20" spans="1:26" x14ac:dyDescent="0.2">
      <c r="A20" s="16">
        <v>17</v>
      </c>
      <c r="B20" s="9" t="s">
        <v>18</v>
      </c>
      <c r="C20" s="9"/>
      <c r="D20" s="13">
        <v>0.5</v>
      </c>
      <c r="E20" s="13">
        <v>0.5</v>
      </c>
      <c r="F20" s="13">
        <v>0.5</v>
      </c>
      <c r="G20" s="1">
        <v>8</v>
      </c>
      <c r="K20" s="1"/>
      <c r="L20" s="12">
        <f>SUM(L3:L19)</f>
        <v>17186</v>
      </c>
      <c r="M20" s="10">
        <f>L20/A25</f>
        <v>781.18181818181813</v>
      </c>
    </row>
    <row r="21" spans="1:26" x14ac:dyDescent="0.2">
      <c r="A21" s="16">
        <v>18</v>
      </c>
      <c r="B21" s="9" t="s">
        <v>19</v>
      </c>
      <c r="C21" s="9"/>
      <c r="D21" s="13">
        <v>0.5</v>
      </c>
      <c r="E21" s="13">
        <v>0.5</v>
      </c>
      <c r="F21" s="13">
        <v>0.5</v>
      </c>
      <c r="G21" s="1">
        <v>10</v>
      </c>
    </row>
    <row r="22" spans="1:26" x14ac:dyDescent="0.2">
      <c r="A22" s="16">
        <v>19</v>
      </c>
      <c r="B22" s="9" t="s">
        <v>34</v>
      </c>
      <c r="C22" s="9"/>
      <c r="D22" s="13">
        <v>0.5</v>
      </c>
      <c r="E22" s="13">
        <v>0.5</v>
      </c>
      <c r="F22" s="13">
        <v>0.5</v>
      </c>
      <c r="G22" s="1">
        <v>9</v>
      </c>
    </row>
    <row r="23" spans="1:26" x14ac:dyDescent="0.2">
      <c r="A23" s="16">
        <v>20</v>
      </c>
      <c r="B23" s="3" t="s">
        <v>35</v>
      </c>
      <c r="C23" s="3"/>
      <c r="D23" s="13">
        <v>0.5</v>
      </c>
      <c r="E23" s="13">
        <v>0.5</v>
      </c>
      <c r="F23" s="13">
        <v>0.5</v>
      </c>
      <c r="G23" s="1">
        <v>9</v>
      </c>
      <c r="H23">
        <v>2</v>
      </c>
      <c r="J23" t="s">
        <v>95</v>
      </c>
    </row>
    <row r="24" spans="1:26" x14ac:dyDescent="0.2">
      <c r="A24" s="16">
        <v>21</v>
      </c>
      <c r="B24" s="9" t="s">
        <v>36</v>
      </c>
      <c r="C24" s="9"/>
      <c r="D24" s="13">
        <v>0.5</v>
      </c>
      <c r="E24" s="13">
        <v>0.5</v>
      </c>
      <c r="F24" s="13">
        <v>0.5</v>
      </c>
      <c r="G24" s="1">
        <v>10</v>
      </c>
    </row>
    <row r="25" spans="1:26" x14ac:dyDescent="0.2">
      <c r="A25" s="16">
        <v>22</v>
      </c>
      <c r="B25" s="3" t="s">
        <v>38</v>
      </c>
      <c r="C25" s="3"/>
      <c r="D25" s="13">
        <v>0.5</v>
      </c>
      <c r="E25" s="13">
        <v>0.5</v>
      </c>
      <c r="F25" s="13">
        <v>0.5</v>
      </c>
      <c r="G25" s="1">
        <v>8</v>
      </c>
      <c r="H25">
        <v>15</v>
      </c>
      <c r="I25" t="s">
        <v>94</v>
      </c>
      <c r="J25" s="3" t="s">
        <v>2</v>
      </c>
      <c r="K25" s="3"/>
      <c r="L25" s="3" t="s">
        <v>4</v>
      </c>
    </row>
    <row r="26" spans="1:26" x14ac:dyDescent="0.2">
      <c r="A26" s="2"/>
      <c r="J26" s="3" t="s">
        <v>5</v>
      </c>
      <c r="K26" s="3"/>
      <c r="L26" s="3" t="s">
        <v>7</v>
      </c>
    </row>
    <row r="27" spans="1:26" x14ac:dyDescent="0.2">
      <c r="A27" s="2"/>
      <c r="C27" s="3"/>
      <c r="D27" s="14">
        <f>SUM(D4:D25)</f>
        <v>12.5</v>
      </c>
      <c r="E27" s="14">
        <f>SUM(E4:E25)</f>
        <v>13</v>
      </c>
      <c r="F27" s="14">
        <f>SUM(F4:F25)</f>
        <v>12</v>
      </c>
      <c r="J27" s="3" t="s">
        <v>11</v>
      </c>
      <c r="K27" s="3"/>
      <c r="L27" s="3" t="s">
        <v>8</v>
      </c>
    </row>
    <row r="28" spans="1:26" x14ac:dyDescent="0.2">
      <c r="J28" s="3" t="s">
        <v>12</v>
      </c>
      <c r="K28" s="3"/>
      <c r="L28" s="3" t="s">
        <v>9</v>
      </c>
      <c r="V28" t="s">
        <v>52</v>
      </c>
    </row>
    <row r="29" spans="1:26" x14ac:dyDescent="0.2">
      <c r="J29" s="3" t="s">
        <v>13</v>
      </c>
      <c r="K29" s="3"/>
      <c r="L29" s="3" t="s">
        <v>20</v>
      </c>
      <c r="T29">
        <v>3</v>
      </c>
      <c r="V29">
        <v>260</v>
      </c>
    </row>
    <row r="30" spans="1:26" x14ac:dyDescent="0.2">
      <c r="J30" s="3" t="s">
        <v>14</v>
      </c>
      <c r="K30" s="3"/>
      <c r="L30" s="3" t="s">
        <v>16</v>
      </c>
      <c r="S30" t="s">
        <v>46</v>
      </c>
      <c r="T30">
        <v>260</v>
      </c>
      <c r="V30">
        <v>151</v>
      </c>
      <c r="Y30" t="s">
        <v>47</v>
      </c>
      <c r="Z30">
        <v>349</v>
      </c>
    </row>
    <row r="31" spans="1:26" x14ac:dyDescent="0.2">
      <c r="J31" s="3" t="s">
        <v>15</v>
      </c>
      <c r="K31" s="3"/>
      <c r="L31" s="3" t="s">
        <v>17</v>
      </c>
      <c r="S31" t="s">
        <v>51</v>
      </c>
      <c r="T31">
        <v>190</v>
      </c>
      <c r="V31" s="6">
        <f>SUM(V29:V30)</f>
        <v>411</v>
      </c>
      <c r="Y31" t="s">
        <v>48</v>
      </c>
      <c r="Z31">
        <v>273</v>
      </c>
    </row>
    <row r="32" spans="1:26" x14ac:dyDescent="0.2">
      <c r="J32" s="3" t="s">
        <v>35</v>
      </c>
      <c r="N32" s="10"/>
      <c r="T32" s="6">
        <f>SUM(T30:T31)</f>
        <v>450</v>
      </c>
      <c r="Y32" t="s">
        <v>49</v>
      </c>
      <c r="Z32">
        <v>498</v>
      </c>
    </row>
    <row r="33" spans="8:26" x14ac:dyDescent="0.2">
      <c r="H33">
        <v>5</v>
      </c>
      <c r="I33" t="s">
        <v>99</v>
      </c>
      <c r="J33" s="3" t="s">
        <v>18</v>
      </c>
      <c r="Y33" t="s">
        <v>50</v>
      </c>
      <c r="Z33">
        <v>227</v>
      </c>
    </row>
    <row r="34" spans="8:26" x14ac:dyDescent="0.2">
      <c r="I34" t="s">
        <v>100</v>
      </c>
      <c r="J34" s="3" t="s">
        <v>19</v>
      </c>
      <c r="O34" s="10"/>
      <c r="P34" s="10"/>
      <c r="Q34" s="10"/>
      <c r="V34" s="7"/>
      <c r="Y34" t="s">
        <v>53</v>
      </c>
      <c r="Z34">
        <v>127</v>
      </c>
    </row>
    <row r="35" spans="8:26" x14ac:dyDescent="0.2">
      <c r="J35" s="3" t="s">
        <v>34</v>
      </c>
      <c r="T35" s="7"/>
      <c r="U35" s="7"/>
      <c r="V35" s="7"/>
    </row>
    <row r="36" spans="8:26" x14ac:dyDescent="0.2">
      <c r="J36" s="3" t="s">
        <v>36</v>
      </c>
      <c r="T36" s="7"/>
      <c r="U36" s="7"/>
      <c r="V36" s="7"/>
    </row>
    <row r="37" spans="8:26" x14ac:dyDescent="0.2">
      <c r="J37" s="3" t="s">
        <v>38</v>
      </c>
      <c r="T37" s="7"/>
      <c r="U37" s="7"/>
      <c r="V37" s="7"/>
    </row>
    <row r="38" spans="8:26" x14ac:dyDescent="0.2">
      <c r="T38" s="7"/>
      <c r="U38" s="7"/>
    </row>
    <row r="39" spans="8:26" x14ac:dyDescent="0.2">
      <c r="H39">
        <v>3</v>
      </c>
      <c r="I39" t="s">
        <v>96</v>
      </c>
      <c r="J39" s="3" t="s">
        <v>2</v>
      </c>
      <c r="L39" s="3" t="s">
        <v>11</v>
      </c>
    </row>
    <row r="40" spans="8:26" x14ac:dyDescent="0.2">
      <c r="J40" s="3" t="s">
        <v>17</v>
      </c>
    </row>
    <row r="41" spans="8:26" x14ac:dyDescent="0.2">
      <c r="H41">
        <v>10</v>
      </c>
      <c r="I41" t="s">
        <v>97</v>
      </c>
      <c r="J41" s="3" t="s">
        <v>15</v>
      </c>
      <c r="K41" s="3"/>
      <c r="L41" s="3" t="s">
        <v>4</v>
      </c>
    </row>
    <row r="42" spans="8:26" x14ac:dyDescent="0.2">
      <c r="J42" s="3" t="s">
        <v>5</v>
      </c>
      <c r="K42" s="3"/>
      <c r="L42" s="3" t="s">
        <v>7</v>
      </c>
    </row>
    <row r="43" spans="8:26" x14ac:dyDescent="0.2">
      <c r="J43" s="3" t="s">
        <v>35</v>
      </c>
      <c r="K43" s="3"/>
      <c r="L43" s="3" t="s">
        <v>8</v>
      </c>
    </row>
    <row r="44" spans="8:26" x14ac:dyDescent="0.2">
      <c r="J44" s="3" t="s">
        <v>13</v>
      </c>
      <c r="K44" s="3"/>
      <c r="L44" s="3" t="s">
        <v>9</v>
      </c>
    </row>
    <row r="45" spans="8:26" x14ac:dyDescent="0.2">
      <c r="J45" s="3" t="s">
        <v>14</v>
      </c>
      <c r="K45" s="3"/>
      <c r="L45" s="3" t="s">
        <v>20</v>
      </c>
    </row>
    <row r="46" spans="8:26" x14ac:dyDescent="0.2">
      <c r="K46" s="3"/>
      <c r="L46" s="3"/>
      <c r="M46" s="10"/>
    </row>
    <row r="47" spans="8:26" x14ac:dyDescent="0.2">
      <c r="H47">
        <v>5</v>
      </c>
      <c r="I47" t="s">
        <v>101</v>
      </c>
      <c r="J47" s="3" t="s">
        <v>18</v>
      </c>
      <c r="K47" s="3"/>
      <c r="L47" s="3"/>
    </row>
    <row r="48" spans="8:26" x14ac:dyDescent="0.2">
      <c r="I48" t="s">
        <v>102</v>
      </c>
      <c r="J48" s="3" t="s">
        <v>19</v>
      </c>
    </row>
    <row r="49" spans="8:10" x14ac:dyDescent="0.2">
      <c r="J49" s="3" t="s">
        <v>34</v>
      </c>
    </row>
    <row r="50" spans="8:10" x14ac:dyDescent="0.2">
      <c r="J50" s="3" t="s">
        <v>36</v>
      </c>
    </row>
    <row r="51" spans="8:10" x14ac:dyDescent="0.2">
      <c r="J51" s="3" t="s">
        <v>38</v>
      </c>
    </row>
    <row r="53" spans="8:10" x14ac:dyDescent="0.2">
      <c r="H53">
        <v>4</v>
      </c>
      <c r="J53" t="s">
        <v>98</v>
      </c>
    </row>
  </sheetData>
  <mergeCells count="1">
    <mergeCell ref="V3:Y3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4" sqref="B4"/>
    </sheetView>
  </sheetViews>
  <sheetFormatPr defaultRowHeight="12.75" x14ac:dyDescent="0.2"/>
  <sheetData>
    <row r="1" spans="1:6" ht="15.75" x14ac:dyDescent="0.25">
      <c r="A1" s="8" t="s">
        <v>54</v>
      </c>
    </row>
    <row r="2" spans="1:6" ht="15.75" x14ac:dyDescent="0.25">
      <c r="A2" s="8" t="s">
        <v>55</v>
      </c>
    </row>
    <row r="4" spans="1:6" x14ac:dyDescent="0.2">
      <c r="B4" t="s">
        <v>56</v>
      </c>
    </row>
    <row r="5" spans="1:6" x14ac:dyDescent="0.2">
      <c r="B5" t="s">
        <v>57</v>
      </c>
    </row>
    <row r="6" spans="1:6" x14ac:dyDescent="0.2">
      <c r="B6" t="s">
        <v>58</v>
      </c>
    </row>
    <row r="7" spans="1:6" x14ac:dyDescent="0.2">
      <c r="B7" t="s">
        <v>59</v>
      </c>
    </row>
    <row r="9" spans="1:6" x14ac:dyDescent="0.2">
      <c r="B9" t="s">
        <v>60</v>
      </c>
    </row>
    <row r="11" spans="1:6" x14ac:dyDescent="0.2">
      <c r="D11" s="1" t="s">
        <v>0</v>
      </c>
    </row>
    <row r="12" spans="1:6" x14ac:dyDescent="0.2">
      <c r="D12" s="1" t="s">
        <v>25</v>
      </c>
    </row>
    <row r="13" spans="1:6" x14ac:dyDescent="0.2">
      <c r="D13" s="1"/>
      <c r="E13" s="1" t="s">
        <v>44</v>
      </c>
      <c r="F13" s="1"/>
    </row>
    <row r="14" spans="1:6" x14ac:dyDescent="0.2">
      <c r="D14" s="2">
        <v>1</v>
      </c>
      <c r="E14" t="s">
        <v>1</v>
      </c>
    </row>
    <row r="15" spans="1:6" x14ac:dyDescent="0.2">
      <c r="D15" s="2">
        <v>2</v>
      </c>
      <c r="E15" t="s">
        <v>2</v>
      </c>
    </row>
    <row r="16" spans="1:6" x14ac:dyDescent="0.2">
      <c r="D16" s="2">
        <v>3</v>
      </c>
      <c r="E16" t="s">
        <v>3</v>
      </c>
    </row>
    <row r="17" spans="4:5" x14ac:dyDescent="0.2">
      <c r="D17" s="2">
        <v>4</v>
      </c>
      <c r="E17" t="s">
        <v>5</v>
      </c>
    </row>
    <row r="18" spans="4:5" x14ac:dyDescent="0.2">
      <c r="D18" s="2">
        <v>5</v>
      </c>
      <c r="E18" t="s">
        <v>6</v>
      </c>
    </row>
    <row r="19" spans="4:5" x14ac:dyDescent="0.2">
      <c r="D19" s="2">
        <v>6</v>
      </c>
      <c r="E19" t="s">
        <v>4</v>
      </c>
    </row>
    <row r="20" spans="4:5" x14ac:dyDescent="0.2">
      <c r="D20" s="2">
        <v>7</v>
      </c>
      <c r="E20" t="s">
        <v>7</v>
      </c>
    </row>
    <row r="21" spans="4:5" x14ac:dyDescent="0.2">
      <c r="D21" s="2">
        <v>8</v>
      </c>
      <c r="E21" t="s">
        <v>8</v>
      </c>
    </row>
    <row r="22" spans="4:5" x14ac:dyDescent="0.2">
      <c r="D22" s="2">
        <v>9</v>
      </c>
      <c r="E22" t="s">
        <v>9</v>
      </c>
    </row>
    <row r="23" spans="4:5" x14ac:dyDescent="0.2">
      <c r="D23" s="2">
        <v>10</v>
      </c>
      <c r="E23" t="s">
        <v>20</v>
      </c>
    </row>
    <row r="24" spans="4:5" x14ac:dyDescent="0.2">
      <c r="D24" s="2">
        <v>11</v>
      </c>
      <c r="E24" t="s">
        <v>10</v>
      </c>
    </row>
    <row r="25" spans="4:5" x14ac:dyDescent="0.2">
      <c r="D25" s="2">
        <v>12</v>
      </c>
      <c r="E25" t="s">
        <v>11</v>
      </c>
    </row>
    <row r="26" spans="4:5" x14ac:dyDescent="0.2">
      <c r="D26" s="2">
        <v>13</v>
      </c>
      <c r="E26" t="s">
        <v>12</v>
      </c>
    </row>
    <row r="27" spans="4:5" x14ac:dyDescent="0.2">
      <c r="D27" s="2">
        <v>14</v>
      </c>
      <c r="E27" t="s">
        <v>13</v>
      </c>
    </row>
    <row r="28" spans="4:5" x14ac:dyDescent="0.2">
      <c r="D28" s="2">
        <v>15</v>
      </c>
      <c r="E28" t="s">
        <v>14</v>
      </c>
    </row>
    <row r="29" spans="4:5" x14ac:dyDescent="0.2">
      <c r="D29" s="2">
        <v>16</v>
      </c>
      <c r="E29" t="s">
        <v>15</v>
      </c>
    </row>
    <row r="30" spans="4:5" x14ac:dyDescent="0.2">
      <c r="D30" s="2">
        <v>17</v>
      </c>
      <c r="E30" t="s">
        <v>16</v>
      </c>
    </row>
    <row r="31" spans="4:5" x14ac:dyDescent="0.2">
      <c r="D31" s="2">
        <v>18</v>
      </c>
      <c r="E31" t="s">
        <v>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abSelected="1" workbookViewId="0">
      <selection activeCell="H12" sqref="H12"/>
    </sheetView>
  </sheetViews>
  <sheetFormatPr defaultRowHeight="12.75" x14ac:dyDescent="0.2"/>
  <cols>
    <col min="2" max="2" width="20.85546875" customWidth="1"/>
    <col min="3" max="3" width="10.140625" customWidth="1"/>
    <col min="14" max="14" width="10.140625" customWidth="1"/>
  </cols>
  <sheetData>
    <row r="1" spans="1:12" ht="15.75" x14ac:dyDescent="0.25">
      <c r="A1" s="8" t="s">
        <v>54</v>
      </c>
    </row>
    <row r="2" spans="1:12" ht="15.75" x14ac:dyDescent="0.25">
      <c r="A2" s="8" t="s">
        <v>55</v>
      </c>
    </row>
    <row r="3" spans="1:12" x14ac:dyDescent="0.2">
      <c r="A3" s="1" t="s">
        <v>25</v>
      </c>
    </row>
    <row r="4" spans="1:12" x14ac:dyDescent="0.2">
      <c r="B4" t="s">
        <v>71</v>
      </c>
    </row>
    <row r="5" spans="1:12" x14ac:dyDescent="0.2">
      <c r="B5" s="1" t="s">
        <v>72</v>
      </c>
    </row>
    <row r="6" spans="1:12" x14ac:dyDescent="0.2">
      <c r="B6" t="s">
        <v>94</v>
      </c>
      <c r="C6" s="3" t="s">
        <v>12</v>
      </c>
      <c r="E6" s="3" t="s">
        <v>16</v>
      </c>
      <c r="G6" t="s">
        <v>106</v>
      </c>
    </row>
    <row r="7" spans="1:12" x14ac:dyDescent="0.2">
      <c r="B7" s="30" t="s">
        <v>115</v>
      </c>
      <c r="C7" s="21" t="s">
        <v>5</v>
      </c>
      <c r="D7" s="22"/>
      <c r="E7" s="22" t="s">
        <v>4</v>
      </c>
      <c r="F7" s="23"/>
    </row>
    <row r="8" spans="1:12" x14ac:dyDescent="0.2">
      <c r="C8" s="24" t="s">
        <v>13</v>
      </c>
      <c r="D8" s="25"/>
      <c r="E8" s="25" t="s">
        <v>7</v>
      </c>
      <c r="F8" s="26"/>
      <c r="H8" s="32" t="s">
        <v>142</v>
      </c>
      <c r="J8" t="s">
        <v>130</v>
      </c>
      <c r="L8" t="s">
        <v>136</v>
      </c>
    </row>
    <row r="9" spans="1:12" x14ac:dyDescent="0.2">
      <c r="C9" s="24" t="s">
        <v>14</v>
      </c>
      <c r="D9" s="25"/>
      <c r="E9" s="25" t="s">
        <v>8</v>
      </c>
      <c r="F9" s="26"/>
      <c r="J9" t="s">
        <v>131</v>
      </c>
      <c r="L9" t="s">
        <v>137</v>
      </c>
    </row>
    <row r="10" spans="1:12" x14ac:dyDescent="0.2">
      <c r="C10" s="24" t="s">
        <v>15</v>
      </c>
      <c r="D10" s="25"/>
      <c r="E10" s="25" t="s">
        <v>9</v>
      </c>
      <c r="F10" s="26"/>
      <c r="J10" t="s">
        <v>132</v>
      </c>
      <c r="L10" t="s">
        <v>138</v>
      </c>
    </row>
    <row r="11" spans="1:12" x14ac:dyDescent="0.2">
      <c r="C11" s="27" t="s">
        <v>35</v>
      </c>
      <c r="D11" s="28"/>
      <c r="E11" s="28" t="s">
        <v>20</v>
      </c>
      <c r="F11" s="29"/>
      <c r="J11" t="s">
        <v>133</v>
      </c>
      <c r="L11" t="s">
        <v>139</v>
      </c>
    </row>
    <row r="12" spans="1:12" x14ac:dyDescent="0.2">
      <c r="B12" s="19" t="s">
        <v>116</v>
      </c>
      <c r="C12" s="20" t="s">
        <v>17</v>
      </c>
      <c r="D12" s="3"/>
      <c r="E12" s="20" t="s">
        <v>11</v>
      </c>
      <c r="J12" t="s">
        <v>134</v>
      </c>
      <c r="L12" t="s">
        <v>140</v>
      </c>
    </row>
    <row r="13" spans="1:12" x14ac:dyDescent="0.2">
      <c r="C13" s="20" t="s">
        <v>2</v>
      </c>
      <c r="J13" t="s">
        <v>135</v>
      </c>
      <c r="L13" t="s">
        <v>141</v>
      </c>
    </row>
    <row r="15" spans="1:12" x14ac:dyDescent="0.2">
      <c r="B15" t="s">
        <v>99</v>
      </c>
      <c r="C15" s="3" t="s">
        <v>18</v>
      </c>
      <c r="E15" t="s">
        <v>125</v>
      </c>
    </row>
    <row r="16" spans="1:12" x14ac:dyDescent="0.2">
      <c r="B16" t="s">
        <v>100</v>
      </c>
      <c r="C16" s="3" t="s">
        <v>19</v>
      </c>
      <c r="F16" t="s">
        <v>109</v>
      </c>
    </row>
    <row r="17" spans="2:6" x14ac:dyDescent="0.2">
      <c r="B17" t="s">
        <v>108</v>
      </c>
      <c r="C17" s="3" t="s">
        <v>34</v>
      </c>
      <c r="F17" t="s">
        <v>110</v>
      </c>
    </row>
    <row r="18" spans="2:6" x14ac:dyDescent="0.2">
      <c r="C18" s="3" t="s">
        <v>36</v>
      </c>
    </row>
    <row r="19" spans="2:6" x14ac:dyDescent="0.2">
      <c r="C19" s="3" t="s">
        <v>38</v>
      </c>
    </row>
    <row r="21" spans="2:6" x14ac:dyDescent="0.2">
      <c r="C21" t="s">
        <v>10</v>
      </c>
      <c r="F21" t="s">
        <v>111</v>
      </c>
    </row>
    <row r="22" spans="2:6" x14ac:dyDescent="0.2">
      <c r="B22" t="s">
        <v>73</v>
      </c>
      <c r="D22" s="1"/>
    </row>
    <row r="23" spans="2:6" x14ac:dyDescent="0.2">
      <c r="B23" t="s">
        <v>74</v>
      </c>
    </row>
    <row r="24" spans="2:6" x14ac:dyDescent="0.2">
      <c r="C24" t="s">
        <v>75</v>
      </c>
      <c r="D24" t="s">
        <v>76</v>
      </c>
    </row>
    <row r="25" spans="2:6" x14ac:dyDescent="0.2">
      <c r="C25" t="s">
        <v>77</v>
      </c>
      <c r="D25" t="s">
        <v>78</v>
      </c>
    </row>
    <row r="26" spans="2:6" x14ac:dyDescent="0.2">
      <c r="C26" t="s">
        <v>79</v>
      </c>
      <c r="D26" t="s">
        <v>80</v>
      </c>
    </row>
    <row r="27" spans="2:6" x14ac:dyDescent="0.2">
      <c r="C27" t="s">
        <v>81</v>
      </c>
      <c r="D27" t="s">
        <v>82</v>
      </c>
    </row>
    <row r="28" spans="2:6" x14ac:dyDescent="0.2">
      <c r="B28" t="s">
        <v>90</v>
      </c>
    </row>
    <row r="30" spans="2:6" x14ac:dyDescent="0.2">
      <c r="B30" s="1" t="s">
        <v>83</v>
      </c>
    </row>
    <row r="31" spans="2:6" x14ac:dyDescent="0.2">
      <c r="B31" t="s">
        <v>84</v>
      </c>
    </row>
    <row r="32" spans="2:6" x14ac:dyDescent="0.2">
      <c r="B32" t="s">
        <v>112</v>
      </c>
    </row>
    <row r="33" spans="1:9" x14ac:dyDescent="0.2">
      <c r="B33" t="s">
        <v>113</v>
      </c>
    </row>
    <row r="34" spans="1:9" x14ac:dyDescent="0.2">
      <c r="B34" t="s">
        <v>114</v>
      </c>
    </row>
    <row r="35" spans="1:9" x14ac:dyDescent="0.2">
      <c r="B35" t="s">
        <v>85</v>
      </c>
    </row>
    <row r="36" spans="1:9" x14ac:dyDescent="0.2">
      <c r="B36" t="s">
        <v>86</v>
      </c>
    </row>
    <row r="37" spans="1:9" x14ac:dyDescent="0.2">
      <c r="C37" t="s">
        <v>76</v>
      </c>
      <c r="E37" t="s">
        <v>18</v>
      </c>
    </row>
    <row r="38" spans="1:9" x14ac:dyDescent="0.2">
      <c r="C38" t="s">
        <v>6</v>
      </c>
      <c r="E38" t="s">
        <v>19</v>
      </c>
    </row>
    <row r="39" spans="1:9" x14ac:dyDescent="0.2">
      <c r="C39" t="s">
        <v>87</v>
      </c>
      <c r="E39" t="s">
        <v>34</v>
      </c>
    </row>
    <row r="40" spans="1:9" x14ac:dyDescent="0.2">
      <c r="C40" t="s">
        <v>2</v>
      </c>
      <c r="E40" t="s">
        <v>35</v>
      </c>
    </row>
    <row r="41" spans="1:9" x14ac:dyDescent="0.2">
      <c r="C41" t="s">
        <v>8</v>
      </c>
      <c r="E41" t="s">
        <v>36</v>
      </c>
    </row>
    <row r="42" spans="1:9" x14ac:dyDescent="0.2">
      <c r="C42" t="s">
        <v>9</v>
      </c>
      <c r="E42" s="3" t="s">
        <v>38</v>
      </c>
    </row>
    <row r="43" spans="1:9" x14ac:dyDescent="0.2">
      <c r="E43" s="3"/>
    </row>
    <row r="44" spans="1:9" x14ac:dyDescent="0.2">
      <c r="B44" s="1" t="s">
        <v>88</v>
      </c>
    </row>
    <row r="45" spans="1:9" x14ac:dyDescent="0.2">
      <c r="B45" s="18">
        <v>0.40625</v>
      </c>
      <c r="C45" t="s">
        <v>117</v>
      </c>
    </row>
    <row r="46" spans="1:9" x14ac:dyDescent="0.2">
      <c r="A46" t="s">
        <v>118</v>
      </c>
      <c r="B46" s="31">
        <v>0.4597222222222222</v>
      </c>
      <c r="C46" t="s">
        <v>8</v>
      </c>
      <c r="E46" t="s">
        <v>7</v>
      </c>
      <c r="G46" t="s">
        <v>6</v>
      </c>
      <c r="I46" t="s">
        <v>9</v>
      </c>
    </row>
    <row r="47" spans="1:9" x14ac:dyDescent="0.2">
      <c r="B47" s="31">
        <v>0.46527777777777773</v>
      </c>
      <c r="C47" t="s">
        <v>2</v>
      </c>
      <c r="E47" t="s">
        <v>18</v>
      </c>
      <c r="G47" t="s">
        <v>15</v>
      </c>
      <c r="I47" t="s">
        <v>19</v>
      </c>
    </row>
    <row r="48" spans="1:9" x14ac:dyDescent="0.2">
      <c r="B48" s="31">
        <v>0.47083333333333338</v>
      </c>
      <c r="C48" t="s">
        <v>36</v>
      </c>
      <c r="E48" t="s">
        <v>34</v>
      </c>
    </row>
    <row r="49" spans="2:8" x14ac:dyDescent="0.2">
      <c r="B49" s="18">
        <v>0.69791666666666663</v>
      </c>
      <c r="C49" t="s">
        <v>119</v>
      </c>
    </row>
    <row r="52" spans="2:8" x14ac:dyDescent="0.2">
      <c r="B52" s="18">
        <v>0.9375</v>
      </c>
      <c r="C52" t="s">
        <v>120</v>
      </c>
    </row>
    <row r="53" spans="2:8" x14ac:dyDescent="0.2">
      <c r="D53" t="s">
        <v>76</v>
      </c>
      <c r="F53" t="s">
        <v>8</v>
      </c>
      <c r="H53" t="s">
        <v>18</v>
      </c>
    </row>
    <row r="54" spans="2:8" x14ac:dyDescent="0.2">
      <c r="D54" t="s">
        <v>9</v>
      </c>
      <c r="F54" t="s">
        <v>87</v>
      </c>
      <c r="H54" t="s">
        <v>2</v>
      </c>
    </row>
    <row r="55" spans="2:8" x14ac:dyDescent="0.2">
      <c r="D55" t="s">
        <v>7</v>
      </c>
      <c r="F55" t="s">
        <v>15</v>
      </c>
    </row>
    <row r="56" spans="2:8" x14ac:dyDescent="0.2">
      <c r="D56" t="s">
        <v>20</v>
      </c>
      <c r="F56" t="s">
        <v>11</v>
      </c>
    </row>
    <row r="58" spans="2:8" x14ac:dyDescent="0.2">
      <c r="B58" s="1" t="s">
        <v>89</v>
      </c>
    </row>
    <row r="59" spans="2:8" x14ac:dyDescent="0.2">
      <c r="B59" s="1" t="s">
        <v>121</v>
      </c>
      <c r="C59" s="3" t="s">
        <v>2</v>
      </c>
      <c r="E59" s="3" t="s">
        <v>11</v>
      </c>
      <c r="G59" s="3" t="s">
        <v>17</v>
      </c>
    </row>
    <row r="60" spans="2:8" x14ac:dyDescent="0.2">
      <c r="B60" t="s">
        <v>123</v>
      </c>
    </row>
    <row r="62" spans="2:8" x14ac:dyDescent="0.2">
      <c r="B62" t="s">
        <v>122</v>
      </c>
      <c r="C62" s="3" t="s">
        <v>15</v>
      </c>
      <c r="D62" s="3"/>
      <c r="E62" s="3" t="s">
        <v>4</v>
      </c>
      <c r="G62" s="1" t="s">
        <v>106</v>
      </c>
    </row>
    <row r="63" spans="2:8" x14ac:dyDescent="0.2">
      <c r="B63" t="s">
        <v>124</v>
      </c>
      <c r="C63" s="3" t="s">
        <v>5</v>
      </c>
      <c r="D63" s="3"/>
      <c r="E63" s="3" t="s">
        <v>7</v>
      </c>
    </row>
    <row r="64" spans="2:8" x14ac:dyDescent="0.2">
      <c r="C64" s="3" t="s">
        <v>35</v>
      </c>
      <c r="D64" s="3"/>
      <c r="E64" s="3" t="s">
        <v>8</v>
      </c>
    </row>
    <row r="65" spans="2:10" x14ac:dyDescent="0.2">
      <c r="C65" s="3" t="s">
        <v>13</v>
      </c>
      <c r="D65" s="3"/>
      <c r="E65" s="3" t="s">
        <v>9</v>
      </c>
    </row>
    <row r="66" spans="2:10" x14ac:dyDescent="0.2">
      <c r="C66" s="3" t="s">
        <v>14</v>
      </c>
      <c r="D66" s="3"/>
      <c r="E66" s="3" t="s">
        <v>20</v>
      </c>
    </row>
    <row r="67" spans="2:10" x14ac:dyDescent="0.2">
      <c r="C67" s="3"/>
      <c r="D67" s="3"/>
      <c r="E67" s="3"/>
    </row>
    <row r="68" spans="2:10" x14ac:dyDescent="0.2">
      <c r="B68" t="s">
        <v>101</v>
      </c>
      <c r="C68" s="3" t="s">
        <v>18</v>
      </c>
      <c r="D68" s="3"/>
      <c r="E68" s="3"/>
      <c r="F68" s="1" t="s">
        <v>107</v>
      </c>
    </row>
    <row r="69" spans="2:10" x14ac:dyDescent="0.2">
      <c r="B69" t="s">
        <v>102</v>
      </c>
      <c r="C69" s="3" t="s">
        <v>19</v>
      </c>
      <c r="E69" s="3"/>
    </row>
    <row r="70" spans="2:10" x14ac:dyDescent="0.2">
      <c r="C70" s="3" t="s">
        <v>34</v>
      </c>
      <c r="E70" s="3"/>
    </row>
    <row r="71" spans="2:10" x14ac:dyDescent="0.2">
      <c r="C71" s="3" t="s">
        <v>36</v>
      </c>
      <c r="E71" s="3"/>
    </row>
    <row r="72" spans="2:10" x14ac:dyDescent="0.2">
      <c r="C72" s="3" t="s">
        <v>38</v>
      </c>
      <c r="E72" s="3"/>
    </row>
    <row r="73" spans="2:10" x14ac:dyDescent="0.2">
      <c r="C73" s="3"/>
      <c r="E73" s="3"/>
    </row>
    <row r="74" spans="2:10" x14ac:dyDescent="0.2">
      <c r="B74" t="s">
        <v>126</v>
      </c>
      <c r="G74" s="1"/>
      <c r="H74" s="1"/>
      <c r="I74" s="2"/>
      <c r="J74" s="1"/>
    </row>
    <row r="75" spans="2:10" x14ac:dyDescent="0.2">
      <c r="B75" t="s">
        <v>127</v>
      </c>
      <c r="G75" s="1"/>
      <c r="H75" s="1"/>
      <c r="I75" s="2"/>
      <c r="J75" s="1"/>
    </row>
    <row r="76" spans="2:10" x14ac:dyDescent="0.2">
      <c r="B76" t="s">
        <v>128</v>
      </c>
      <c r="H76" s="2"/>
    </row>
    <row r="77" spans="2:10" x14ac:dyDescent="0.2">
      <c r="B77" t="s">
        <v>129</v>
      </c>
      <c r="H77" s="2"/>
    </row>
    <row r="78" spans="2:10" x14ac:dyDescent="0.2">
      <c r="B78" t="s">
        <v>92</v>
      </c>
      <c r="H78" s="2"/>
    </row>
    <row r="79" spans="2:10" x14ac:dyDescent="0.2">
      <c r="B79" t="s">
        <v>91</v>
      </c>
      <c r="H79" s="2"/>
    </row>
    <row r="80" spans="2:10" x14ac:dyDescent="0.2">
      <c r="H80" s="2"/>
    </row>
    <row r="81" spans="8:9" x14ac:dyDescent="0.2">
      <c r="H81" s="2"/>
      <c r="I81" s="3"/>
    </row>
  </sheetData>
  <pageMargins left="0.25" right="0.28000000000000003" top="0.25" bottom="0.5" header="0.27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Sheet2</vt:lpstr>
      <vt:lpstr>itinerary</vt:lpstr>
      <vt:lpstr>budget!Print_Area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glamphi</dc:creator>
  <cp:lastModifiedBy>Felienne</cp:lastModifiedBy>
  <cp:lastPrinted>2001-02-01T18:40:55Z</cp:lastPrinted>
  <dcterms:created xsi:type="dcterms:W3CDTF">2001-01-02T16:47:28Z</dcterms:created>
  <dcterms:modified xsi:type="dcterms:W3CDTF">2014-09-03T14:01:05Z</dcterms:modified>
</cp:coreProperties>
</file>