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ena_0500production" sheetId="1" r:id="rId1"/>
  </sheets>
  <calcPr calcId="152511"/>
</workbook>
</file>

<file path=xl/calcChain.xml><?xml version="1.0" encoding="utf-8"?>
<calcChain xmlns="http://schemas.openxmlformats.org/spreadsheetml/2006/main">
  <c r="P8" i="1" l="1"/>
  <c r="P21" i="1" s="1"/>
  <c r="F21" i="1"/>
  <c r="L21" i="1"/>
</calcChain>
</file>

<file path=xl/sharedStrings.xml><?xml version="1.0" encoding="utf-8"?>
<sst xmlns="http://schemas.openxmlformats.org/spreadsheetml/2006/main" count="248" uniqueCount="91">
  <si>
    <t>Seller_Name</t>
  </si>
  <si>
    <t>Due_Date</t>
  </si>
  <si>
    <t>Enron North America Corp.</t>
  </si>
  <si>
    <t>Jun-00</t>
  </si>
  <si>
    <t>May-00</t>
  </si>
  <si>
    <t>6/10/2000 00:00:00</t>
  </si>
  <si>
    <t>MMBtu</t>
  </si>
  <si>
    <t>6/8/2000 00:00:00</t>
  </si>
  <si>
    <t>6/7/2000 18:02:21:31</t>
  </si>
  <si>
    <t>CES - Corpus Christi Gas Marketing, Inc.</t>
  </si>
  <si>
    <t>GAS 96029876 ENA/CES - Corpus Christi Ga</t>
  </si>
  <si>
    <t>TEMP_20027</t>
  </si>
  <si>
    <t>6/15/2000 00:00:00</t>
  </si>
  <si>
    <t>CES - Dow Hydrocarbons and Resources, Inc.</t>
  </si>
  <si>
    <t>GAS 96028881 ENA/CES - Dow Hydrocarbons</t>
  </si>
  <si>
    <t>TEMP_20029</t>
  </si>
  <si>
    <t>Corpus Christi Gas Marketing, LP</t>
  </si>
  <si>
    <t>GAS 96001551 ECT/Corpus Christi Gas Mark</t>
  </si>
  <si>
    <t>TEMP_20187</t>
  </si>
  <si>
    <t>D &amp; H Gas Company, Inc.</t>
  </si>
  <si>
    <t>GAS 96007529 ECT/D &amp; H Gas Company, Inc.</t>
  </si>
  <si>
    <t>TEMP_19984</t>
  </si>
  <si>
    <t>Lower Colorado River Authority</t>
  </si>
  <si>
    <t>GAS 96032928 ENA/Lower Colorado River Au</t>
  </si>
  <si>
    <t>TEMP_20352</t>
  </si>
  <si>
    <t>Reliant Energy - Entex</t>
  </si>
  <si>
    <t>GAS 96019120 ECT/Reliant Energy - Entex</t>
  </si>
  <si>
    <t>TEMP_20495</t>
  </si>
  <si>
    <t>GAS 96004582 ECT/Reliant Energy - Entex</t>
  </si>
  <si>
    <t>TEMP_20492</t>
  </si>
  <si>
    <t>GAS 96002116 ECT/Reliant Energy - Entex</t>
  </si>
  <si>
    <t>TEMP_20496</t>
  </si>
  <si>
    <t>GAS 96001973 ECT/Reliant Energy - Entex</t>
  </si>
  <si>
    <t>TEMP_20493</t>
  </si>
  <si>
    <t>GAS 96002113 ECT/Reliant Energy - Entex</t>
  </si>
  <si>
    <t>TEMP_20494</t>
  </si>
  <si>
    <t>Reliant Energy HL&amp;P</t>
  </si>
  <si>
    <t>GAS 96035628 ENA/Reliant Energy HL&amp;P</t>
  </si>
  <si>
    <t>TEMP_20501</t>
  </si>
  <si>
    <t>jngo</t>
  </si>
  <si>
    <t>Southern Union Company</t>
  </si>
  <si>
    <t>GAS 96016887 ECT/Southern Union Company</t>
  </si>
  <si>
    <t>TEMP_20556</t>
  </si>
  <si>
    <t>GAS 96016888 ECT/Southern Union Company</t>
  </si>
  <si>
    <t>TEMP_20557</t>
  </si>
  <si>
    <t>Southern Union Gas Company</t>
  </si>
  <si>
    <t>GAS 96037995 ENA/Southern Union Gas Comp</t>
  </si>
  <si>
    <t>TEMP_20558</t>
  </si>
  <si>
    <t>Union Carbide Corporation</t>
  </si>
  <si>
    <t>GAS 96002201 ECT/UC.TX.City-Monetized</t>
  </si>
  <si>
    <t>TEMP_20645</t>
  </si>
  <si>
    <t>Gas 96002201 ENA UC-Texas City</t>
  </si>
  <si>
    <t>TEMP_20643</t>
  </si>
  <si>
    <t>Unit Gas Transmission Company Inc.</t>
  </si>
  <si>
    <t>GAS 96002879 ECT/Unit Gas Transmission C</t>
  </si>
  <si>
    <t>TEMP_20650</t>
  </si>
  <si>
    <t>Acct Pd</t>
  </si>
  <si>
    <t>Billing Pd</t>
  </si>
  <si>
    <t>Buyer Name</t>
  </si>
  <si>
    <t>Statement Group</t>
  </si>
  <si>
    <t>Extended Amount</t>
  </si>
  <si>
    <t>Sales Statement Number</t>
  </si>
  <si>
    <t>Volume</t>
  </si>
  <si>
    <t>Delivery Period</t>
  </si>
  <si>
    <t>UserId</t>
  </si>
  <si>
    <t>Statement Date</t>
  </si>
  <si>
    <t>Meas</t>
  </si>
  <si>
    <t>Responsible Department</t>
  </si>
  <si>
    <t>Comments</t>
  </si>
  <si>
    <t>Manual Sent?</t>
  </si>
  <si>
    <t>Big Contract - Awaiting actuals from S. Schumack forsee actuals will be in by the afternoon of the 12th</t>
  </si>
  <si>
    <t>Yes</t>
  </si>
  <si>
    <t>Global Counterparty</t>
  </si>
  <si>
    <t>I have been working with Bernice Rodriguez since 6/7 trying to get the correct contact info to flow through Unify.</t>
  </si>
  <si>
    <t>No</t>
  </si>
  <si>
    <t>late meter, 10th workday</t>
  </si>
  <si>
    <t>Logistics/Charlotte H.</t>
  </si>
  <si>
    <t>AEC Storage and Hub Services, a business unit</t>
  </si>
  <si>
    <t>GAS 96029203 ENA/AEC Storage</t>
  </si>
  <si>
    <t>TEMP_20684</t>
  </si>
  <si>
    <t>Replication problem</t>
  </si>
  <si>
    <t>Enron North America - May Production  - Unfinaled Invoices as of 6/11/00</t>
  </si>
  <si>
    <t>Manual Amount</t>
  </si>
  <si>
    <t>Diff Btwn Manual and Unify</t>
  </si>
  <si>
    <t>Volume Management/ Timing Issue</t>
  </si>
  <si>
    <t>need to confirm allocations for 2 days.</t>
  </si>
  <si>
    <t xml:space="preserve">Late Meter statements that  are manually allocated </t>
  </si>
  <si>
    <t>Awaiting Blk Marlin allocation, late meter</t>
  </si>
  <si>
    <t>tvaladez</t>
  </si>
  <si>
    <t>pcouvillon</t>
  </si>
  <si>
    <t>kherrera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</si>
</sst>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wrapText="1"/>
    </xf>
    <xf numFmtId="8" fontId="1" fillId="0" borderId="0" xfId="0" applyNumberFormat="1" applyFont="1" applyAlignment="1">
      <alignment horizontal="center" wrapText="1"/>
    </xf>
    <xf numFmtId="8" fontId="0" fillId="0" borderId="0" xfId="0" applyNumberFormat="1"/>
    <xf numFmtId="38" fontId="1" fillId="0" borderId="0" xfId="0" applyNumberFormat="1" applyFont="1" applyAlignment="1">
      <alignment horizontal="center" wrapText="1"/>
    </xf>
    <xf numFmtId="38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left" wrapText="1"/>
    </xf>
    <xf numFmtId="8" fontId="2" fillId="0" borderId="2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center" wrapText="1"/>
    </xf>
    <xf numFmtId="17" fontId="2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8" fontId="1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left" wrapText="1"/>
    </xf>
    <xf numFmtId="0" fontId="0" fillId="0" borderId="2" xfId="0" applyBorder="1"/>
    <xf numFmtId="8" fontId="0" fillId="0" borderId="2" xfId="0" applyNumberFormat="1" applyBorder="1"/>
    <xf numFmtId="14" fontId="0" fillId="0" borderId="2" xfId="0" applyNumberFormat="1" applyBorder="1"/>
    <xf numFmtId="38" fontId="0" fillId="0" borderId="2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8" fontId="0" fillId="0" borderId="5" xfId="0" applyNumberFormat="1" applyBorder="1"/>
    <xf numFmtId="14" fontId="0" fillId="0" borderId="5" xfId="0" applyNumberFormat="1" applyBorder="1"/>
    <xf numFmtId="38" fontId="0" fillId="0" borderId="5" xfId="0" applyNumberFormat="1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44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8" fontId="0" fillId="0" borderId="2" xfId="0" applyNumberFormat="1" applyFill="1" applyBorder="1"/>
    <xf numFmtId="14" fontId="0" fillId="0" borderId="2" xfId="0" applyNumberFormat="1" applyFill="1" applyBorder="1"/>
    <xf numFmtId="38" fontId="0" fillId="0" borderId="2" xfId="0" applyNumberFormat="1" applyFill="1" applyBorder="1"/>
    <xf numFmtId="0" fontId="0" fillId="0" borderId="3" xfId="0" applyFill="1" applyBorder="1" applyAlignment="1">
      <alignment wrapText="1"/>
    </xf>
    <xf numFmtId="8" fontId="0" fillId="0" borderId="7" xfId="0" applyNumberFormat="1" applyBorder="1"/>
    <xf numFmtId="38" fontId="0" fillId="0" borderId="7" xfId="0" applyNumberFormat="1" applyBorder="1"/>
    <xf numFmtId="4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topLeftCell="C3" zoomScale="87" workbookViewId="0">
      <selection activeCell="S20" sqref="S20"/>
    </sheetView>
  </sheetViews>
  <sheetFormatPr defaultRowHeight="12.75" x14ac:dyDescent="0.2"/>
  <cols>
    <col min="1" max="1" width="23.28515625" hidden="1" customWidth="1"/>
    <col min="2" max="2" width="0" hidden="1" customWidth="1"/>
    <col min="3" max="3" width="0.28515625" customWidth="1"/>
    <col min="4" max="4" width="59.5703125" bestFit="1" customWidth="1"/>
    <col min="5" max="5" width="43.85546875" hidden="1" customWidth="1"/>
    <col min="6" max="6" width="15.85546875" style="3" bestFit="1" customWidth="1"/>
    <col min="7" max="7" width="13.42578125" customWidth="1"/>
    <col min="8" max="8" width="8.42578125" customWidth="1"/>
    <col min="9" max="9" width="11.140625" customWidth="1"/>
    <col min="10" max="10" width="18.42578125" hidden="1" customWidth="1"/>
    <col min="11" max="11" width="12.28515625" hidden="1" customWidth="1"/>
    <col min="12" max="12" width="11.7109375" style="5" bestFit="1" customWidth="1"/>
    <col min="13" max="13" width="9.140625" hidden="1" customWidth="1"/>
    <col min="15" max="15" width="13.7109375" bestFit="1" customWidth="1"/>
    <col min="16" max="16" width="13.7109375" customWidth="1"/>
    <col min="17" max="17" width="21.42578125" customWidth="1"/>
    <col min="18" max="18" width="50.5703125" style="7" customWidth="1"/>
  </cols>
  <sheetData>
    <row r="1" spans="1:18" ht="15.75" x14ac:dyDescent="0.25">
      <c r="D1" s="8" t="s">
        <v>81</v>
      </c>
    </row>
    <row r="2" spans="1:18" s="1" customFormat="1" ht="41.25" customHeight="1" x14ac:dyDescent="0.2">
      <c r="A2" s="1" t="s">
        <v>0</v>
      </c>
      <c r="B2" s="1" t="s">
        <v>56</v>
      </c>
      <c r="C2" s="1" t="s">
        <v>57</v>
      </c>
      <c r="D2" s="1" t="s">
        <v>58</v>
      </c>
      <c r="E2" s="1" t="s">
        <v>59</v>
      </c>
      <c r="F2" s="2" t="s">
        <v>60</v>
      </c>
      <c r="G2" s="1" t="s">
        <v>61</v>
      </c>
      <c r="H2" s="1" t="s">
        <v>63</v>
      </c>
      <c r="I2" s="1" t="s">
        <v>64</v>
      </c>
      <c r="J2" s="1" t="s">
        <v>65</v>
      </c>
      <c r="K2" s="1" t="s">
        <v>1</v>
      </c>
      <c r="L2" s="4" t="s">
        <v>62</v>
      </c>
      <c r="M2" s="1" t="s">
        <v>66</v>
      </c>
      <c r="N2" s="1" t="s">
        <v>69</v>
      </c>
      <c r="O2" s="1" t="s">
        <v>82</v>
      </c>
      <c r="P2" s="1" t="s">
        <v>83</v>
      </c>
      <c r="Q2" s="1" t="s">
        <v>67</v>
      </c>
      <c r="R2" s="1" t="s">
        <v>68</v>
      </c>
    </row>
    <row r="3" spans="1:18" s="1" customFormat="1" x14ac:dyDescent="0.2">
      <c r="B3" t="s">
        <v>3</v>
      </c>
      <c r="C3">
        <v>36647</v>
      </c>
      <c r="D3" s="9" t="s">
        <v>77</v>
      </c>
      <c r="E3" s="10" t="s">
        <v>78</v>
      </c>
      <c r="F3" s="11">
        <v>58675</v>
      </c>
      <c r="G3" s="12" t="s">
        <v>79</v>
      </c>
      <c r="H3" s="13">
        <v>36647</v>
      </c>
      <c r="I3" s="10" t="s">
        <v>39</v>
      </c>
      <c r="J3" s="14"/>
      <c r="K3" s="14"/>
      <c r="L3" s="15"/>
      <c r="M3" s="14"/>
      <c r="N3" s="10" t="s">
        <v>74</v>
      </c>
      <c r="O3" s="14"/>
      <c r="P3" s="14"/>
      <c r="Q3" s="10" t="s">
        <v>72</v>
      </c>
      <c r="R3" s="16" t="s">
        <v>80</v>
      </c>
    </row>
    <row r="4" spans="1:18" ht="25.5" x14ac:dyDescent="0.2">
      <c r="A4" t="s">
        <v>2</v>
      </c>
      <c r="B4" t="s">
        <v>3</v>
      </c>
      <c r="C4" t="s">
        <v>4</v>
      </c>
      <c r="D4" s="23" t="s">
        <v>9</v>
      </c>
      <c r="E4" s="24" t="s">
        <v>10</v>
      </c>
      <c r="F4" s="25">
        <v>80984.399999999994</v>
      </c>
      <c r="G4" s="24" t="s">
        <v>11</v>
      </c>
      <c r="H4" s="24" t="s">
        <v>4</v>
      </c>
      <c r="I4" s="24" t="s">
        <v>39</v>
      </c>
      <c r="J4" s="24" t="s">
        <v>12</v>
      </c>
      <c r="K4" s="26">
        <v>36704</v>
      </c>
      <c r="L4" s="27">
        <v>26040</v>
      </c>
      <c r="M4" s="24" t="s">
        <v>6</v>
      </c>
      <c r="N4" s="24" t="s">
        <v>74</v>
      </c>
      <c r="O4" s="24"/>
      <c r="P4" s="24"/>
      <c r="Q4" s="28" t="s">
        <v>84</v>
      </c>
      <c r="R4" s="29" t="s">
        <v>75</v>
      </c>
    </row>
    <row r="5" spans="1:18" ht="25.5" x14ac:dyDescent="0.2">
      <c r="A5" s="9" t="s">
        <v>2</v>
      </c>
      <c r="B5" s="17" t="s">
        <v>3</v>
      </c>
      <c r="C5" s="17" t="s">
        <v>4</v>
      </c>
      <c r="D5" s="9" t="s">
        <v>13</v>
      </c>
      <c r="E5" s="17" t="s">
        <v>14</v>
      </c>
      <c r="F5" s="18">
        <v>79996.649999999907</v>
      </c>
      <c r="G5" s="17" t="s">
        <v>15</v>
      </c>
      <c r="H5" s="17" t="s">
        <v>4</v>
      </c>
      <c r="I5" s="17" t="s">
        <v>39</v>
      </c>
      <c r="J5" s="17" t="s">
        <v>8</v>
      </c>
      <c r="K5" s="19">
        <v>36703</v>
      </c>
      <c r="L5" s="20">
        <v>25544</v>
      </c>
      <c r="M5" s="17" t="s">
        <v>6</v>
      </c>
      <c r="N5" s="17" t="s">
        <v>74</v>
      </c>
      <c r="O5" s="17"/>
      <c r="P5" s="17"/>
      <c r="Q5" s="21" t="s">
        <v>84</v>
      </c>
      <c r="R5" s="22" t="s">
        <v>75</v>
      </c>
    </row>
    <row r="6" spans="1:18" ht="25.5" x14ac:dyDescent="0.2">
      <c r="A6" s="9" t="s">
        <v>2</v>
      </c>
      <c r="B6" s="17" t="s">
        <v>3</v>
      </c>
      <c r="C6" s="17" t="s">
        <v>4</v>
      </c>
      <c r="D6" s="9" t="s">
        <v>16</v>
      </c>
      <c r="E6" s="17" t="s">
        <v>17</v>
      </c>
      <c r="F6" s="18">
        <v>25309.84</v>
      </c>
      <c r="G6" s="17" t="s">
        <v>18</v>
      </c>
      <c r="H6" s="17" t="s">
        <v>4</v>
      </c>
      <c r="I6" s="17" t="s">
        <v>39</v>
      </c>
      <c r="J6" s="17" t="s">
        <v>5</v>
      </c>
      <c r="K6" s="19">
        <v>36703</v>
      </c>
      <c r="L6" s="20">
        <v>8742</v>
      </c>
      <c r="M6" s="17" t="s">
        <v>6</v>
      </c>
      <c r="N6" s="17" t="s">
        <v>74</v>
      </c>
      <c r="O6" s="17"/>
      <c r="P6" s="17"/>
      <c r="Q6" s="21" t="s">
        <v>84</v>
      </c>
      <c r="R6" s="22" t="s">
        <v>75</v>
      </c>
    </row>
    <row r="7" spans="1:18" ht="25.5" x14ac:dyDescent="0.2">
      <c r="A7" s="9" t="s">
        <v>2</v>
      </c>
      <c r="B7" s="17" t="s">
        <v>3</v>
      </c>
      <c r="C7" s="17" t="s">
        <v>4</v>
      </c>
      <c r="D7" s="9" t="s">
        <v>19</v>
      </c>
      <c r="E7" s="17" t="s">
        <v>20</v>
      </c>
      <c r="F7" s="18">
        <v>5252.64</v>
      </c>
      <c r="G7" s="17" t="s">
        <v>21</v>
      </c>
      <c r="H7" s="17" t="s">
        <v>4</v>
      </c>
      <c r="I7" s="17" t="s">
        <v>39</v>
      </c>
      <c r="J7" s="17" t="s">
        <v>8</v>
      </c>
      <c r="K7" s="19">
        <v>36703</v>
      </c>
      <c r="L7" s="20">
        <v>1488</v>
      </c>
      <c r="M7" s="17" t="s">
        <v>6</v>
      </c>
      <c r="N7" s="17" t="s">
        <v>74</v>
      </c>
      <c r="O7" s="17"/>
      <c r="P7" s="17"/>
      <c r="Q7" s="21" t="s">
        <v>84</v>
      </c>
      <c r="R7" s="22" t="s">
        <v>75</v>
      </c>
    </row>
    <row r="8" spans="1:18" ht="25.5" x14ac:dyDescent="0.2">
      <c r="A8" s="9" t="s">
        <v>2</v>
      </c>
      <c r="B8" s="17" t="s">
        <v>3</v>
      </c>
      <c r="C8" s="17" t="s">
        <v>4</v>
      </c>
      <c r="D8" s="9" t="s">
        <v>22</v>
      </c>
      <c r="E8" s="17" t="s">
        <v>23</v>
      </c>
      <c r="F8" s="18">
        <v>857184.1</v>
      </c>
      <c r="G8" s="17" t="s">
        <v>24</v>
      </c>
      <c r="H8" s="17" t="s">
        <v>4</v>
      </c>
      <c r="I8" s="17" t="s">
        <v>88</v>
      </c>
      <c r="J8" s="17" t="s">
        <v>5</v>
      </c>
      <c r="K8" s="19">
        <v>36703</v>
      </c>
      <c r="L8" s="20">
        <v>276511</v>
      </c>
      <c r="M8" s="17" t="s">
        <v>6</v>
      </c>
      <c r="N8" s="17" t="s">
        <v>71</v>
      </c>
      <c r="O8" s="30">
        <v>857184.1</v>
      </c>
      <c r="P8" s="30">
        <f>O8-F8</f>
        <v>0</v>
      </c>
      <c r="Q8" s="17" t="s">
        <v>72</v>
      </c>
      <c r="R8" s="22" t="s">
        <v>73</v>
      </c>
    </row>
    <row r="9" spans="1:18" s="6" customFormat="1" ht="25.5" x14ac:dyDescent="0.2">
      <c r="A9" s="31" t="s">
        <v>2</v>
      </c>
      <c r="B9" s="32" t="s">
        <v>3</v>
      </c>
      <c r="C9" s="32" t="s">
        <v>4</v>
      </c>
      <c r="D9" s="31" t="s">
        <v>25</v>
      </c>
      <c r="E9" s="32" t="s">
        <v>26</v>
      </c>
      <c r="F9" s="33">
        <v>11753172.519999998</v>
      </c>
      <c r="G9" s="32" t="s">
        <v>27</v>
      </c>
      <c r="H9" s="32" t="s">
        <v>4</v>
      </c>
      <c r="I9" s="32" t="s">
        <v>89</v>
      </c>
      <c r="J9" s="32" t="s">
        <v>5</v>
      </c>
      <c r="K9" s="34">
        <v>36703</v>
      </c>
      <c r="L9" s="35">
        <v>3096261</v>
      </c>
      <c r="M9" s="32" t="s">
        <v>6</v>
      </c>
      <c r="N9" s="32" t="s">
        <v>74</v>
      </c>
      <c r="O9" s="32"/>
      <c r="P9" s="32"/>
      <c r="Q9" s="21" t="s">
        <v>84</v>
      </c>
      <c r="R9" s="36" t="s">
        <v>70</v>
      </c>
    </row>
    <row r="10" spans="1:18" s="6" customFormat="1" ht="25.5" x14ac:dyDescent="0.2">
      <c r="A10" s="31" t="s">
        <v>2</v>
      </c>
      <c r="B10" s="32" t="s">
        <v>3</v>
      </c>
      <c r="C10" s="32" t="s">
        <v>4</v>
      </c>
      <c r="D10" s="31" t="s">
        <v>25</v>
      </c>
      <c r="E10" s="32" t="s">
        <v>28</v>
      </c>
      <c r="F10" s="33">
        <v>4868763.46</v>
      </c>
      <c r="G10" s="32" t="s">
        <v>29</v>
      </c>
      <c r="H10" s="32" t="s">
        <v>4</v>
      </c>
      <c r="I10" s="32" t="s">
        <v>89</v>
      </c>
      <c r="J10" s="32" t="s">
        <v>5</v>
      </c>
      <c r="K10" s="34">
        <v>36703</v>
      </c>
      <c r="L10" s="35">
        <v>1608814</v>
      </c>
      <c r="M10" s="32" t="s">
        <v>6</v>
      </c>
      <c r="N10" s="32" t="s">
        <v>74</v>
      </c>
      <c r="O10" s="32"/>
      <c r="P10" s="32"/>
      <c r="Q10" s="21" t="s">
        <v>84</v>
      </c>
      <c r="R10" s="36" t="s">
        <v>70</v>
      </c>
    </row>
    <row r="11" spans="1:18" s="6" customFormat="1" ht="25.5" x14ac:dyDescent="0.2">
      <c r="A11" s="31" t="s">
        <v>2</v>
      </c>
      <c r="B11" s="32" t="s">
        <v>3</v>
      </c>
      <c r="C11" s="32" t="s">
        <v>4</v>
      </c>
      <c r="D11" s="31" t="s">
        <v>25</v>
      </c>
      <c r="E11" s="32" t="s">
        <v>30</v>
      </c>
      <c r="F11" s="33">
        <v>610700</v>
      </c>
      <c r="G11" s="32" t="s">
        <v>31</v>
      </c>
      <c r="H11" s="32" t="s">
        <v>4</v>
      </c>
      <c r="I11" s="32" t="s">
        <v>89</v>
      </c>
      <c r="J11" s="32" t="s">
        <v>5</v>
      </c>
      <c r="K11" s="34">
        <v>36703</v>
      </c>
      <c r="L11" s="35">
        <v>310000</v>
      </c>
      <c r="M11" s="32" t="s">
        <v>6</v>
      </c>
      <c r="N11" s="32" t="s">
        <v>74</v>
      </c>
      <c r="O11" s="32"/>
      <c r="P11" s="32"/>
      <c r="Q11" s="21" t="s">
        <v>84</v>
      </c>
      <c r="R11" s="36" t="s">
        <v>70</v>
      </c>
    </row>
    <row r="12" spans="1:18" s="6" customFormat="1" ht="25.5" x14ac:dyDescent="0.2">
      <c r="A12" s="31" t="s">
        <v>2</v>
      </c>
      <c r="B12" s="32" t="s">
        <v>3</v>
      </c>
      <c r="C12" s="32" t="s">
        <v>4</v>
      </c>
      <c r="D12" s="31" t="s">
        <v>25</v>
      </c>
      <c r="E12" s="32" t="s">
        <v>32</v>
      </c>
      <c r="F12" s="33">
        <v>448336.88</v>
      </c>
      <c r="G12" s="32" t="s">
        <v>33</v>
      </c>
      <c r="H12" s="32" t="s">
        <v>4</v>
      </c>
      <c r="I12" s="32" t="s">
        <v>89</v>
      </c>
      <c r="J12" s="32" t="s">
        <v>12</v>
      </c>
      <c r="K12" s="34">
        <v>36697</v>
      </c>
      <c r="L12" s="35">
        <v>97101</v>
      </c>
      <c r="M12" s="32" t="s">
        <v>6</v>
      </c>
      <c r="N12" s="32" t="s">
        <v>74</v>
      </c>
      <c r="O12" s="32"/>
      <c r="P12" s="32"/>
      <c r="Q12" s="21" t="s">
        <v>84</v>
      </c>
      <c r="R12" s="36" t="s">
        <v>70</v>
      </c>
    </row>
    <row r="13" spans="1:18" s="6" customFormat="1" ht="25.5" x14ac:dyDescent="0.2">
      <c r="A13" s="31" t="s">
        <v>2</v>
      </c>
      <c r="B13" s="32" t="s">
        <v>3</v>
      </c>
      <c r="C13" s="32" t="s">
        <v>4</v>
      </c>
      <c r="D13" s="31" t="s">
        <v>25</v>
      </c>
      <c r="E13" s="32" t="s">
        <v>34</v>
      </c>
      <c r="F13" s="33">
        <v>22260</v>
      </c>
      <c r="G13" s="32" t="s">
        <v>35</v>
      </c>
      <c r="H13" s="32" t="s">
        <v>4</v>
      </c>
      <c r="I13" s="32" t="s">
        <v>89</v>
      </c>
      <c r="J13" s="32" t="s">
        <v>5</v>
      </c>
      <c r="K13" s="34">
        <v>36697</v>
      </c>
      <c r="L13" s="35">
        <v>7000</v>
      </c>
      <c r="M13" s="32" t="s">
        <v>6</v>
      </c>
      <c r="N13" s="32" t="s">
        <v>74</v>
      </c>
      <c r="O13" s="32"/>
      <c r="P13" s="32"/>
      <c r="Q13" s="21" t="s">
        <v>84</v>
      </c>
      <c r="R13" s="36" t="s">
        <v>70</v>
      </c>
    </row>
    <row r="14" spans="1:18" x14ac:dyDescent="0.2">
      <c r="A14" s="9" t="s">
        <v>2</v>
      </c>
      <c r="B14" s="17" t="s">
        <v>3</v>
      </c>
      <c r="C14" s="17" t="s">
        <v>4</v>
      </c>
      <c r="D14" s="9" t="s">
        <v>36</v>
      </c>
      <c r="E14" s="17" t="s">
        <v>37</v>
      </c>
      <c r="F14" s="18">
        <v>1073632.24</v>
      </c>
      <c r="G14" s="17" t="s">
        <v>38</v>
      </c>
      <c r="H14" s="17" t="s">
        <v>4</v>
      </c>
      <c r="I14" s="17" t="s">
        <v>39</v>
      </c>
      <c r="J14" s="17" t="s">
        <v>7</v>
      </c>
      <c r="K14" s="19">
        <v>36700</v>
      </c>
      <c r="L14" s="20">
        <v>309539</v>
      </c>
      <c r="M14" s="17" t="s">
        <v>6</v>
      </c>
      <c r="N14" s="17" t="s">
        <v>74</v>
      </c>
      <c r="O14" s="17"/>
      <c r="P14" s="17"/>
      <c r="Q14" s="17" t="s">
        <v>76</v>
      </c>
      <c r="R14" s="22" t="s">
        <v>85</v>
      </c>
    </row>
    <row r="15" spans="1:18" ht="25.5" x14ac:dyDescent="0.2">
      <c r="A15" s="9" t="s">
        <v>2</v>
      </c>
      <c r="B15" s="17" t="s">
        <v>3</v>
      </c>
      <c r="C15" s="17" t="s">
        <v>4</v>
      </c>
      <c r="D15" s="9" t="s">
        <v>40</v>
      </c>
      <c r="E15" s="17" t="s">
        <v>41</v>
      </c>
      <c r="F15" s="18">
        <v>595013.9</v>
      </c>
      <c r="G15" s="17" t="s">
        <v>42</v>
      </c>
      <c r="H15" s="17" t="s">
        <v>4</v>
      </c>
      <c r="I15" s="17" t="s">
        <v>90</v>
      </c>
      <c r="J15" s="17" t="s">
        <v>12</v>
      </c>
      <c r="K15" s="19">
        <v>36707</v>
      </c>
      <c r="L15" s="20">
        <v>181462</v>
      </c>
      <c r="M15" s="17" t="s">
        <v>6</v>
      </c>
      <c r="N15" s="17" t="s">
        <v>74</v>
      </c>
      <c r="O15" s="17"/>
      <c r="P15" s="17"/>
      <c r="Q15" s="21" t="s">
        <v>84</v>
      </c>
      <c r="R15" s="22" t="s">
        <v>86</v>
      </c>
    </row>
    <row r="16" spans="1:18" ht="25.5" x14ac:dyDescent="0.2">
      <c r="A16" s="9" t="s">
        <v>2</v>
      </c>
      <c r="B16" s="17" t="s">
        <v>3</v>
      </c>
      <c r="C16" s="17" t="s">
        <v>4</v>
      </c>
      <c r="D16" s="9" t="s">
        <v>40</v>
      </c>
      <c r="E16" s="17" t="s">
        <v>43</v>
      </c>
      <c r="F16" s="18">
        <v>364951.74</v>
      </c>
      <c r="G16" s="17" t="s">
        <v>44</v>
      </c>
      <c r="H16" s="17" t="s">
        <v>4</v>
      </c>
      <c r="I16" s="17" t="s">
        <v>90</v>
      </c>
      <c r="J16" s="17" t="s">
        <v>12</v>
      </c>
      <c r="K16" s="19">
        <v>36707</v>
      </c>
      <c r="L16" s="20">
        <v>111324</v>
      </c>
      <c r="M16" s="17" t="s">
        <v>6</v>
      </c>
      <c r="N16" s="17" t="s">
        <v>74</v>
      </c>
      <c r="O16" s="17"/>
      <c r="P16" s="17"/>
      <c r="Q16" s="21" t="s">
        <v>84</v>
      </c>
      <c r="R16" s="22" t="s">
        <v>86</v>
      </c>
    </row>
    <row r="17" spans="1:18" ht="25.5" x14ac:dyDescent="0.2">
      <c r="A17" s="9" t="s">
        <v>2</v>
      </c>
      <c r="B17" s="17" t="s">
        <v>3</v>
      </c>
      <c r="C17" s="17" t="s">
        <v>4</v>
      </c>
      <c r="D17" s="9" t="s">
        <v>45</v>
      </c>
      <c r="E17" s="17" t="s">
        <v>46</v>
      </c>
      <c r="F17" s="18">
        <v>485282.01</v>
      </c>
      <c r="G17" s="17" t="s">
        <v>47</v>
      </c>
      <c r="H17" s="17" t="s">
        <v>4</v>
      </c>
      <c r="I17" s="17" t="s">
        <v>90</v>
      </c>
      <c r="J17" s="17" t="s">
        <v>5</v>
      </c>
      <c r="K17" s="19">
        <v>36703</v>
      </c>
      <c r="L17" s="20">
        <v>158052</v>
      </c>
      <c r="M17" s="17" t="s">
        <v>6</v>
      </c>
      <c r="N17" s="17" t="s">
        <v>74</v>
      </c>
      <c r="O17" s="17"/>
      <c r="P17" s="17"/>
      <c r="Q17" s="21" t="s">
        <v>84</v>
      </c>
      <c r="R17" s="22" t="s">
        <v>86</v>
      </c>
    </row>
    <row r="18" spans="1:18" ht="25.5" x14ac:dyDescent="0.2">
      <c r="A18" s="9" t="s">
        <v>2</v>
      </c>
      <c r="B18" s="17" t="s">
        <v>3</v>
      </c>
      <c r="C18" s="17" t="s">
        <v>4</v>
      </c>
      <c r="D18" s="9" t="s">
        <v>48</v>
      </c>
      <c r="E18" s="17" t="s">
        <v>49</v>
      </c>
      <c r="F18" s="18">
        <v>982700</v>
      </c>
      <c r="G18" s="17" t="s">
        <v>50</v>
      </c>
      <c r="H18" s="17" t="s">
        <v>4</v>
      </c>
      <c r="I18" s="17" t="s">
        <v>90</v>
      </c>
      <c r="J18" s="17" t="s">
        <v>8</v>
      </c>
      <c r="K18" s="19">
        <v>36700</v>
      </c>
      <c r="L18" s="20">
        <v>310000</v>
      </c>
      <c r="M18" s="17" t="s">
        <v>6</v>
      </c>
      <c r="N18" s="17" t="s">
        <v>74</v>
      </c>
      <c r="O18" s="17"/>
      <c r="P18" s="17"/>
      <c r="Q18" s="21" t="s">
        <v>84</v>
      </c>
      <c r="R18" s="22" t="s">
        <v>87</v>
      </c>
    </row>
    <row r="19" spans="1:18" ht="25.5" x14ac:dyDescent="0.2">
      <c r="A19" s="9" t="s">
        <v>2</v>
      </c>
      <c r="B19" s="17" t="s">
        <v>3</v>
      </c>
      <c r="C19" s="17" t="s">
        <v>4</v>
      </c>
      <c r="D19" s="9" t="s">
        <v>48</v>
      </c>
      <c r="E19" s="17" t="s">
        <v>51</v>
      </c>
      <c r="F19" s="18">
        <v>94888.93</v>
      </c>
      <c r="G19" s="17" t="s">
        <v>52</v>
      </c>
      <c r="H19" s="17" t="s">
        <v>4</v>
      </c>
      <c r="I19" s="17" t="s">
        <v>90</v>
      </c>
      <c r="J19" s="17" t="s">
        <v>8</v>
      </c>
      <c r="K19" s="19">
        <v>36700</v>
      </c>
      <c r="L19" s="20">
        <v>29197</v>
      </c>
      <c r="M19" s="17" t="s">
        <v>6</v>
      </c>
      <c r="N19" s="17" t="s">
        <v>74</v>
      </c>
      <c r="O19" s="17"/>
      <c r="P19" s="17"/>
      <c r="Q19" s="21" t="s">
        <v>84</v>
      </c>
      <c r="R19" s="22" t="s">
        <v>87</v>
      </c>
    </row>
    <row r="20" spans="1:18" ht="25.5" x14ac:dyDescent="0.2">
      <c r="A20" s="9" t="s">
        <v>2</v>
      </c>
      <c r="B20" s="17" t="s">
        <v>3</v>
      </c>
      <c r="C20" s="17" t="s">
        <v>4</v>
      </c>
      <c r="D20" s="9" t="s">
        <v>53</v>
      </c>
      <c r="E20" s="17" t="s">
        <v>54</v>
      </c>
      <c r="F20" s="18">
        <v>337120</v>
      </c>
      <c r="G20" s="17" t="s">
        <v>55</v>
      </c>
      <c r="H20" s="17" t="s">
        <v>4</v>
      </c>
      <c r="I20" s="32" t="s">
        <v>89</v>
      </c>
      <c r="J20" s="17" t="s">
        <v>5</v>
      </c>
      <c r="K20" s="19">
        <v>36703</v>
      </c>
      <c r="L20" s="20">
        <v>112000</v>
      </c>
      <c r="M20" s="17" t="s">
        <v>6</v>
      </c>
      <c r="N20" s="17" t="s">
        <v>74</v>
      </c>
      <c r="O20" s="17"/>
      <c r="P20" s="17"/>
      <c r="Q20" s="21" t="s">
        <v>84</v>
      </c>
      <c r="R20" s="36" t="s">
        <v>70</v>
      </c>
    </row>
    <row r="21" spans="1:18" ht="13.5" thickBot="1" x14ac:dyDescent="0.25">
      <c r="F21" s="37">
        <f>SUM(F3:F20)</f>
        <v>22744224.309999995</v>
      </c>
      <c r="L21" s="38">
        <f>SUM(L4:L20)</f>
        <v>6669075</v>
      </c>
      <c r="P21" s="39">
        <f>SUM(P8:P20)</f>
        <v>0</v>
      </c>
    </row>
    <row r="22" spans="1:18" ht="13.5" thickTop="1" x14ac:dyDescent="0.2"/>
  </sheetData>
  <pageMargins left="0.75" right="0.75" top="1" bottom="1" header="0.5" footer="0.5"/>
  <pageSetup paperSize="5" scale="6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ena_0500production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2000-06-12T14:39:29Z</cp:lastPrinted>
  <dcterms:created xsi:type="dcterms:W3CDTF">2014-09-03T14:09:37Z</dcterms:created>
  <dcterms:modified xsi:type="dcterms:W3CDTF">2014-09-03T14:09:37Z</dcterms:modified>
</cp:coreProperties>
</file>