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201'!$A$1:$D$79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152511"/>
</workbook>
</file>

<file path=xl/calcChain.xml><?xml version="1.0" encoding="utf-8"?>
<calcChain xmlns="http://schemas.openxmlformats.org/spreadsheetml/2006/main">
  <c r="G8" i="21" l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G9" i="21"/>
  <c r="G40" i="21" s="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B40" i="21"/>
  <c r="C40" i="21"/>
  <c r="D40" i="21"/>
  <c r="E40" i="21"/>
  <c r="F40" i="21"/>
  <c r="E14" i="22"/>
  <c r="F14" i="22"/>
  <c r="F45" i="22" s="1"/>
  <c r="D20" i="22"/>
  <c r="E20" i="22"/>
  <c r="E42" i="22" s="1"/>
  <c r="E83" i="22" s="1"/>
  <c r="F20" i="22"/>
  <c r="G20" i="22"/>
  <c r="H20" i="22"/>
  <c r="H42" i="22" s="1"/>
  <c r="H83" i="22" s="1"/>
  <c r="I20" i="22"/>
  <c r="I42" i="22" s="1"/>
  <c r="I83" i="22" s="1"/>
  <c r="J20" i="22"/>
  <c r="K20" i="22"/>
  <c r="K42" i="22" s="1"/>
  <c r="L20" i="22"/>
  <c r="M20" i="22"/>
  <c r="M42" i="22" s="1"/>
  <c r="M83" i="22" s="1"/>
  <c r="N20" i="22"/>
  <c r="O20" i="22"/>
  <c r="P20" i="22"/>
  <c r="P42" i="22" s="1"/>
  <c r="P83" i="22" s="1"/>
  <c r="Q20" i="22"/>
  <c r="Q42" i="22" s="1"/>
  <c r="Q83" i="22" s="1"/>
  <c r="R20" i="22"/>
  <c r="S20" i="22"/>
  <c r="S42" i="22" s="1"/>
  <c r="S83" i="22" s="1"/>
  <c r="T20" i="22"/>
  <c r="U20" i="22"/>
  <c r="U42" i="22" s="1"/>
  <c r="U83" i="22" s="1"/>
  <c r="V20" i="22"/>
  <c r="W20" i="22"/>
  <c r="X20" i="22"/>
  <c r="X42" i="22" s="1"/>
  <c r="X83" i="22" s="1"/>
  <c r="Y20" i="22"/>
  <c r="Y42" i="22" s="1"/>
  <c r="Y83" i="22" s="1"/>
  <c r="Z20" i="22"/>
  <c r="AA20" i="22"/>
  <c r="AA42" i="22" s="1"/>
  <c r="AA83" i="22" s="1"/>
  <c r="AB20" i="22"/>
  <c r="D42" i="22"/>
  <c r="F42" i="22"/>
  <c r="F83" i="22" s="1"/>
  <c r="G42" i="22"/>
  <c r="J42" i="22"/>
  <c r="L42" i="22"/>
  <c r="N42" i="22"/>
  <c r="N83" i="22" s="1"/>
  <c r="O42" i="22"/>
  <c r="O83" i="22" s="1"/>
  <c r="R42" i="22"/>
  <c r="R83" i="22" s="1"/>
  <c r="T42" i="22"/>
  <c r="V42" i="22"/>
  <c r="V83" i="22" s="1"/>
  <c r="W42" i="22"/>
  <c r="W83" i="22" s="1"/>
  <c r="Z42" i="22"/>
  <c r="Z83" i="22" s="1"/>
  <c r="AB42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D45" i="22"/>
  <c r="E45" i="22"/>
  <c r="D56" i="22"/>
  <c r="D79" i="22" s="1"/>
  <c r="D83" i="22" s="1"/>
  <c r="E56" i="22"/>
  <c r="F56" i="22"/>
  <c r="G56" i="22"/>
  <c r="G79" i="22" s="1"/>
  <c r="H56" i="22"/>
  <c r="I56" i="22"/>
  <c r="J56" i="22"/>
  <c r="J79" i="22" s="1"/>
  <c r="K56" i="22"/>
  <c r="K79" i="22" s="1"/>
  <c r="L56" i="22"/>
  <c r="L79" i="22" s="1"/>
  <c r="L83" i="22" s="1"/>
  <c r="M56" i="22"/>
  <c r="N56" i="22"/>
  <c r="O56" i="22"/>
  <c r="O79" i="22" s="1"/>
  <c r="P56" i="22"/>
  <c r="Q56" i="22"/>
  <c r="E79" i="22"/>
  <c r="F79" i="22"/>
  <c r="H79" i="22"/>
  <c r="I79" i="22"/>
  <c r="M79" i="22"/>
  <c r="N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T83" i="22"/>
  <c r="AB83" i="22"/>
  <c r="D27" i="23"/>
  <c r="D57" i="23" s="1"/>
  <c r="D29" i="23"/>
  <c r="D30" i="23"/>
  <c r="D53" i="23"/>
  <c r="E14" i="20"/>
  <c r="F14" i="20" s="1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D25" i="20"/>
  <c r="E25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D18" i="24"/>
  <c r="D30" i="24" s="1"/>
  <c r="D20" i="24"/>
  <c r="D21" i="24"/>
  <c r="D26" i="24"/>
  <c r="K83" i="22" l="1"/>
  <c r="G14" i="20"/>
  <c r="F25" i="20"/>
  <c r="J83" i="22"/>
  <c r="G83" i="22"/>
  <c r="G14" i="22"/>
  <c r="G45" i="22" l="1"/>
  <c r="H14" i="22"/>
  <c r="G25" i="20"/>
  <c r="H14" i="20"/>
  <c r="I14" i="20" l="1"/>
  <c r="H25" i="20"/>
  <c r="H45" i="22"/>
  <c r="I14" i="22"/>
  <c r="I25" i="20" l="1"/>
  <c r="J14" i="20"/>
  <c r="J14" i="22"/>
  <c r="I45" i="22"/>
  <c r="K14" i="22" l="1"/>
  <c r="J45" i="22"/>
  <c r="J25" i="20"/>
  <c r="K14" i="20"/>
  <c r="L14" i="22" l="1"/>
  <c r="K45" i="22"/>
  <c r="K25" i="20"/>
  <c r="L14" i="20"/>
  <c r="M14" i="22" l="1"/>
  <c r="L45" i="22"/>
  <c r="L25" i="20"/>
  <c r="M14" i="20"/>
  <c r="M25" i="20" l="1"/>
  <c r="N14" i="20"/>
  <c r="N14" i="22"/>
  <c r="M45" i="22"/>
  <c r="N45" i="22" l="1"/>
  <c r="O14" i="22"/>
  <c r="O14" i="20"/>
  <c r="N25" i="20"/>
  <c r="P14" i="20" l="1"/>
  <c r="O25" i="20"/>
  <c r="O45" i="22"/>
  <c r="P14" i="22"/>
  <c r="P45" i="22" l="1"/>
  <c r="Q14" i="22"/>
  <c r="Q14" i="20"/>
  <c r="P25" i="20"/>
  <c r="Q25" i="20" l="1"/>
  <c r="R14" i="20"/>
  <c r="R14" i="22"/>
  <c r="Q45" i="22"/>
  <c r="S14" i="22" l="1"/>
  <c r="R45" i="22"/>
  <c r="R25" i="20"/>
  <c r="S14" i="20"/>
  <c r="T14" i="22" l="1"/>
  <c r="S45" i="22"/>
  <c r="S25" i="20"/>
  <c r="T14" i="20"/>
  <c r="T25" i="20" l="1"/>
  <c r="U14" i="20"/>
  <c r="U14" i="22"/>
  <c r="T45" i="22"/>
  <c r="U45" i="22" l="1"/>
  <c r="V14" i="22"/>
  <c r="U25" i="20"/>
  <c r="V14" i="20"/>
  <c r="W14" i="20" l="1"/>
  <c r="V25" i="20"/>
  <c r="V45" i="22"/>
  <c r="W14" i="22"/>
  <c r="W25" i="20" l="1"/>
  <c r="X14" i="20"/>
  <c r="W45" i="22"/>
  <c r="X14" i="22"/>
  <c r="X45" i="22" l="1"/>
  <c r="Y14" i="22"/>
  <c r="Y14" i="20"/>
  <c r="X25" i="20"/>
  <c r="Y25" i="20" l="1"/>
  <c r="Z14" i="20"/>
  <c r="Z14" i="22"/>
  <c r="Y45" i="22"/>
  <c r="AA14" i="22" l="1"/>
  <c r="Z45" i="22"/>
  <c r="Z25" i="20"/>
  <c r="AA14" i="20"/>
  <c r="AA25" i="20" s="1"/>
  <c r="AB14" i="22" l="1"/>
  <c r="AB45" i="22" s="1"/>
  <c r="AA45" i="22"/>
</calcChain>
</file>

<file path=xl/sharedStrings.xml><?xml version="1.0" encoding="utf-8"?>
<sst xmlns="http://schemas.openxmlformats.org/spreadsheetml/2006/main" count="338" uniqueCount="152">
  <si>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</si>
  <si>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</si>
  <si>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</si>
  <si>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</si>
  <si>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</si>
  <si>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</si>
  <si>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</si>
  <si>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</si>
  <si>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</si>
  <si>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</si>
  <si>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</si>
  <si>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</si>
  <si>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</si>
  <si>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</si>
  <si>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</si>
  <si>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</si>
  <si>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</si>
  <si>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</si>
  <si>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</si>
  <si>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</si>
  <si>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</si>
  <si>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</si>
  <si>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</si>
  <si>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</si>
  <si>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</si>
  <si>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</si>
  <si>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</si>
  <si>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</si>
  <si>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</si>
  <si>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</si>
  <si>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</si>
  <si>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</si>
  <si>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</si>
  <si>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</si>
  <si>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</si>
  <si>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</si>
  <si>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</si>
  <si>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</si>
  <si>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</si>
  <si>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</si>
  <si>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</si>
  <si>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</si>
  <si>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</si>
  <si>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</si>
  <si>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</si>
  <si>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</si>
  <si>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</si>
  <si>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</si>
  <si>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</si>
  <si>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</si>
  <si>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</si>
  <si>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</si>
  <si>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</si>
  <si>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</si>
  <si>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</si>
  <si>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</si>
  <si>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</si>
  <si>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</si>
  <si>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</si>
  <si>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</si>
  <si>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</si>
  <si>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</si>
  <si>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</si>
  <si>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</si>
  <si>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</si>
  <si>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</si>
  <si>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</si>
  <si>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</si>
  <si>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</si>
  <si>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</si>
  <si>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</si>
  <si>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</si>
  <si>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</si>
  <si>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</si>
  <si>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</si>
  <si>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</si>
  <si>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</si>
  <si>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</si>
  <si>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</si>
  <si>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</si>
  <si>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</si>
  <si>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</si>
  <si>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</si>
  <si>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</si>
  <si>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</si>
  <si>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</si>
  <si>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</si>
  <si>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</si>
  <si>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</si>
  <si>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</si>
  <si>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</si>
  <si>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</si>
  <si>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</si>
  <si>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</si>
  <si>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</si>
  <si>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</si>
  <si>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</si>
  <si>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</si>
  <si>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</si>
  <si>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</si>
  <si>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</si>
  <si>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</si>
  <si>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</si>
  <si>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</si>
  <si>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</si>
  <si>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</si>
  <si>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</si>
  <si>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</si>
  <si>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</si>
  <si>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</si>
  <si>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</si>
  <si>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</si>
  <si>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</si>
  <si>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</si>
  <si>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</si>
  <si>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</si>
  <si>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</si>
  <si>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</si>
  <si>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</si>
  <si>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</si>
  <si>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</si>
  <si>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</si>
  <si>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</si>
  <si>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</si>
  <si>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</si>
  <si>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</si>
  <si>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</si>
  <si>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</si>
  <si>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</si>
  <si>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</si>
  <si>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</si>
  <si>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</si>
  <si>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</si>
  <si>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</si>
  <si>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</si>
  <si>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</si>
  <si>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</si>
  <si>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</si>
  <si>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</si>
  <si>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</si>
  <si>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</si>
  <si>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</si>
  <si>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</si>
  <si>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</si>
  <si>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</si>
  <si>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</si>
  <si>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</si>
  <si>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</si>
  <si>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</si>
  <si>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</si>
  <si>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Texaco</t>
  </si>
  <si>
    <t>KCS -Josey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</si>
</sst>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3" fontId="5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"/>
  <sheetViews>
    <sheetView showGridLines="0" topLeftCell="A10" workbookViewId="0">
      <selection activeCell="AA19" sqref="AA19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17" width="9.33203125" hidden="1" customWidth="1"/>
    <col min="18" max="22" width="0" hidden="1" customWidth="1"/>
  </cols>
  <sheetData>
    <row r="1" spans="1:27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8.75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>
      <c r="A5" s="1" t="s">
        <v>3</v>
      </c>
      <c r="B5" s="1"/>
      <c r="C5" s="2"/>
    </row>
    <row r="6" spans="1:27" ht="14.25">
      <c r="A6" s="1" t="s">
        <v>0</v>
      </c>
      <c r="B6" s="1"/>
      <c r="C6" s="3" t="s">
        <v>68</v>
      </c>
    </row>
    <row r="7" spans="1:27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>
      <c r="C11" s="12">
        <v>36616</v>
      </c>
    </row>
    <row r="13" spans="1:27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  <c r="Z13" s="18" t="s">
        <v>131</v>
      </c>
      <c r="AA13" s="18" t="s">
        <v>131</v>
      </c>
    </row>
    <row r="14" spans="1:27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ref="P14:U14" si="1">O14+1</f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ref="V14:AA14" si="2">U14+1</f>
        <v>19</v>
      </c>
      <c r="W14" s="18">
        <f t="shared" si="2"/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</row>
    <row r="15" spans="1:27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  <c r="S17" s="15">
        <v>25000</v>
      </c>
      <c r="T17" s="15">
        <v>25000</v>
      </c>
      <c r="U17" s="15">
        <v>25000</v>
      </c>
      <c r="V17" s="15">
        <v>25000</v>
      </c>
      <c r="W17" s="15">
        <v>25000</v>
      </c>
      <c r="X17" s="15">
        <v>25000</v>
      </c>
      <c r="Y17" s="15">
        <v>25000</v>
      </c>
      <c r="Z17" s="15">
        <v>25000</v>
      </c>
      <c r="AA17" s="15">
        <v>25000</v>
      </c>
    </row>
    <row r="18" spans="1:27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  <c r="S18" s="43">
        <v>5000</v>
      </c>
      <c r="T18" s="21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</row>
    <row r="19" spans="1:27">
      <c r="A19" s="14">
        <v>6780</v>
      </c>
      <c r="B19" s="14" t="s">
        <v>148</v>
      </c>
      <c r="C19" s="14" t="s">
        <v>149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1"/>
      <c r="O19" s="43"/>
      <c r="P19" s="43"/>
      <c r="Q19" s="43"/>
      <c r="R19" s="43"/>
      <c r="S19" s="43"/>
      <c r="T19" s="21">
        <v>5000</v>
      </c>
      <c r="U19" s="43">
        <v>5000</v>
      </c>
      <c r="V19" s="43">
        <v>5000</v>
      </c>
      <c r="W19" s="43">
        <v>5000</v>
      </c>
      <c r="X19" s="43">
        <v>5000</v>
      </c>
      <c r="Y19" s="43">
        <v>5000</v>
      </c>
      <c r="Z19" s="43">
        <v>5000</v>
      </c>
      <c r="AA19" s="43">
        <v>5000</v>
      </c>
    </row>
    <row r="20" spans="1:27">
      <c r="A20" s="14" t="s">
        <v>69</v>
      </c>
      <c r="B20" s="14" t="s">
        <v>26</v>
      </c>
      <c r="C20" s="14" t="s">
        <v>70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8.75">
      <c r="C22" s="20" t="s">
        <v>74</v>
      </c>
      <c r="D22" s="21">
        <f>SUM(D15:D21)</f>
        <v>25000</v>
      </c>
      <c r="E22" s="21">
        <f t="shared" ref="E22:O22" si="3">SUM(E15:E21)</f>
        <v>25000</v>
      </c>
      <c r="F22" s="21">
        <f t="shared" si="3"/>
        <v>25000</v>
      </c>
      <c r="G22" s="21">
        <f t="shared" si="3"/>
        <v>25000</v>
      </c>
      <c r="H22" s="21">
        <f t="shared" si="3"/>
        <v>25000</v>
      </c>
      <c r="I22" s="21">
        <f t="shared" si="3"/>
        <v>25000</v>
      </c>
      <c r="J22" s="21">
        <f t="shared" si="3"/>
        <v>25000</v>
      </c>
      <c r="K22" s="21">
        <f t="shared" si="3"/>
        <v>25000</v>
      </c>
      <c r="L22" s="21">
        <f t="shared" si="3"/>
        <v>25000</v>
      </c>
      <c r="M22" s="21">
        <f t="shared" si="3"/>
        <v>25000</v>
      </c>
      <c r="N22" s="21">
        <f t="shared" si="3"/>
        <v>30000</v>
      </c>
      <c r="O22" s="21">
        <f t="shared" si="3"/>
        <v>30000</v>
      </c>
      <c r="P22" s="21">
        <f t="shared" ref="P22:U22" si="4">SUM(P15:P21)</f>
        <v>30000</v>
      </c>
      <c r="Q22" s="21">
        <f t="shared" si="4"/>
        <v>30000</v>
      </c>
      <c r="R22" s="21">
        <f t="shared" si="4"/>
        <v>30000</v>
      </c>
      <c r="S22" s="21">
        <f t="shared" si="4"/>
        <v>30000</v>
      </c>
      <c r="T22" s="21">
        <f t="shared" si="4"/>
        <v>30000</v>
      </c>
      <c r="U22" s="21">
        <f t="shared" si="4"/>
        <v>30000</v>
      </c>
      <c r="V22" s="21">
        <f t="shared" ref="V22:AA22" si="5">SUM(V15:V21)</f>
        <v>30000</v>
      </c>
      <c r="W22" s="21">
        <f t="shared" si="5"/>
        <v>30000</v>
      </c>
      <c r="X22" s="21">
        <f t="shared" si="5"/>
        <v>30000</v>
      </c>
      <c r="Y22" s="21">
        <f t="shared" si="5"/>
        <v>30000</v>
      </c>
      <c r="Z22" s="21">
        <f t="shared" si="5"/>
        <v>30000</v>
      </c>
      <c r="AA22" s="21">
        <f t="shared" si="5"/>
        <v>30000</v>
      </c>
    </row>
    <row r="24" spans="1:27" ht="18.75">
      <c r="A24" s="13" t="s">
        <v>63</v>
      </c>
      <c r="B24" s="13"/>
      <c r="D24" s="18" t="str">
        <f>D13</f>
        <v>MAR</v>
      </c>
      <c r="E24" s="18" t="str">
        <f t="shared" ref="E24:O24" si="6">E13</f>
        <v>MAR</v>
      </c>
      <c r="F24" s="18" t="str">
        <f t="shared" si="6"/>
        <v>MAR</v>
      </c>
      <c r="G24" s="18" t="str">
        <f t="shared" si="6"/>
        <v>MAR</v>
      </c>
      <c r="H24" s="18" t="str">
        <f t="shared" si="6"/>
        <v>MAR</v>
      </c>
      <c r="I24" s="18" t="str">
        <f t="shared" si="6"/>
        <v>MAR</v>
      </c>
      <c r="J24" s="18" t="str">
        <f t="shared" si="6"/>
        <v>MAR</v>
      </c>
      <c r="K24" s="18" t="str">
        <f t="shared" si="6"/>
        <v>MAR</v>
      </c>
      <c r="L24" s="18" t="str">
        <f t="shared" si="6"/>
        <v>MAR</v>
      </c>
      <c r="M24" s="18" t="str">
        <f t="shared" si="6"/>
        <v>MAR</v>
      </c>
      <c r="N24" s="18" t="str">
        <f t="shared" si="6"/>
        <v>MAR</v>
      </c>
      <c r="O24" s="18" t="str">
        <f t="shared" si="6"/>
        <v>MAR</v>
      </c>
      <c r="P24" s="18" t="str">
        <f t="shared" ref="P24:R25" si="7">P13</f>
        <v>MAR</v>
      </c>
      <c r="Q24" s="18" t="str">
        <f t="shared" si="7"/>
        <v>MAR</v>
      </c>
      <c r="R24" s="18" t="str">
        <f t="shared" si="7"/>
        <v>MAR</v>
      </c>
      <c r="S24" s="18" t="str">
        <f t="shared" ref="S24:U25" si="8">S13</f>
        <v>MAR</v>
      </c>
      <c r="T24" s="18" t="str">
        <f t="shared" si="8"/>
        <v>MAR</v>
      </c>
      <c r="U24" s="18" t="str">
        <f t="shared" si="8"/>
        <v>MAR</v>
      </c>
      <c r="V24" s="18" t="str">
        <f t="shared" ref="V24:X25" si="9">V13</f>
        <v>MAR</v>
      </c>
      <c r="W24" s="18" t="str">
        <f t="shared" si="9"/>
        <v>MAR</v>
      </c>
      <c r="X24" s="18" t="str">
        <f t="shared" si="9"/>
        <v>MAR</v>
      </c>
      <c r="Y24" s="18" t="str">
        <f t="shared" ref="Y24:AA25" si="10">Y13</f>
        <v>MAR</v>
      </c>
      <c r="Z24" s="18" t="str">
        <f t="shared" si="10"/>
        <v>MAR</v>
      </c>
      <c r="AA24" s="18" t="str">
        <f t="shared" si="10"/>
        <v>MAR</v>
      </c>
    </row>
    <row r="25" spans="1:27">
      <c r="A25" s="18" t="s">
        <v>64</v>
      </c>
      <c r="B25" s="19" t="s">
        <v>66</v>
      </c>
      <c r="C25" s="18" t="s">
        <v>67</v>
      </c>
      <c r="D25" s="18">
        <f>D14</f>
        <v>1</v>
      </c>
      <c r="E25" s="18">
        <f t="shared" ref="E25:O25" si="11">E14</f>
        <v>2</v>
      </c>
      <c r="F25" s="18">
        <f t="shared" si="11"/>
        <v>3</v>
      </c>
      <c r="G25" s="18">
        <f t="shared" si="11"/>
        <v>4</v>
      </c>
      <c r="H25" s="18">
        <f t="shared" si="11"/>
        <v>5</v>
      </c>
      <c r="I25" s="18">
        <f t="shared" si="11"/>
        <v>6</v>
      </c>
      <c r="J25" s="18">
        <f t="shared" si="11"/>
        <v>7</v>
      </c>
      <c r="K25" s="18">
        <f t="shared" si="11"/>
        <v>8</v>
      </c>
      <c r="L25" s="18">
        <f t="shared" si="11"/>
        <v>9</v>
      </c>
      <c r="M25" s="18">
        <f t="shared" si="11"/>
        <v>10</v>
      </c>
      <c r="N25" s="18">
        <f t="shared" si="11"/>
        <v>11</v>
      </c>
      <c r="O25" s="18">
        <f t="shared" si="11"/>
        <v>12</v>
      </c>
      <c r="P25" s="18">
        <f t="shared" si="7"/>
        <v>13</v>
      </c>
      <c r="Q25" s="18">
        <f t="shared" si="7"/>
        <v>14</v>
      </c>
      <c r="R25" s="18">
        <f t="shared" si="7"/>
        <v>15</v>
      </c>
      <c r="S25" s="18">
        <f t="shared" si="8"/>
        <v>16</v>
      </c>
      <c r="T25" s="18">
        <f t="shared" si="8"/>
        <v>17</v>
      </c>
      <c r="U25" s="18">
        <f t="shared" si="8"/>
        <v>18</v>
      </c>
      <c r="V25" s="18">
        <f t="shared" si="9"/>
        <v>19</v>
      </c>
      <c r="W25" s="18">
        <f t="shared" si="9"/>
        <v>20</v>
      </c>
      <c r="X25" s="18">
        <f t="shared" si="9"/>
        <v>21</v>
      </c>
      <c r="Y25" s="18">
        <f t="shared" si="10"/>
        <v>22</v>
      </c>
      <c r="Z25" s="18">
        <f t="shared" si="10"/>
        <v>23</v>
      </c>
      <c r="AA25" s="18">
        <f t="shared" si="10"/>
        <v>24</v>
      </c>
    </row>
    <row r="26" spans="1:27">
      <c r="A26" s="14">
        <v>1563</v>
      </c>
      <c r="B26" s="17" t="s">
        <v>108</v>
      </c>
      <c r="C26" s="17" t="s">
        <v>109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14">
        <v>1373</v>
      </c>
      <c r="B27" s="17" t="s">
        <v>72</v>
      </c>
      <c r="C27" s="14" t="s">
        <v>142</v>
      </c>
      <c r="D27" s="15">
        <v>5000</v>
      </c>
      <c r="E27" s="15">
        <v>5000</v>
      </c>
      <c r="F27" s="15">
        <v>5000</v>
      </c>
      <c r="G27" s="15">
        <v>5000</v>
      </c>
      <c r="H27" s="15">
        <v>5000</v>
      </c>
      <c r="I27" s="15">
        <v>5000</v>
      </c>
      <c r="J27" s="15">
        <v>5000</v>
      </c>
      <c r="K27" s="15">
        <v>5000</v>
      </c>
      <c r="L27" s="15">
        <v>5000</v>
      </c>
      <c r="M27" s="15">
        <v>5000</v>
      </c>
      <c r="N27" s="15">
        <v>5000</v>
      </c>
      <c r="O27" s="15">
        <v>5000</v>
      </c>
      <c r="P27" s="15">
        <v>5000</v>
      </c>
      <c r="Q27" s="15">
        <v>5000</v>
      </c>
      <c r="R27" s="15">
        <v>5000</v>
      </c>
      <c r="S27" s="15">
        <v>5000</v>
      </c>
      <c r="T27" s="15">
        <v>5000</v>
      </c>
      <c r="U27" s="15">
        <v>5000</v>
      </c>
      <c r="V27" s="15">
        <v>5000</v>
      </c>
      <c r="W27" s="15">
        <v>5000</v>
      </c>
      <c r="X27" s="15">
        <v>5000</v>
      </c>
      <c r="Y27" s="15">
        <v>5000</v>
      </c>
      <c r="Z27" s="15">
        <v>5000</v>
      </c>
      <c r="AA27" s="15">
        <v>5000</v>
      </c>
    </row>
    <row r="28" spans="1:27">
      <c r="A28" s="14">
        <v>1485</v>
      </c>
      <c r="B28" s="17" t="s">
        <v>82</v>
      </c>
      <c r="C28" s="14" t="s">
        <v>96</v>
      </c>
      <c r="D28" s="15">
        <v>10000</v>
      </c>
      <c r="E28" s="15">
        <v>10000</v>
      </c>
      <c r="F28" s="15">
        <v>10000</v>
      </c>
      <c r="G28" s="15">
        <v>10000</v>
      </c>
      <c r="H28" s="15">
        <v>10000</v>
      </c>
      <c r="I28" s="15">
        <v>10000</v>
      </c>
      <c r="J28" s="15">
        <v>10000</v>
      </c>
      <c r="K28" s="15">
        <v>10000</v>
      </c>
      <c r="L28" s="15">
        <v>10000</v>
      </c>
      <c r="M28" s="15">
        <v>10000</v>
      </c>
      <c r="N28" s="21">
        <f t="shared" ref="N28:AA28" si="12">10000+5000</f>
        <v>15000</v>
      </c>
      <c r="O28" s="43">
        <f t="shared" si="12"/>
        <v>15000</v>
      </c>
      <c r="P28" s="43">
        <f t="shared" si="12"/>
        <v>15000</v>
      </c>
      <c r="Q28" s="43">
        <f t="shared" si="12"/>
        <v>15000</v>
      </c>
      <c r="R28" s="43">
        <f t="shared" si="12"/>
        <v>15000</v>
      </c>
      <c r="S28" s="43">
        <f t="shared" si="12"/>
        <v>15000</v>
      </c>
      <c r="T28" s="43">
        <f t="shared" si="12"/>
        <v>15000</v>
      </c>
      <c r="U28" s="43">
        <f t="shared" si="12"/>
        <v>15000</v>
      </c>
      <c r="V28" s="43">
        <f t="shared" si="12"/>
        <v>15000</v>
      </c>
      <c r="W28" s="43">
        <f t="shared" si="12"/>
        <v>15000</v>
      </c>
      <c r="X28" s="43">
        <f t="shared" si="12"/>
        <v>15000</v>
      </c>
      <c r="Y28" s="43">
        <f t="shared" si="12"/>
        <v>15000</v>
      </c>
      <c r="Z28" s="43">
        <f t="shared" si="12"/>
        <v>15000</v>
      </c>
      <c r="AA28" s="43">
        <f t="shared" si="12"/>
        <v>15000</v>
      </c>
    </row>
    <row r="29" spans="1:27">
      <c r="A29" s="14">
        <v>1511</v>
      </c>
      <c r="B29" s="17" t="s">
        <v>144</v>
      </c>
      <c r="C29" s="14" t="s">
        <v>145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</row>
    <row r="30" spans="1:27">
      <c r="A30" s="14">
        <v>1505</v>
      </c>
      <c r="B30" s="17" t="s">
        <v>110</v>
      </c>
      <c r="C30" s="14" t="s">
        <v>111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</row>
    <row r="31" spans="1:27">
      <c r="A31" s="14">
        <v>1506</v>
      </c>
      <c r="B31" s="17" t="s">
        <v>126</v>
      </c>
      <c r="C31" s="17" t="s">
        <v>125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</row>
    <row r="32" spans="1:27">
      <c r="A32" s="14">
        <v>1394</v>
      </c>
      <c r="B32" s="17" t="s">
        <v>112</v>
      </c>
      <c r="C32" s="14" t="s">
        <v>109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</row>
    <row r="33" spans="1:27">
      <c r="A33" s="14">
        <v>8001</v>
      </c>
      <c r="B33" s="17" t="s">
        <v>71</v>
      </c>
      <c r="C33" s="14" t="s">
        <v>71</v>
      </c>
      <c r="D33" s="15">
        <f>5000+5000</f>
        <v>10000</v>
      </c>
      <c r="E33" s="15">
        <f t="shared" ref="E33:AA33" si="13">5000+5000</f>
        <v>10000</v>
      </c>
      <c r="F33" s="15">
        <f t="shared" si="13"/>
        <v>10000</v>
      </c>
      <c r="G33" s="15">
        <f t="shared" si="13"/>
        <v>10000</v>
      </c>
      <c r="H33" s="15">
        <f t="shared" si="13"/>
        <v>10000</v>
      </c>
      <c r="I33" s="15">
        <f t="shared" si="13"/>
        <v>10000</v>
      </c>
      <c r="J33" s="15">
        <f t="shared" si="13"/>
        <v>10000</v>
      </c>
      <c r="K33" s="15">
        <f t="shared" si="13"/>
        <v>10000</v>
      </c>
      <c r="L33" s="15">
        <f t="shared" si="13"/>
        <v>10000</v>
      </c>
      <c r="M33" s="15">
        <f t="shared" si="13"/>
        <v>10000</v>
      </c>
      <c r="N33" s="15">
        <f t="shared" si="13"/>
        <v>10000</v>
      </c>
      <c r="O33" s="15">
        <f t="shared" si="13"/>
        <v>10000</v>
      </c>
      <c r="P33" s="15">
        <f t="shared" si="13"/>
        <v>10000</v>
      </c>
      <c r="Q33" s="15">
        <f t="shared" si="13"/>
        <v>10000</v>
      </c>
      <c r="R33" s="15">
        <f t="shared" si="13"/>
        <v>10000</v>
      </c>
      <c r="S33" s="15">
        <f t="shared" si="13"/>
        <v>10000</v>
      </c>
      <c r="T33" s="15">
        <f t="shared" si="13"/>
        <v>10000</v>
      </c>
      <c r="U33" s="15">
        <f t="shared" si="13"/>
        <v>10000</v>
      </c>
      <c r="V33" s="15">
        <f t="shared" si="13"/>
        <v>10000</v>
      </c>
      <c r="W33" s="15">
        <f t="shared" si="13"/>
        <v>10000</v>
      </c>
      <c r="X33" s="15">
        <f t="shared" si="13"/>
        <v>10000</v>
      </c>
      <c r="Y33" s="15">
        <f t="shared" si="13"/>
        <v>10000</v>
      </c>
      <c r="Z33" s="15">
        <f t="shared" si="13"/>
        <v>10000</v>
      </c>
      <c r="AA33" s="15">
        <f t="shared" si="13"/>
        <v>10000</v>
      </c>
    </row>
    <row r="34" spans="1:27">
      <c r="A34" s="14" t="s">
        <v>69</v>
      </c>
      <c r="B34" s="14" t="s">
        <v>26</v>
      </c>
      <c r="C34" s="14" t="s">
        <v>70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6" spans="1:27" ht="18.75">
      <c r="C36" s="20" t="s">
        <v>73</v>
      </c>
      <c r="D36" s="21">
        <f>SUM(D26:D35)</f>
        <v>25000</v>
      </c>
      <c r="E36" s="21">
        <f t="shared" ref="E36:O36" si="14">SUM(E26:E35)</f>
        <v>25000</v>
      </c>
      <c r="F36" s="21">
        <f t="shared" si="14"/>
        <v>25000</v>
      </c>
      <c r="G36" s="21">
        <f t="shared" si="14"/>
        <v>25000</v>
      </c>
      <c r="H36" s="21">
        <f t="shared" si="14"/>
        <v>25000</v>
      </c>
      <c r="I36" s="21">
        <f t="shared" si="14"/>
        <v>25000</v>
      </c>
      <c r="J36" s="21">
        <f t="shared" si="14"/>
        <v>25000</v>
      </c>
      <c r="K36" s="21">
        <f t="shared" si="14"/>
        <v>25000</v>
      </c>
      <c r="L36" s="21">
        <f t="shared" si="14"/>
        <v>25000</v>
      </c>
      <c r="M36" s="21">
        <f t="shared" si="14"/>
        <v>25000</v>
      </c>
      <c r="N36" s="21">
        <f t="shared" si="14"/>
        <v>30000</v>
      </c>
      <c r="O36" s="21">
        <f t="shared" si="14"/>
        <v>30000</v>
      </c>
      <c r="P36" s="21">
        <f t="shared" ref="P36:U36" si="15">SUM(P26:P35)</f>
        <v>30000</v>
      </c>
      <c r="Q36" s="21">
        <f t="shared" si="15"/>
        <v>30000</v>
      </c>
      <c r="R36" s="21">
        <f t="shared" si="15"/>
        <v>30000</v>
      </c>
      <c r="S36" s="21">
        <f t="shared" si="15"/>
        <v>30000</v>
      </c>
      <c r="T36" s="21">
        <f t="shared" si="15"/>
        <v>30000</v>
      </c>
      <c r="U36" s="21">
        <f t="shared" si="15"/>
        <v>30000</v>
      </c>
      <c r="V36" s="21">
        <f t="shared" ref="V36:AA36" si="16">SUM(V26:V35)</f>
        <v>30000</v>
      </c>
      <c r="W36" s="21">
        <f t="shared" si="16"/>
        <v>30000</v>
      </c>
      <c r="X36" s="21">
        <f t="shared" si="16"/>
        <v>30000</v>
      </c>
      <c r="Y36" s="21">
        <f t="shared" si="16"/>
        <v>30000</v>
      </c>
      <c r="Z36" s="21">
        <f t="shared" si="16"/>
        <v>30000</v>
      </c>
      <c r="AA36" s="21">
        <f t="shared" si="16"/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77</v>
      </c>
      <c r="D1" s="28"/>
      <c r="E1" s="28"/>
      <c r="F1" s="28"/>
      <c r="G1" s="23"/>
    </row>
    <row r="2" spans="1:7" ht="20.25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3"/>
  <sheetViews>
    <sheetView showGridLines="0" tabSelected="1" topLeftCell="A12" workbookViewId="0">
      <selection activeCell="AB21" sqref="AB21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8" width="9.33203125" hidden="1" customWidth="1"/>
    <col min="19" max="22" width="0" hidden="1" customWidth="1"/>
  </cols>
  <sheetData>
    <row r="1" spans="1:28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8.75">
      <c r="A2" s="2"/>
      <c r="B2" s="47" t="s">
        <v>2</v>
      </c>
      <c r="C2" s="4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>
      <c r="A5" s="1" t="s">
        <v>3</v>
      </c>
      <c r="B5" s="1"/>
      <c r="C5" s="2"/>
    </row>
    <row r="6" spans="1:28" ht="14.25">
      <c r="A6" s="1" t="s">
        <v>0</v>
      </c>
      <c r="B6" s="1"/>
      <c r="C6" s="3" t="s">
        <v>91</v>
      </c>
    </row>
    <row r="7" spans="1:2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pans="1:28" ht="7.9" customHeight="1"/>
    <row r="13" spans="1:28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  <c r="Z13" s="18" t="s">
        <v>131</v>
      </c>
      <c r="AA13" s="18" t="s">
        <v>131</v>
      </c>
      <c r="AB13" s="18" t="s">
        <v>131</v>
      </c>
    </row>
    <row r="14" spans="1:28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ref="R14:X14" si="1">Q14+1</f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>X14+1</f>
        <v>22</v>
      </c>
      <c r="Z14" s="18">
        <f>Y14+1</f>
        <v>23</v>
      </c>
      <c r="AA14" s="18">
        <f>Z14+1</f>
        <v>24</v>
      </c>
      <c r="AB14" s="18">
        <f>AA14+1</f>
        <v>25</v>
      </c>
    </row>
    <row r="15" spans="1:2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</row>
    <row r="16" spans="1:28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AB20" si="2">7000+1156</f>
        <v>8156</v>
      </c>
      <c r="F20" s="15">
        <f t="shared" si="2"/>
        <v>8156</v>
      </c>
      <c r="G20" s="15">
        <f t="shared" si="2"/>
        <v>8156</v>
      </c>
      <c r="H20" s="15">
        <f t="shared" si="2"/>
        <v>8156</v>
      </c>
      <c r="I20" s="15">
        <f t="shared" si="2"/>
        <v>8156</v>
      </c>
      <c r="J20" s="15">
        <f t="shared" si="2"/>
        <v>8156</v>
      </c>
      <c r="K20" s="15">
        <f t="shared" si="2"/>
        <v>8156</v>
      </c>
      <c r="L20" s="15">
        <f t="shared" si="2"/>
        <v>8156</v>
      </c>
      <c r="M20" s="15">
        <f t="shared" si="2"/>
        <v>8156</v>
      </c>
      <c r="N20" s="15">
        <f t="shared" si="2"/>
        <v>8156</v>
      </c>
      <c r="O20" s="15">
        <f t="shared" si="2"/>
        <v>8156</v>
      </c>
      <c r="P20" s="15">
        <f t="shared" si="2"/>
        <v>8156</v>
      </c>
      <c r="Q20" s="15">
        <f t="shared" si="2"/>
        <v>8156</v>
      </c>
      <c r="R20" s="15">
        <f t="shared" si="2"/>
        <v>8156</v>
      </c>
      <c r="S20" s="15">
        <f t="shared" si="2"/>
        <v>8156</v>
      </c>
      <c r="T20" s="15">
        <f t="shared" si="2"/>
        <v>8156</v>
      </c>
      <c r="U20" s="15">
        <f t="shared" si="2"/>
        <v>8156</v>
      </c>
      <c r="V20" s="15">
        <f t="shared" si="2"/>
        <v>8156</v>
      </c>
      <c r="W20" s="15">
        <f t="shared" si="2"/>
        <v>8156</v>
      </c>
      <c r="X20" s="15">
        <f t="shared" si="2"/>
        <v>8156</v>
      </c>
      <c r="Y20" s="15">
        <f t="shared" si="2"/>
        <v>8156</v>
      </c>
      <c r="Z20" s="15">
        <f t="shared" si="2"/>
        <v>8156</v>
      </c>
      <c r="AA20" s="15">
        <f t="shared" si="2"/>
        <v>8156</v>
      </c>
      <c r="AB20" s="15">
        <f t="shared" si="2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  <c r="S21" s="15">
        <v>5000</v>
      </c>
      <c r="T21" s="15">
        <v>5000</v>
      </c>
      <c r="U21" s="15">
        <v>5000</v>
      </c>
      <c r="V21" s="15">
        <v>5000</v>
      </c>
      <c r="W21" s="15">
        <v>5000</v>
      </c>
      <c r="X21" s="15">
        <v>5000</v>
      </c>
      <c r="Y21" s="15">
        <v>5000</v>
      </c>
      <c r="Z21" s="15">
        <v>5000</v>
      </c>
      <c r="AA21" s="15">
        <v>5000</v>
      </c>
      <c r="AB21" s="21">
        <v>2000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  <c r="S23" s="45">
        <v>3000</v>
      </c>
      <c r="T23" s="44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</row>
    <row r="33" spans="1:28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</row>
    <row r="34" spans="1:28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 spans="1:28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</row>
    <row r="36" spans="1:28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</row>
    <row r="37" spans="1:28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</row>
    <row r="38" spans="1:28">
      <c r="A38" s="17">
        <v>98965810</v>
      </c>
      <c r="B38" s="17" t="s">
        <v>151</v>
      </c>
      <c r="C38" s="17" t="s">
        <v>150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0</v>
      </c>
      <c r="X38" s="21">
        <v>2000</v>
      </c>
      <c r="Y38" s="43">
        <v>2000</v>
      </c>
      <c r="Z38" s="43">
        <v>2000</v>
      </c>
      <c r="AA38" s="43">
        <v>2000</v>
      </c>
      <c r="AB38" s="43">
        <v>2000</v>
      </c>
    </row>
    <row r="39" spans="1:28">
      <c r="A39" s="17">
        <v>98675710</v>
      </c>
      <c r="B39" s="17" t="s">
        <v>120</v>
      </c>
      <c r="C39" s="17" t="s">
        <v>121</v>
      </c>
      <c r="D39" s="15">
        <v>150</v>
      </c>
      <c r="E39" s="15">
        <v>150</v>
      </c>
      <c r="F39" s="15">
        <v>150</v>
      </c>
      <c r="G39" s="15">
        <v>150</v>
      </c>
      <c r="H39" s="15">
        <v>150</v>
      </c>
      <c r="I39" s="15">
        <v>150</v>
      </c>
      <c r="J39" s="15">
        <v>150</v>
      </c>
      <c r="K39" s="15">
        <v>150</v>
      </c>
      <c r="L39" s="15">
        <v>150</v>
      </c>
      <c r="M39" s="15">
        <v>150</v>
      </c>
      <c r="N39" s="15">
        <v>150</v>
      </c>
      <c r="O39" s="15">
        <v>150</v>
      </c>
      <c r="P39" s="15">
        <v>150</v>
      </c>
      <c r="Q39" s="15">
        <v>150</v>
      </c>
      <c r="R39" s="15">
        <v>150</v>
      </c>
      <c r="S39" s="15">
        <v>150</v>
      </c>
      <c r="T39" s="15">
        <v>150</v>
      </c>
      <c r="U39" s="15">
        <v>150</v>
      </c>
      <c r="V39" s="15">
        <v>150</v>
      </c>
      <c r="W39" s="15">
        <v>150</v>
      </c>
      <c r="X39" s="15">
        <v>150</v>
      </c>
      <c r="Y39" s="15">
        <v>150</v>
      </c>
      <c r="Z39" s="15">
        <v>150</v>
      </c>
      <c r="AA39" s="15">
        <v>150</v>
      </c>
      <c r="AB39" s="15">
        <v>150</v>
      </c>
    </row>
    <row r="40" spans="1:28">
      <c r="A40" s="17" t="s">
        <v>25</v>
      </c>
      <c r="B40" s="42" t="s">
        <v>115</v>
      </c>
      <c r="C40" s="17" t="s">
        <v>70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</row>
    <row r="41" spans="1:28" ht="5.45" customHeight="1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8.75">
      <c r="C42" s="20" t="s">
        <v>74</v>
      </c>
      <c r="D42" s="21">
        <f>SUM(D15:D41)</f>
        <v>13306</v>
      </c>
      <c r="E42" s="21">
        <f t="shared" ref="E42:R42" si="3">SUM(E15:E41)</f>
        <v>13306</v>
      </c>
      <c r="F42" s="21">
        <f t="shared" si="3"/>
        <v>13306</v>
      </c>
      <c r="G42" s="21">
        <f t="shared" si="3"/>
        <v>13306</v>
      </c>
      <c r="H42" s="21">
        <f t="shared" si="3"/>
        <v>13306</v>
      </c>
      <c r="I42" s="21">
        <f t="shared" si="3"/>
        <v>13306</v>
      </c>
      <c r="J42" s="21">
        <f t="shared" si="3"/>
        <v>13306</v>
      </c>
      <c r="K42" s="21">
        <f t="shared" si="3"/>
        <v>13306</v>
      </c>
      <c r="L42" s="21">
        <f t="shared" si="3"/>
        <v>13306</v>
      </c>
      <c r="M42" s="21">
        <f t="shared" si="3"/>
        <v>13306</v>
      </c>
      <c r="N42" s="21">
        <f t="shared" si="3"/>
        <v>13306</v>
      </c>
      <c r="O42" s="21">
        <f t="shared" si="3"/>
        <v>13306</v>
      </c>
      <c r="P42" s="21">
        <f t="shared" si="3"/>
        <v>13306</v>
      </c>
      <c r="Q42" s="21">
        <f t="shared" si="3"/>
        <v>13306</v>
      </c>
      <c r="R42" s="21">
        <f t="shared" si="3"/>
        <v>16306</v>
      </c>
      <c r="S42" s="21">
        <f t="shared" ref="S42:AB42" si="4">SUM(S15:S41)</f>
        <v>16306</v>
      </c>
      <c r="T42" s="21">
        <f t="shared" si="4"/>
        <v>13306</v>
      </c>
      <c r="U42" s="21">
        <f t="shared" si="4"/>
        <v>13306</v>
      </c>
      <c r="V42" s="21">
        <f t="shared" si="4"/>
        <v>13306</v>
      </c>
      <c r="W42" s="21">
        <f t="shared" si="4"/>
        <v>13306</v>
      </c>
      <c r="X42" s="21">
        <f t="shared" si="4"/>
        <v>15306</v>
      </c>
      <c r="Y42" s="21">
        <f t="shared" si="4"/>
        <v>15306</v>
      </c>
      <c r="Z42" s="21">
        <f t="shared" si="4"/>
        <v>15306</v>
      </c>
      <c r="AA42" s="21">
        <f t="shared" si="4"/>
        <v>15306</v>
      </c>
      <c r="AB42" s="21">
        <f t="shared" si="4"/>
        <v>12306</v>
      </c>
    </row>
    <row r="44" spans="1:28" ht="18.75">
      <c r="A44" s="13" t="s">
        <v>63</v>
      </c>
      <c r="B44" s="13"/>
      <c r="D44" s="18" t="str">
        <f>D13</f>
        <v>MAR</v>
      </c>
      <c r="E44" s="18" t="str">
        <f t="shared" ref="E44:Q44" si="5">E13</f>
        <v>MAR</v>
      </c>
      <c r="F44" s="18" t="str">
        <f t="shared" si="5"/>
        <v>MAR</v>
      </c>
      <c r="G44" s="18" t="str">
        <f t="shared" si="5"/>
        <v>MAR</v>
      </c>
      <c r="H44" s="18" t="str">
        <f t="shared" si="5"/>
        <v>MAR</v>
      </c>
      <c r="I44" s="18" t="str">
        <f t="shared" si="5"/>
        <v>MAR</v>
      </c>
      <c r="J44" s="18" t="str">
        <f t="shared" si="5"/>
        <v>MAR</v>
      </c>
      <c r="K44" s="18" t="str">
        <f t="shared" si="5"/>
        <v>MAR</v>
      </c>
      <c r="L44" s="18" t="str">
        <f t="shared" si="5"/>
        <v>MAR</v>
      </c>
      <c r="M44" s="18" t="str">
        <f t="shared" si="5"/>
        <v>MAR</v>
      </c>
      <c r="N44" s="18" t="str">
        <f t="shared" si="5"/>
        <v>MAR</v>
      </c>
      <c r="O44" s="18" t="str">
        <f t="shared" si="5"/>
        <v>MAR</v>
      </c>
      <c r="P44" s="18" t="str">
        <f t="shared" si="5"/>
        <v>MAR</v>
      </c>
      <c r="Q44" s="18" t="str">
        <f t="shared" si="5"/>
        <v>MAR</v>
      </c>
      <c r="R44" s="18" t="str">
        <f t="shared" ref="R44:T45" si="6">R13</f>
        <v>MAR</v>
      </c>
      <c r="S44" s="18" t="str">
        <f t="shared" si="6"/>
        <v>MAR</v>
      </c>
      <c r="T44" s="18" t="str">
        <f t="shared" si="6"/>
        <v>MAR</v>
      </c>
      <c r="U44" s="18" t="str">
        <f t="shared" ref="U44:X45" si="7">U13</f>
        <v>MAR</v>
      </c>
      <c r="V44" s="18" t="str">
        <f t="shared" si="7"/>
        <v>MAR</v>
      </c>
      <c r="W44" s="18" t="str">
        <f t="shared" si="7"/>
        <v>MAR</v>
      </c>
      <c r="X44" s="18" t="str">
        <f t="shared" si="7"/>
        <v>MAR</v>
      </c>
      <c r="Y44" s="18" t="str">
        <f t="shared" ref="Y44:AA45" si="8">Y13</f>
        <v>MAR</v>
      </c>
      <c r="Z44" s="18" t="str">
        <f t="shared" si="8"/>
        <v>MAR</v>
      </c>
      <c r="AA44" s="18" t="str">
        <f t="shared" si="8"/>
        <v>MAR</v>
      </c>
      <c r="AB44" s="18" t="str">
        <f>AB13</f>
        <v>MAR</v>
      </c>
    </row>
    <row r="45" spans="1:28">
      <c r="A45" s="18" t="s">
        <v>64</v>
      </c>
      <c r="B45" s="19" t="s">
        <v>66</v>
      </c>
      <c r="C45" s="18" t="s">
        <v>67</v>
      </c>
      <c r="D45" s="18">
        <f>D14</f>
        <v>1</v>
      </c>
      <c r="E45" s="18">
        <f t="shared" ref="E45:Q45" si="9">E14</f>
        <v>2</v>
      </c>
      <c r="F45" s="18">
        <f t="shared" si="9"/>
        <v>3</v>
      </c>
      <c r="G45" s="18">
        <f t="shared" si="9"/>
        <v>4</v>
      </c>
      <c r="H45" s="18">
        <f t="shared" si="9"/>
        <v>5</v>
      </c>
      <c r="I45" s="18">
        <f t="shared" si="9"/>
        <v>6</v>
      </c>
      <c r="J45" s="18">
        <f t="shared" si="9"/>
        <v>7</v>
      </c>
      <c r="K45" s="18">
        <f t="shared" si="9"/>
        <v>8</v>
      </c>
      <c r="L45" s="18">
        <f t="shared" si="9"/>
        <v>9</v>
      </c>
      <c r="M45" s="18">
        <f t="shared" si="9"/>
        <v>10</v>
      </c>
      <c r="N45" s="18">
        <f t="shared" si="9"/>
        <v>11</v>
      </c>
      <c r="O45" s="18">
        <f t="shared" si="9"/>
        <v>12</v>
      </c>
      <c r="P45" s="18">
        <f t="shared" si="9"/>
        <v>13</v>
      </c>
      <c r="Q45" s="18">
        <f t="shared" si="9"/>
        <v>14</v>
      </c>
      <c r="R45" s="18">
        <f t="shared" si="6"/>
        <v>15</v>
      </c>
      <c r="S45" s="18">
        <f t="shared" si="6"/>
        <v>16</v>
      </c>
      <c r="T45" s="18">
        <f t="shared" si="6"/>
        <v>17</v>
      </c>
      <c r="U45" s="18">
        <f t="shared" si="7"/>
        <v>18</v>
      </c>
      <c r="V45" s="18">
        <f t="shared" si="7"/>
        <v>19</v>
      </c>
      <c r="W45" s="18">
        <f t="shared" si="7"/>
        <v>20</v>
      </c>
      <c r="X45" s="18">
        <f t="shared" si="7"/>
        <v>21</v>
      </c>
      <c r="Y45" s="18">
        <f t="shared" si="8"/>
        <v>22</v>
      </c>
      <c r="Z45" s="18">
        <f t="shared" si="8"/>
        <v>23</v>
      </c>
      <c r="AA45" s="18">
        <f t="shared" si="8"/>
        <v>24</v>
      </c>
      <c r="AB45" s="18">
        <f>AB14</f>
        <v>25</v>
      </c>
    </row>
    <row r="46" spans="1:28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>
      <c r="A48" s="38">
        <v>1000</v>
      </c>
      <c r="B48" s="29" t="s">
        <v>86</v>
      </c>
      <c r="C48" s="17" t="s">
        <v>87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>
      <c r="A54" s="38">
        <v>1427</v>
      </c>
      <c r="B54" s="29" t="s">
        <v>50</v>
      </c>
      <c r="C54" s="17" t="s">
        <v>128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>
      <c r="A55" s="38">
        <v>4132</v>
      </c>
      <c r="B55" s="29" t="s">
        <v>55</v>
      </c>
      <c r="C55" s="17" t="s">
        <v>127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>
      <c r="A56" s="38">
        <v>7340</v>
      </c>
      <c r="B56" s="29" t="s">
        <v>90</v>
      </c>
      <c r="C56" s="17" t="s">
        <v>78</v>
      </c>
      <c r="D56" s="21">
        <f>6000+2000+5000+306</f>
        <v>13306</v>
      </c>
      <c r="E56" s="21">
        <f t="shared" ref="E56:Q56" si="10">6000+2000+5000+306</f>
        <v>13306</v>
      </c>
      <c r="F56" s="21">
        <f t="shared" si="10"/>
        <v>13306</v>
      </c>
      <c r="G56" s="21">
        <f t="shared" si="10"/>
        <v>13306</v>
      </c>
      <c r="H56" s="21">
        <f t="shared" si="10"/>
        <v>13306</v>
      </c>
      <c r="I56" s="21">
        <f t="shared" si="10"/>
        <v>13306</v>
      </c>
      <c r="J56" s="21">
        <f t="shared" si="10"/>
        <v>13306</v>
      </c>
      <c r="K56" s="21">
        <f t="shared" si="10"/>
        <v>13306</v>
      </c>
      <c r="L56" s="21">
        <f t="shared" si="10"/>
        <v>13306</v>
      </c>
      <c r="M56" s="21">
        <f t="shared" si="10"/>
        <v>13306</v>
      </c>
      <c r="N56" s="43">
        <f t="shared" si="10"/>
        <v>13306</v>
      </c>
      <c r="O56" s="43">
        <f t="shared" si="10"/>
        <v>13306</v>
      </c>
      <c r="P56" s="43">
        <f t="shared" si="10"/>
        <v>13306</v>
      </c>
      <c r="Q56" s="43">
        <f t="shared" si="10"/>
        <v>13306</v>
      </c>
      <c r="R56" s="21">
        <v>16306</v>
      </c>
      <c r="S56" s="21">
        <v>16306</v>
      </c>
      <c r="T56" s="21">
        <v>13306</v>
      </c>
      <c r="U56" s="43">
        <v>13306</v>
      </c>
      <c r="V56" s="43">
        <v>13306</v>
      </c>
      <c r="W56" s="43">
        <v>13306</v>
      </c>
      <c r="X56" s="21">
        <v>15306</v>
      </c>
      <c r="Y56" s="21">
        <v>15306</v>
      </c>
      <c r="Z56" s="21">
        <v>15306</v>
      </c>
      <c r="AA56" s="21">
        <v>15306</v>
      </c>
      <c r="AB56" s="21">
        <v>12306</v>
      </c>
    </row>
    <row r="57" spans="1:28">
      <c r="A57" s="38">
        <v>1264</v>
      </c>
      <c r="B57" s="29" t="s">
        <v>32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>
      <c r="A58" s="38">
        <v>1319</v>
      </c>
      <c r="B58" s="29" t="s">
        <v>33</v>
      </c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>
      <c r="A59" s="38">
        <v>1326</v>
      </c>
      <c r="B59" s="29" t="s">
        <v>34</v>
      </c>
      <c r="C59" s="17" t="s">
        <v>34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idden="1">
      <c r="A60" s="38">
        <v>1373</v>
      </c>
      <c r="B60" s="29" t="s">
        <v>35</v>
      </c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idden="1">
      <c r="A61" s="38">
        <v>1394</v>
      </c>
      <c r="B61" s="29" t="s">
        <v>114</v>
      </c>
      <c r="C61" s="17" t="s">
        <v>109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idden="1">
      <c r="A62" s="38">
        <v>1412</v>
      </c>
      <c r="B62" s="29" t="s">
        <v>80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idden="1">
      <c r="A63" s="38">
        <v>1427</v>
      </c>
      <c r="B63" s="29" t="s">
        <v>50</v>
      </c>
      <c r="C63" s="17" t="s">
        <v>81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idden="1">
      <c r="A64" s="38">
        <v>1428</v>
      </c>
      <c r="B64" s="29" t="s">
        <v>113</v>
      </c>
      <c r="C64" s="17" t="s">
        <v>111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idden="1">
      <c r="A65" s="38">
        <v>1431</v>
      </c>
      <c r="B65" s="29" t="s">
        <v>36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idden="1">
      <c r="A66" s="38">
        <v>1485</v>
      </c>
      <c r="B66" s="29" t="s">
        <v>116</v>
      </c>
      <c r="C66" s="17" t="s">
        <v>96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idden="1">
      <c r="A67" s="38">
        <v>1507</v>
      </c>
      <c r="B67" s="29" t="s">
        <v>37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idden="1">
      <c r="A68" s="38">
        <v>1508</v>
      </c>
      <c r="B68" s="29" t="s">
        <v>38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idden="1">
      <c r="A69" s="38">
        <v>1563</v>
      </c>
      <c r="B69" s="29" t="s">
        <v>39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idden="1">
      <c r="A70" s="38">
        <v>3069</v>
      </c>
      <c r="B70" s="29" t="s">
        <v>40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idden="1">
      <c r="A71" s="38">
        <v>4132</v>
      </c>
      <c r="B71" s="29" t="s">
        <v>55</v>
      </c>
      <c r="C71" s="17" t="s">
        <v>81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idden="1">
      <c r="A72" s="38">
        <v>4531</v>
      </c>
      <c r="B72" s="29" t="s">
        <v>17</v>
      </c>
      <c r="C72" s="17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idden="1">
      <c r="A73" s="38">
        <v>3537</v>
      </c>
      <c r="B73" s="29" t="s">
        <v>99</v>
      </c>
      <c r="C73" s="17" t="s">
        <v>100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idden="1">
      <c r="A74" s="38">
        <v>8020</v>
      </c>
      <c r="B74" s="29" t="s">
        <v>41</v>
      </c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idden="1">
      <c r="A75" s="38"/>
      <c r="B75" s="29" t="s">
        <v>93</v>
      </c>
      <c r="C75" s="17" t="s">
        <v>94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>
      <c r="A76" s="38" t="s">
        <v>25</v>
      </c>
      <c r="B76" s="29" t="s">
        <v>26</v>
      </c>
      <c r="C76" s="17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</row>
    <row r="77" spans="1:28" ht="4.1500000000000004" customHeight="1">
      <c r="A77" s="11"/>
    </row>
    <row r="78" spans="1:28" ht="3.6" customHeight="1"/>
    <row r="79" spans="1:28" ht="18.75">
      <c r="C79" s="20" t="s">
        <v>73</v>
      </c>
      <c r="D79" s="21">
        <f>SUM(D46:D78)</f>
        <v>13306</v>
      </c>
      <c r="E79" s="21">
        <f t="shared" ref="E79:R79" si="11">SUM(E46:E78)</f>
        <v>13306</v>
      </c>
      <c r="F79" s="21">
        <f t="shared" si="11"/>
        <v>13306</v>
      </c>
      <c r="G79" s="21">
        <f t="shared" si="11"/>
        <v>13306</v>
      </c>
      <c r="H79" s="21">
        <f t="shared" si="11"/>
        <v>13306</v>
      </c>
      <c r="I79" s="21">
        <f t="shared" si="11"/>
        <v>13306</v>
      </c>
      <c r="J79" s="21">
        <f t="shared" si="11"/>
        <v>13306</v>
      </c>
      <c r="K79" s="21">
        <f t="shared" si="11"/>
        <v>13306</v>
      </c>
      <c r="L79" s="21">
        <f t="shared" si="11"/>
        <v>13306</v>
      </c>
      <c r="M79" s="21">
        <f t="shared" si="11"/>
        <v>13306</v>
      </c>
      <c r="N79" s="21">
        <f t="shared" si="11"/>
        <v>13306</v>
      </c>
      <c r="O79" s="21">
        <f t="shared" si="11"/>
        <v>13306</v>
      </c>
      <c r="P79" s="21">
        <f t="shared" si="11"/>
        <v>13306</v>
      </c>
      <c r="Q79" s="21">
        <f t="shared" si="11"/>
        <v>13306</v>
      </c>
      <c r="R79" s="21">
        <f t="shared" si="11"/>
        <v>16306</v>
      </c>
      <c r="S79" s="21">
        <f t="shared" ref="S79:AB79" si="12">SUM(S46:S78)</f>
        <v>16306</v>
      </c>
      <c r="T79" s="21">
        <f t="shared" si="12"/>
        <v>13306</v>
      </c>
      <c r="U79" s="21">
        <f t="shared" si="12"/>
        <v>13306</v>
      </c>
      <c r="V79" s="21">
        <f t="shared" si="12"/>
        <v>13306</v>
      </c>
      <c r="W79" s="21">
        <f t="shared" si="12"/>
        <v>13306</v>
      </c>
      <c r="X79" s="21">
        <f t="shared" si="12"/>
        <v>15306</v>
      </c>
      <c r="Y79" s="21">
        <f t="shared" si="12"/>
        <v>15306</v>
      </c>
      <c r="Z79" s="21">
        <f t="shared" si="12"/>
        <v>15306</v>
      </c>
      <c r="AA79" s="21">
        <f t="shared" si="12"/>
        <v>15306</v>
      </c>
      <c r="AB79" s="21">
        <f t="shared" si="12"/>
        <v>12306</v>
      </c>
    </row>
    <row r="83" spans="3:28">
      <c r="C83" t="s">
        <v>89</v>
      </c>
      <c r="D83" s="16">
        <f>D42-D79</f>
        <v>0</v>
      </c>
      <c r="E83" s="16">
        <f t="shared" ref="E83:Q83" si="13">E42-E79</f>
        <v>0</v>
      </c>
      <c r="F83" s="16">
        <f t="shared" si="13"/>
        <v>0</v>
      </c>
      <c r="G83" s="16">
        <f t="shared" si="13"/>
        <v>0</v>
      </c>
      <c r="H83" s="16">
        <f t="shared" si="13"/>
        <v>0</v>
      </c>
      <c r="I83" s="16">
        <f t="shared" si="13"/>
        <v>0</v>
      </c>
      <c r="J83" s="16">
        <f t="shared" si="13"/>
        <v>0</v>
      </c>
      <c r="K83" s="16">
        <f t="shared" si="13"/>
        <v>0</v>
      </c>
      <c r="L83" s="16">
        <f t="shared" si="13"/>
        <v>0</v>
      </c>
      <c r="M83" s="16">
        <f t="shared" si="13"/>
        <v>0</v>
      </c>
      <c r="N83" s="16">
        <f t="shared" si="13"/>
        <v>0</v>
      </c>
      <c r="O83" s="16">
        <f t="shared" si="13"/>
        <v>0</v>
      </c>
      <c r="P83" s="16">
        <f t="shared" si="13"/>
        <v>0</v>
      </c>
      <c r="Q83" s="16">
        <f t="shared" si="13"/>
        <v>0</v>
      </c>
      <c r="R83" s="16">
        <f t="shared" ref="R83:X83" si="14">R42-R79</f>
        <v>0</v>
      </c>
      <c r="S83" s="16">
        <f t="shared" si="14"/>
        <v>0</v>
      </c>
      <c r="T83" s="16">
        <f t="shared" si="14"/>
        <v>0</v>
      </c>
      <c r="U83" s="16">
        <f t="shared" si="14"/>
        <v>0</v>
      </c>
      <c r="V83" s="16">
        <f t="shared" si="14"/>
        <v>0</v>
      </c>
      <c r="W83" s="16">
        <f t="shared" si="14"/>
        <v>0</v>
      </c>
      <c r="X83" s="16">
        <f t="shared" si="14"/>
        <v>0</v>
      </c>
      <c r="Y83" s="16">
        <f>Y42-Y79</f>
        <v>0</v>
      </c>
      <c r="Z83" s="16">
        <f>Z42-Z79</f>
        <v>0</v>
      </c>
      <c r="AA83" s="16">
        <f>AA42-AA79</f>
        <v>0</v>
      </c>
      <c r="AB83" s="16">
        <f>AB42-AB79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3" workbookViewId="0">
      <selection activeCell="B24" sqref="B24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8.75">
      <c r="C27" s="20" t="s">
        <v>74</v>
      </c>
      <c r="D27" s="21">
        <f>SUM(D15:D26)</f>
        <v>0</v>
      </c>
    </row>
    <row r="29" spans="1:4" ht="18.75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8.75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8.75">
      <c r="C18" s="20" t="s">
        <v>74</v>
      </c>
      <c r="D18" s="21">
        <f>SUM(D15:D17)</f>
        <v>500</v>
      </c>
    </row>
    <row r="20" spans="1:4" ht="18.75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8.75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2000-02-28T17:09:39Z</cp:lastPrinted>
  <dcterms:created xsi:type="dcterms:W3CDTF">1997-01-30T14:47:13Z</dcterms:created>
  <dcterms:modified xsi:type="dcterms:W3CDTF">2014-09-03T14:17:05Z</dcterms:modified>
</cp:coreProperties>
</file>