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R10" i="1" l="1"/>
  <c r="R11" i="1"/>
  <c r="R12" i="1"/>
  <c r="D13" i="1"/>
  <c r="R13" i="1" s="1"/>
  <c r="E13" i="1"/>
  <c r="E15" i="1" s="1"/>
  <c r="F13" i="1"/>
  <c r="F15" i="1" s="1"/>
  <c r="G13" i="1"/>
  <c r="G15" i="1" s="1"/>
  <c r="H13" i="1"/>
  <c r="H15" i="1" s="1"/>
  <c r="H23" i="1" s="1"/>
  <c r="I13" i="1"/>
  <c r="J13" i="1"/>
  <c r="K13" i="1"/>
  <c r="L13" i="1"/>
  <c r="M13" i="1"/>
  <c r="M15" i="1" s="1"/>
  <c r="N13" i="1"/>
  <c r="N15" i="1" s="1"/>
  <c r="O13" i="1"/>
  <c r="O15" i="1" s="1"/>
  <c r="P13" i="1"/>
  <c r="P15" i="1" s="1"/>
  <c r="P23" i="1" s="1"/>
  <c r="D14" i="1"/>
  <c r="E14" i="1"/>
  <c r="F14" i="1"/>
  <c r="G14" i="1"/>
  <c r="H14" i="1"/>
  <c r="I14" i="1"/>
  <c r="I15" i="1" s="1"/>
  <c r="I23" i="1" s="1"/>
  <c r="J14" i="1"/>
  <c r="J15" i="1" s="1"/>
  <c r="J23" i="1" s="1"/>
  <c r="K14" i="1"/>
  <c r="L14" i="1"/>
  <c r="M14" i="1"/>
  <c r="N14" i="1"/>
  <c r="O14" i="1"/>
  <c r="P14" i="1"/>
  <c r="D15" i="1"/>
  <c r="K15" i="1"/>
  <c r="K23" i="1" s="1"/>
  <c r="L15" i="1"/>
  <c r="L23" i="1" s="1"/>
  <c r="D18" i="1"/>
  <c r="E18" i="1"/>
  <c r="F18" i="1"/>
  <c r="F23" i="1" s="1"/>
  <c r="G18" i="1"/>
  <c r="H18" i="1"/>
  <c r="I18" i="1"/>
  <c r="J18" i="1"/>
  <c r="K18" i="1"/>
  <c r="L18" i="1"/>
  <c r="M18" i="1"/>
  <c r="N18" i="1"/>
  <c r="N23" i="1" s="1"/>
  <c r="N35" i="1" s="1"/>
  <c r="O18" i="1"/>
  <c r="P18" i="1"/>
  <c r="R20" i="1"/>
  <c r="G23" i="1"/>
  <c r="O23" i="1"/>
  <c r="R28" i="1"/>
  <c r="D29" i="1"/>
  <c r="E29" i="1"/>
  <c r="F29" i="1"/>
  <c r="G29" i="1"/>
  <c r="H29" i="1"/>
  <c r="H33" i="1" s="1"/>
  <c r="I29" i="1"/>
  <c r="J29" i="1"/>
  <c r="K29" i="1"/>
  <c r="L29" i="1"/>
  <c r="M29" i="1"/>
  <c r="N29" i="1"/>
  <c r="O29" i="1"/>
  <c r="O33" i="1" s="1"/>
  <c r="P29" i="1"/>
  <c r="P33" i="1" s="1"/>
  <c r="R30" i="1"/>
  <c r="R31" i="1"/>
  <c r="R32" i="1"/>
  <c r="D33" i="1"/>
  <c r="E33" i="1"/>
  <c r="F33" i="1"/>
  <c r="G33" i="1"/>
  <c r="I33" i="1"/>
  <c r="J33" i="1"/>
  <c r="K33" i="1"/>
  <c r="L33" i="1"/>
  <c r="M33" i="1"/>
  <c r="N33" i="1"/>
  <c r="R40" i="1"/>
  <c r="R41" i="1"/>
  <c r="R42" i="1"/>
  <c r="D43" i="1"/>
  <c r="E43" i="1"/>
  <c r="F43" i="1"/>
  <c r="G43" i="1"/>
  <c r="H43" i="1"/>
  <c r="I43" i="1"/>
  <c r="J43" i="1"/>
  <c r="J48" i="1" s="1"/>
  <c r="K43" i="1"/>
  <c r="L43" i="1"/>
  <c r="M43" i="1"/>
  <c r="N43" i="1"/>
  <c r="O43" i="1"/>
  <c r="P43" i="1"/>
  <c r="R44" i="1"/>
  <c r="R45" i="1"/>
  <c r="R46" i="1"/>
  <c r="D48" i="1"/>
  <c r="D56" i="1" s="1"/>
  <c r="E48" i="1"/>
  <c r="E56" i="1" s="1"/>
  <c r="F48" i="1"/>
  <c r="G48" i="1"/>
  <c r="H48" i="1"/>
  <c r="R48" i="1" s="1"/>
  <c r="I48" i="1"/>
  <c r="K48" i="1"/>
  <c r="K56" i="1" s="1"/>
  <c r="L48" i="1"/>
  <c r="L56" i="1" s="1"/>
  <c r="M48" i="1"/>
  <c r="M56" i="1" s="1"/>
  <c r="N48" i="1"/>
  <c r="N56" i="1" s="1"/>
  <c r="O48" i="1"/>
  <c r="P48" i="1"/>
  <c r="R50" i="1"/>
  <c r="R51" i="1"/>
  <c r="R52" i="1"/>
  <c r="D54" i="1"/>
  <c r="R54" i="1" s="1"/>
  <c r="E54" i="1"/>
  <c r="F54" i="1"/>
  <c r="G54" i="1"/>
  <c r="H54" i="1"/>
  <c r="I54" i="1"/>
  <c r="J54" i="1"/>
  <c r="K54" i="1"/>
  <c r="L54" i="1"/>
  <c r="M54" i="1"/>
  <c r="N54" i="1"/>
  <c r="O54" i="1"/>
  <c r="P54" i="1"/>
  <c r="H56" i="1"/>
  <c r="I56" i="1"/>
  <c r="I35" i="1" s="1"/>
  <c r="I37" i="1" s="1"/>
  <c r="J56" i="1"/>
  <c r="P56" i="1"/>
  <c r="P35" i="1" s="1"/>
  <c r="R59" i="1"/>
  <c r="R60" i="1"/>
  <c r="R61" i="1"/>
  <c r="D63" i="1"/>
  <c r="E63" i="1"/>
  <c r="F63" i="1"/>
  <c r="G63" i="1"/>
  <c r="R63" i="1" s="1"/>
  <c r="H63" i="1"/>
  <c r="I63" i="1"/>
  <c r="J63" i="1"/>
  <c r="K63" i="1"/>
  <c r="L63" i="1"/>
  <c r="M63" i="1"/>
  <c r="N63" i="1"/>
  <c r="O63" i="1"/>
  <c r="P63" i="1"/>
  <c r="R66" i="1"/>
  <c r="D67" i="1"/>
  <c r="E67" i="1"/>
  <c r="E69" i="1" s="1"/>
  <c r="F67" i="1"/>
  <c r="F69" i="1" s="1"/>
  <c r="G67" i="1"/>
  <c r="G69" i="1" s="1"/>
  <c r="H67" i="1"/>
  <c r="H69" i="1" s="1"/>
  <c r="I67" i="1"/>
  <c r="I69" i="1" s="1"/>
  <c r="J67" i="1"/>
  <c r="K67" i="1"/>
  <c r="L67" i="1"/>
  <c r="M67" i="1"/>
  <c r="M69" i="1" s="1"/>
  <c r="N67" i="1"/>
  <c r="N69" i="1" s="1"/>
  <c r="O67" i="1"/>
  <c r="O69" i="1" s="1"/>
  <c r="P67" i="1"/>
  <c r="P69" i="1" s="1"/>
  <c r="D69" i="1"/>
  <c r="J69" i="1"/>
  <c r="K69" i="1"/>
  <c r="L69" i="1"/>
  <c r="D71" i="1" l="1"/>
  <c r="I71" i="1"/>
  <c r="I73" i="1" s="1"/>
  <c r="G35" i="1"/>
  <c r="R43" i="1"/>
  <c r="R15" i="1"/>
  <c r="D23" i="1"/>
  <c r="D35" i="1" s="1"/>
  <c r="J35" i="1"/>
  <c r="J37" i="1" s="1"/>
  <c r="H37" i="1"/>
  <c r="H71" i="1" s="1"/>
  <c r="H73" i="1" s="1"/>
  <c r="G37" i="1"/>
  <c r="G71" i="1" s="1"/>
  <c r="G73" i="1" s="1"/>
  <c r="K35" i="1"/>
  <c r="K37" i="1" s="1"/>
  <c r="K71" i="1"/>
  <c r="K73" i="1" s="1"/>
  <c r="G56" i="1"/>
  <c r="N37" i="1"/>
  <c r="N71" i="1" s="1"/>
  <c r="N73" i="1" s="1"/>
  <c r="R14" i="1"/>
  <c r="R67" i="1"/>
  <c r="L37" i="1"/>
  <c r="L71" i="1" s="1"/>
  <c r="L73" i="1" s="1"/>
  <c r="R18" i="1"/>
  <c r="P37" i="1"/>
  <c r="P71" i="1" s="1"/>
  <c r="P73" i="1" s="1"/>
  <c r="L35" i="1"/>
  <c r="H35" i="1"/>
  <c r="J71" i="1"/>
  <c r="J73" i="1" s="1"/>
  <c r="R69" i="1"/>
  <c r="O56" i="1"/>
  <c r="O35" i="1" s="1"/>
  <c r="O37" i="1" s="1"/>
  <c r="O71" i="1" s="1"/>
  <c r="O73" i="1" s="1"/>
  <c r="F56" i="1"/>
  <c r="D37" i="1"/>
  <c r="R29" i="1"/>
  <c r="M23" i="1"/>
  <c r="M35" i="1" s="1"/>
  <c r="M37" i="1" s="1"/>
  <c r="M71" i="1" s="1"/>
  <c r="M73" i="1" s="1"/>
  <c r="E23" i="1"/>
  <c r="E35" i="1" s="1"/>
  <c r="E37" i="1" s="1"/>
  <c r="E71" i="1" s="1"/>
  <c r="E73" i="1" s="1"/>
  <c r="R33" i="1"/>
  <c r="D73" i="1" l="1"/>
  <c r="R56" i="1"/>
  <c r="R23" i="1"/>
  <c r="F35" i="1"/>
  <c r="F37" i="1" s="1"/>
  <c r="R37" i="1" s="1"/>
  <c r="F71" i="1" l="1"/>
  <c r="R35" i="1"/>
  <c r="F73" i="1" l="1"/>
  <c r="R73" i="1" s="1"/>
  <c r="R71" i="1"/>
</calcChain>
</file>

<file path=xl/comments1.xml><?xml version="1.0" encoding="utf-8"?>
<comments xmlns="http://schemas.openxmlformats.org/spreadsheetml/2006/main">
  <authors>
    <author>hcamp</author>
  </authors>
  <commentList>
    <comment ref="S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S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S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S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S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S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S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S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S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S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S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S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S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S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S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S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S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S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S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<sst xmlns="http://schemas.openxmlformats.org/spreadsheetml/2006/main" count="111" uniqueCount="75">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</sst>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82"/>
  <sheetViews>
    <sheetView showGridLines="0" tabSelected="1" topLeftCell="J46" workbookViewId="0">
      <selection activeCell="P61" sqref="P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6" width="14.85546875" customWidth="1"/>
    <col min="17" max="17" width="2" customWidth="1"/>
    <col min="18" max="18" width="18.5703125" style="40" customWidth="1"/>
  </cols>
  <sheetData>
    <row r="1" spans="1:18" ht="23.25" x14ac:dyDescent="0.35">
      <c r="C1" s="10" t="s">
        <v>24</v>
      </c>
    </row>
    <row r="2" spans="1:18" x14ac:dyDescent="0.2">
      <c r="C2" s="8" t="s">
        <v>33</v>
      </c>
    </row>
    <row r="3" spans="1:18" x14ac:dyDescent="0.2">
      <c r="C3" s="8" t="s">
        <v>51</v>
      </c>
    </row>
    <row r="5" spans="1:18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R5" s="41" t="s">
        <v>74</v>
      </c>
    </row>
    <row r="6" spans="1:18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8" ht="18" x14ac:dyDescent="0.25">
      <c r="A7" s="11" t="s">
        <v>25</v>
      </c>
      <c r="C7" s="24" t="s">
        <v>52</v>
      </c>
      <c r="D7" s="12">
        <v>36617</v>
      </c>
      <c r="E7" s="12">
        <v>36618</v>
      </c>
      <c r="F7" s="12">
        <v>36619</v>
      </c>
      <c r="G7" s="12">
        <v>36620</v>
      </c>
      <c r="H7" s="12">
        <v>36621</v>
      </c>
      <c r="I7" s="12">
        <v>36622</v>
      </c>
      <c r="J7" s="12">
        <v>36623</v>
      </c>
      <c r="K7" s="12">
        <v>36624</v>
      </c>
      <c r="L7" s="12">
        <v>36625</v>
      </c>
      <c r="M7" s="12">
        <v>36626</v>
      </c>
      <c r="N7" s="12">
        <v>36627</v>
      </c>
      <c r="O7" s="12">
        <v>36628</v>
      </c>
      <c r="P7" s="12">
        <v>36629</v>
      </c>
      <c r="Q7" s="12">
        <v>36421</v>
      </c>
    </row>
    <row r="8" spans="1:18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8" x14ac:dyDescent="0.2">
      <c r="A9" s="8" t="s">
        <v>21</v>
      </c>
    </row>
    <row r="10" spans="1:18" x14ac:dyDescent="0.2">
      <c r="A10">
        <v>982000</v>
      </c>
      <c r="C10" t="s">
        <v>53</v>
      </c>
      <c r="D10" s="27">
        <v>90000</v>
      </c>
      <c r="E10" s="27">
        <v>90000</v>
      </c>
      <c r="F10" s="27">
        <v>90000</v>
      </c>
      <c r="G10" s="27">
        <v>90000</v>
      </c>
      <c r="H10" s="27">
        <v>90000</v>
      </c>
      <c r="I10" s="27">
        <v>90000</v>
      </c>
      <c r="J10" s="27">
        <v>90000</v>
      </c>
      <c r="K10" s="27">
        <v>90000</v>
      </c>
      <c r="L10" s="27">
        <v>90000</v>
      </c>
      <c r="M10" s="27">
        <v>90000</v>
      </c>
      <c r="N10" s="27">
        <v>90000</v>
      </c>
      <c r="O10" s="27">
        <v>90000</v>
      </c>
      <c r="P10" s="27">
        <v>90000</v>
      </c>
      <c r="R10" s="42">
        <f t="shared" ref="R10:R15" si="0">SUM(D10:Q10)</f>
        <v>1170000</v>
      </c>
    </row>
    <row r="11" spans="1:18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R11" s="42">
        <f t="shared" si="0"/>
        <v>0</v>
      </c>
    </row>
    <row r="12" spans="1:18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R12" s="42">
        <f t="shared" si="0"/>
        <v>52000</v>
      </c>
    </row>
    <row r="13" spans="1:18" x14ac:dyDescent="0.2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P13" si="1">+H32+H51+H52</f>
        <v>10800</v>
      </c>
      <c r="I13" s="27">
        <f t="shared" si="1"/>
        <v>10800</v>
      </c>
      <c r="J13" s="27">
        <f t="shared" si="1"/>
        <v>10800</v>
      </c>
      <c r="K13" s="27">
        <f t="shared" si="1"/>
        <v>10800</v>
      </c>
      <c r="L13" s="27">
        <f t="shared" si="1"/>
        <v>10800</v>
      </c>
      <c r="M13" s="27">
        <f t="shared" si="1"/>
        <v>10800</v>
      </c>
      <c r="N13" s="27">
        <f t="shared" si="1"/>
        <v>10800</v>
      </c>
      <c r="O13" s="27">
        <f t="shared" si="1"/>
        <v>10800</v>
      </c>
      <c r="P13" s="27">
        <f t="shared" si="1"/>
        <v>10800</v>
      </c>
      <c r="R13" s="42">
        <f t="shared" si="0"/>
        <v>140400</v>
      </c>
    </row>
    <row r="14" spans="1:18" x14ac:dyDescent="0.2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27">
        <f>SUM(F59:F61)</f>
        <v>3000</v>
      </c>
      <c r="G14" s="27">
        <f>SUM(G59:G61)</f>
        <v>9000</v>
      </c>
      <c r="H14" s="27">
        <f t="shared" ref="H14:P14" si="2">SUM(H59:H61)</f>
        <v>9000</v>
      </c>
      <c r="I14" s="27">
        <f t="shared" si="2"/>
        <v>9000</v>
      </c>
      <c r="J14" s="27">
        <f t="shared" si="2"/>
        <v>9000</v>
      </c>
      <c r="K14" s="27">
        <f t="shared" si="2"/>
        <v>9000</v>
      </c>
      <c r="L14" s="27">
        <f t="shared" si="2"/>
        <v>9000</v>
      </c>
      <c r="M14" s="27">
        <f t="shared" si="2"/>
        <v>9000</v>
      </c>
      <c r="N14" s="27">
        <f t="shared" si="2"/>
        <v>9000</v>
      </c>
      <c r="O14" s="27">
        <f t="shared" si="2"/>
        <v>9000</v>
      </c>
      <c r="P14" s="27">
        <f t="shared" si="2"/>
        <v>4500</v>
      </c>
      <c r="R14" s="42">
        <f t="shared" si="0"/>
        <v>94500</v>
      </c>
    </row>
    <row r="15" spans="1:18" x14ac:dyDescent="0.2">
      <c r="A15" s="13" t="s">
        <v>27</v>
      </c>
      <c r="D15" s="28">
        <f>SUM(D10:D14)</f>
        <v>107800</v>
      </c>
      <c r="E15" s="28">
        <f>SUM(E10:E14)</f>
        <v>107800</v>
      </c>
      <c r="F15" s="28">
        <f>SUM(F10:F14)</f>
        <v>107800</v>
      </c>
      <c r="G15" s="28">
        <f>SUM(G10:G14)</f>
        <v>113800</v>
      </c>
      <c r="H15" s="28">
        <f t="shared" ref="H15:P15" si="3">SUM(H10:H14)</f>
        <v>113800</v>
      </c>
      <c r="I15" s="28">
        <f t="shared" si="3"/>
        <v>113800</v>
      </c>
      <c r="J15" s="28">
        <f t="shared" si="3"/>
        <v>113800</v>
      </c>
      <c r="K15" s="28">
        <f t="shared" si="3"/>
        <v>113800</v>
      </c>
      <c r="L15" s="28">
        <f t="shared" si="3"/>
        <v>113800</v>
      </c>
      <c r="M15" s="28">
        <f t="shared" si="3"/>
        <v>113800</v>
      </c>
      <c r="N15" s="28">
        <f t="shared" si="3"/>
        <v>113800</v>
      </c>
      <c r="O15" s="28">
        <f t="shared" si="3"/>
        <v>113800</v>
      </c>
      <c r="P15" s="28">
        <f t="shared" si="3"/>
        <v>109300</v>
      </c>
      <c r="R15" s="43">
        <f t="shared" si="0"/>
        <v>1456900</v>
      </c>
    </row>
    <row r="16" spans="1:18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R16" s="42"/>
    </row>
    <row r="17" spans="1:19" x14ac:dyDescent="0.2">
      <c r="A17" s="8" t="s">
        <v>22</v>
      </c>
      <c r="D17" s="27">
        <v>60000</v>
      </c>
      <c r="E17" s="27">
        <v>60000</v>
      </c>
      <c r="F17" s="27">
        <v>60000</v>
      </c>
      <c r="G17" s="27">
        <v>60000</v>
      </c>
      <c r="H17" s="27">
        <v>60000</v>
      </c>
      <c r="I17" s="27">
        <v>60000</v>
      </c>
      <c r="J17" s="27">
        <v>60000</v>
      </c>
      <c r="K17" s="27">
        <v>60000</v>
      </c>
      <c r="L17" s="27">
        <v>60000</v>
      </c>
      <c r="M17" s="27">
        <v>60000</v>
      </c>
      <c r="N17" s="27">
        <v>60000</v>
      </c>
      <c r="O17" s="27">
        <v>60000</v>
      </c>
      <c r="P17" s="27">
        <v>60000</v>
      </c>
      <c r="R17" s="42"/>
    </row>
    <row r="18" spans="1:19" x14ac:dyDescent="0.2">
      <c r="A18" s="13" t="s">
        <v>28</v>
      </c>
      <c r="D18" s="28">
        <f>SUM(D17)</f>
        <v>60000</v>
      </c>
      <c r="E18" s="28">
        <f>SUM(E17)</f>
        <v>60000</v>
      </c>
      <c r="F18" s="28">
        <f>SUM(F17)</f>
        <v>60000</v>
      </c>
      <c r="G18" s="28">
        <f>SUM(G17)</f>
        <v>60000</v>
      </c>
      <c r="H18" s="28">
        <f t="shared" ref="H18:P18" si="4">SUM(H17)</f>
        <v>60000</v>
      </c>
      <c r="I18" s="28">
        <f t="shared" si="4"/>
        <v>60000</v>
      </c>
      <c r="J18" s="28">
        <f t="shared" si="4"/>
        <v>60000</v>
      </c>
      <c r="K18" s="28">
        <f t="shared" si="4"/>
        <v>60000</v>
      </c>
      <c r="L18" s="28">
        <f t="shared" si="4"/>
        <v>60000</v>
      </c>
      <c r="M18" s="28">
        <f t="shared" si="4"/>
        <v>60000</v>
      </c>
      <c r="N18" s="28">
        <f t="shared" si="4"/>
        <v>60000</v>
      </c>
      <c r="O18" s="28">
        <f t="shared" si="4"/>
        <v>60000</v>
      </c>
      <c r="P18" s="28">
        <f t="shared" si="4"/>
        <v>60000</v>
      </c>
      <c r="R18" s="43">
        <f>SUM(D18:Q18)</f>
        <v>780000</v>
      </c>
    </row>
    <row r="19" spans="1:19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R19" s="44"/>
    </row>
    <row r="20" spans="1:19" x14ac:dyDescent="0.2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R20" s="43">
        <f>SUM(Q20:Q20)</f>
        <v>0</v>
      </c>
    </row>
    <row r="21" spans="1:19" x14ac:dyDescent="0.2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R21" s="44"/>
    </row>
    <row r="22" spans="1:19" x14ac:dyDescent="0.2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R22" s="42"/>
    </row>
    <row r="23" spans="1:19" ht="21" thickBot="1" x14ac:dyDescent="0.35">
      <c r="A23" s="16" t="s">
        <v>26</v>
      </c>
      <c r="B23" s="17"/>
      <c r="C23" s="17"/>
      <c r="D23" s="30">
        <f>D15+D18+D20</f>
        <v>167800</v>
      </c>
      <c r="E23" s="30">
        <f>E15+E18+E20</f>
        <v>167800</v>
      </c>
      <c r="F23" s="30">
        <f>F15+F18+F20</f>
        <v>167800</v>
      </c>
      <c r="G23" s="30">
        <f>G15+G18+G20</f>
        <v>173800</v>
      </c>
      <c r="H23" s="30">
        <f t="shared" ref="H23:P23" si="5">H15+H18+H20</f>
        <v>173800</v>
      </c>
      <c r="I23" s="30">
        <f t="shared" si="5"/>
        <v>173800</v>
      </c>
      <c r="J23" s="30">
        <f t="shared" si="5"/>
        <v>173800</v>
      </c>
      <c r="K23" s="30">
        <f t="shared" si="5"/>
        <v>173800</v>
      </c>
      <c r="L23" s="30">
        <f t="shared" si="5"/>
        <v>173800</v>
      </c>
      <c r="M23" s="30">
        <f t="shared" si="5"/>
        <v>173800</v>
      </c>
      <c r="N23" s="30">
        <f t="shared" si="5"/>
        <v>173800</v>
      </c>
      <c r="O23" s="30">
        <f t="shared" si="5"/>
        <v>173800</v>
      </c>
      <c r="P23" s="30">
        <f t="shared" si="5"/>
        <v>169300</v>
      </c>
      <c r="R23" s="45">
        <f>R15+R18</f>
        <v>2236900</v>
      </c>
    </row>
    <row r="24" spans="1:19" ht="13.5" thickTop="1" x14ac:dyDescent="0.2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R24" s="42"/>
    </row>
    <row r="25" spans="1:19" x14ac:dyDescent="0.2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R25" s="42"/>
    </row>
    <row r="26" spans="1:19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R26" s="42"/>
    </row>
    <row r="27" spans="1:19" x14ac:dyDescent="0.2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R27" s="42"/>
    </row>
    <row r="28" spans="1:19" x14ac:dyDescent="0.2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R28" s="42">
        <f t="shared" ref="R28:R33" si="6">SUM(D28:Q28)</f>
        <v>11830</v>
      </c>
    </row>
    <row r="29" spans="1:19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P29" si="7">4000+0+2500+4000</f>
        <v>10500</v>
      </c>
      <c r="I29" s="27">
        <f t="shared" si="7"/>
        <v>10500</v>
      </c>
      <c r="J29" s="27">
        <f t="shared" si="7"/>
        <v>10500</v>
      </c>
      <c r="K29" s="27">
        <f t="shared" si="7"/>
        <v>10500</v>
      </c>
      <c r="L29" s="27">
        <f t="shared" si="7"/>
        <v>10500</v>
      </c>
      <c r="M29" s="27">
        <f t="shared" si="7"/>
        <v>10500</v>
      </c>
      <c r="N29" s="27">
        <f t="shared" si="7"/>
        <v>10500</v>
      </c>
      <c r="O29" s="27">
        <f t="shared" si="7"/>
        <v>10500</v>
      </c>
      <c r="P29" s="27">
        <f t="shared" si="7"/>
        <v>10500</v>
      </c>
      <c r="R29" s="42">
        <f t="shared" si="6"/>
        <v>136500</v>
      </c>
    </row>
    <row r="30" spans="1:19" x14ac:dyDescent="0.2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R30" s="42">
        <f t="shared" si="6"/>
        <v>130000</v>
      </c>
    </row>
    <row r="31" spans="1:19" x14ac:dyDescent="0.2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R31" s="42">
        <f t="shared" si="6"/>
        <v>3250</v>
      </c>
    </row>
    <row r="32" spans="1:19" x14ac:dyDescent="0.2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R32" s="42">
        <f t="shared" si="6"/>
        <v>0</v>
      </c>
    </row>
    <row r="33" spans="1:19" x14ac:dyDescent="0.2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P33" si="8">SUM(H28:H32)</f>
        <v>21660</v>
      </c>
      <c r="I33" s="28">
        <f t="shared" si="8"/>
        <v>21660</v>
      </c>
      <c r="J33" s="28">
        <f t="shared" si="8"/>
        <v>21660</v>
      </c>
      <c r="K33" s="28">
        <f t="shared" si="8"/>
        <v>21660</v>
      </c>
      <c r="L33" s="28">
        <f t="shared" si="8"/>
        <v>21660</v>
      </c>
      <c r="M33" s="28">
        <f t="shared" si="8"/>
        <v>21660</v>
      </c>
      <c r="N33" s="28">
        <f t="shared" si="8"/>
        <v>21660</v>
      </c>
      <c r="O33" s="28">
        <f t="shared" si="8"/>
        <v>21660</v>
      </c>
      <c r="P33" s="28">
        <f t="shared" si="8"/>
        <v>21660</v>
      </c>
      <c r="R33" s="43">
        <f t="shared" si="6"/>
        <v>281580</v>
      </c>
    </row>
    <row r="34" spans="1:19" x14ac:dyDescent="0.2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R34" s="42"/>
    </row>
    <row r="35" spans="1:19" x14ac:dyDescent="0.2">
      <c r="A35" s="2" t="s">
        <v>34</v>
      </c>
      <c r="B35" t="s">
        <v>66</v>
      </c>
      <c r="C35" s="2" t="s">
        <v>39</v>
      </c>
      <c r="D35" s="32">
        <f>D23-D33-D56-D63-D69</f>
        <v>63000</v>
      </c>
      <c r="E35" s="32">
        <f>E23-E33-E56-E63-E69</f>
        <v>63000</v>
      </c>
      <c r="F35" s="32">
        <f>F23-F33-F56-F63-F69</f>
        <v>63000</v>
      </c>
      <c r="G35" s="32">
        <f>G23-G33-G56-G63-G69</f>
        <v>63000</v>
      </c>
      <c r="H35" s="32">
        <f t="shared" ref="H35:P35" si="9">H23-H33-H56-H63-H69</f>
        <v>63000</v>
      </c>
      <c r="I35" s="32">
        <f t="shared" si="9"/>
        <v>63000</v>
      </c>
      <c r="J35" s="32">
        <f t="shared" si="9"/>
        <v>63000</v>
      </c>
      <c r="K35" s="32">
        <f t="shared" si="9"/>
        <v>63000</v>
      </c>
      <c r="L35" s="32">
        <f t="shared" si="9"/>
        <v>63000</v>
      </c>
      <c r="M35" s="32">
        <f t="shared" si="9"/>
        <v>63000</v>
      </c>
      <c r="N35" s="32">
        <f t="shared" si="9"/>
        <v>63000</v>
      </c>
      <c r="O35" s="32">
        <f t="shared" si="9"/>
        <v>63000</v>
      </c>
      <c r="P35" s="32">
        <f t="shared" si="9"/>
        <v>63000</v>
      </c>
      <c r="R35" s="42">
        <f>SUM(D35:Q35)</f>
        <v>819000</v>
      </c>
    </row>
    <row r="36" spans="1:19" x14ac:dyDescent="0.2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R36" s="42"/>
    </row>
    <row r="37" spans="1:19" ht="15.75" x14ac:dyDescent="0.25">
      <c r="A37" s="3" t="s">
        <v>6</v>
      </c>
      <c r="B37" s="4"/>
      <c r="C37" s="4"/>
      <c r="D37" s="33">
        <f>D33+D35</f>
        <v>84660</v>
      </c>
      <c r="E37" s="33">
        <f>E33+E35</f>
        <v>84660</v>
      </c>
      <c r="F37" s="33">
        <f>F33+F35</f>
        <v>84660</v>
      </c>
      <c r="G37" s="33">
        <f>G33+G35</f>
        <v>84660</v>
      </c>
      <c r="H37" s="33">
        <f t="shared" ref="H37:P37" si="10">H33+H35</f>
        <v>84660</v>
      </c>
      <c r="I37" s="33">
        <f t="shared" si="10"/>
        <v>84660</v>
      </c>
      <c r="J37" s="33">
        <f t="shared" si="10"/>
        <v>84660</v>
      </c>
      <c r="K37" s="33">
        <f t="shared" si="10"/>
        <v>84660</v>
      </c>
      <c r="L37" s="33">
        <f t="shared" si="10"/>
        <v>84660</v>
      </c>
      <c r="M37" s="33">
        <f t="shared" si="10"/>
        <v>84660</v>
      </c>
      <c r="N37" s="33">
        <f t="shared" si="10"/>
        <v>84660</v>
      </c>
      <c r="O37" s="33">
        <f t="shared" si="10"/>
        <v>84660</v>
      </c>
      <c r="P37" s="33">
        <f t="shared" si="10"/>
        <v>84660</v>
      </c>
      <c r="R37" s="42">
        <f>SUM(D37:Q37)</f>
        <v>1100580</v>
      </c>
    </row>
    <row r="38" spans="1:19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R38" s="42"/>
    </row>
    <row r="39" spans="1:19" x14ac:dyDescent="0.2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R39" s="42"/>
    </row>
    <row r="40" spans="1:19" x14ac:dyDescent="0.2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R40" s="42">
        <f t="shared" ref="R40:R46" si="11">SUM(D40:Q40)</f>
        <v>1170</v>
      </c>
    </row>
    <row r="41" spans="1:19" x14ac:dyDescent="0.2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R41" s="42">
        <f t="shared" si="11"/>
        <v>3250</v>
      </c>
    </row>
    <row r="42" spans="1:19" x14ac:dyDescent="0.2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R42" s="42">
        <f t="shared" si="11"/>
        <v>273000</v>
      </c>
    </row>
    <row r="43" spans="1:19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P43" si="12">7000+2000</f>
        <v>9000</v>
      </c>
      <c r="I43" s="27">
        <f t="shared" si="12"/>
        <v>9000</v>
      </c>
      <c r="J43" s="27">
        <f t="shared" si="12"/>
        <v>9000</v>
      </c>
      <c r="K43" s="27">
        <f t="shared" si="12"/>
        <v>9000</v>
      </c>
      <c r="L43" s="27">
        <f t="shared" si="12"/>
        <v>9000</v>
      </c>
      <c r="M43" s="27">
        <f t="shared" si="12"/>
        <v>9000</v>
      </c>
      <c r="N43" s="27">
        <f t="shared" si="12"/>
        <v>9000</v>
      </c>
      <c r="O43" s="27">
        <f t="shared" si="12"/>
        <v>9000</v>
      </c>
      <c r="P43" s="27">
        <f t="shared" si="12"/>
        <v>9000</v>
      </c>
      <c r="R43" s="42">
        <f t="shared" si="11"/>
        <v>117000</v>
      </c>
    </row>
    <row r="44" spans="1:19" x14ac:dyDescent="0.2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R44" s="42">
        <f t="shared" si="11"/>
        <v>97500</v>
      </c>
    </row>
    <row r="45" spans="1:19" x14ac:dyDescent="0.2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R45" s="42">
        <f t="shared" si="11"/>
        <v>26000</v>
      </c>
    </row>
    <row r="46" spans="1:19" x14ac:dyDescent="0.2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R46" s="42">
        <f t="shared" si="11"/>
        <v>6500</v>
      </c>
    </row>
    <row r="47" spans="1:19" x14ac:dyDescent="0.2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R47" s="42"/>
    </row>
    <row r="48" spans="1:19" x14ac:dyDescent="0.2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P48" si="13">SUM(H40:H47)</f>
        <v>40340</v>
      </c>
      <c r="I48" s="34">
        <f t="shared" si="13"/>
        <v>40340</v>
      </c>
      <c r="J48" s="34">
        <f t="shared" si="13"/>
        <v>40340</v>
      </c>
      <c r="K48" s="34">
        <f t="shared" si="13"/>
        <v>40340</v>
      </c>
      <c r="L48" s="34">
        <f t="shared" si="13"/>
        <v>40340</v>
      </c>
      <c r="M48" s="34">
        <f t="shared" si="13"/>
        <v>40340</v>
      </c>
      <c r="N48" s="34">
        <f t="shared" si="13"/>
        <v>40340</v>
      </c>
      <c r="O48" s="34">
        <f t="shared" si="13"/>
        <v>40340</v>
      </c>
      <c r="P48" s="34">
        <f t="shared" si="13"/>
        <v>40340</v>
      </c>
      <c r="R48" s="42">
        <f>SUM(D48:Q48)</f>
        <v>524420</v>
      </c>
    </row>
    <row r="49" spans="1:19" x14ac:dyDescent="0.2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R49" s="42"/>
    </row>
    <row r="50" spans="1:19" x14ac:dyDescent="0.2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R50" s="42">
        <f>SUM(D50:Q50)</f>
        <v>52000</v>
      </c>
    </row>
    <row r="51" spans="1:19" x14ac:dyDescent="0.2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R51" s="42">
        <f>SUM(D51:Q51)</f>
        <v>104000</v>
      </c>
    </row>
    <row r="52" spans="1:19" x14ac:dyDescent="0.2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R52" s="42">
        <f>SUM(D52:Q52)</f>
        <v>36400</v>
      </c>
    </row>
    <row r="53" spans="1:19" x14ac:dyDescent="0.2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R53" s="42"/>
    </row>
    <row r="54" spans="1:19" x14ac:dyDescent="0.2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P54" si="14">SUM(H50:H53)</f>
        <v>14800</v>
      </c>
      <c r="I54" s="34">
        <f t="shared" si="14"/>
        <v>14800</v>
      </c>
      <c r="J54" s="34">
        <f t="shared" si="14"/>
        <v>14800</v>
      </c>
      <c r="K54" s="34">
        <f t="shared" si="14"/>
        <v>14800</v>
      </c>
      <c r="L54" s="34">
        <f t="shared" si="14"/>
        <v>14800</v>
      </c>
      <c r="M54" s="34">
        <f t="shared" si="14"/>
        <v>14800</v>
      </c>
      <c r="N54" s="34">
        <f t="shared" si="14"/>
        <v>14800</v>
      </c>
      <c r="O54" s="34">
        <f t="shared" si="14"/>
        <v>14800</v>
      </c>
      <c r="P54" s="34">
        <f t="shared" si="14"/>
        <v>14800</v>
      </c>
      <c r="R54" s="42">
        <f>SUM(D54:Q54)</f>
        <v>192400</v>
      </c>
    </row>
    <row r="55" spans="1:19" x14ac:dyDescent="0.2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R55" s="42"/>
    </row>
    <row r="56" spans="1:19" ht="15.75" x14ac:dyDescent="0.25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P56" si="15">H48+H54</f>
        <v>55140</v>
      </c>
      <c r="I56" s="33">
        <f t="shared" si="15"/>
        <v>55140</v>
      </c>
      <c r="J56" s="33">
        <f t="shared" si="15"/>
        <v>55140</v>
      </c>
      <c r="K56" s="33">
        <f t="shared" si="15"/>
        <v>55140</v>
      </c>
      <c r="L56" s="33">
        <f t="shared" si="15"/>
        <v>55140</v>
      </c>
      <c r="M56" s="33">
        <f t="shared" si="15"/>
        <v>55140</v>
      </c>
      <c r="N56" s="33">
        <f t="shared" si="15"/>
        <v>55140</v>
      </c>
      <c r="O56" s="33">
        <f t="shared" si="15"/>
        <v>55140</v>
      </c>
      <c r="P56" s="33">
        <f t="shared" si="15"/>
        <v>55140</v>
      </c>
      <c r="R56" s="42">
        <f>SUM(D56:Q56)</f>
        <v>716820</v>
      </c>
    </row>
    <row r="57" spans="1:19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R57" s="42"/>
    </row>
    <row r="58" spans="1:19" x14ac:dyDescent="0.2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R58" s="42"/>
    </row>
    <row r="59" spans="1:19" x14ac:dyDescent="0.2">
      <c r="A59" s="2" t="s">
        <v>34</v>
      </c>
      <c r="B59" t="s">
        <v>55</v>
      </c>
      <c r="D59" s="39">
        <v>500</v>
      </c>
      <c r="E59" s="38">
        <v>500</v>
      </c>
      <c r="F59" s="38">
        <v>500</v>
      </c>
      <c r="G59" s="39">
        <v>2000</v>
      </c>
      <c r="H59" s="38">
        <v>2000</v>
      </c>
      <c r="I59" s="38">
        <v>2000</v>
      </c>
      <c r="J59" s="38">
        <v>2000</v>
      </c>
      <c r="K59" s="38">
        <v>2000</v>
      </c>
      <c r="L59" s="38">
        <v>2000</v>
      </c>
      <c r="M59" s="38">
        <v>2000</v>
      </c>
      <c r="N59" s="38">
        <v>2000</v>
      </c>
      <c r="O59" s="38">
        <v>2000</v>
      </c>
      <c r="P59" s="39">
        <v>1000</v>
      </c>
      <c r="R59" s="42">
        <f>SUM(D59:Q59)</f>
        <v>20500</v>
      </c>
    </row>
    <row r="60" spans="1:19" x14ac:dyDescent="0.2">
      <c r="A60" s="2" t="s">
        <v>34</v>
      </c>
      <c r="B60" t="s">
        <v>56</v>
      </c>
      <c r="D60" s="39">
        <v>2500</v>
      </c>
      <c r="E60" s="38">
        <v>2500</v>
      </c>
      <c r="F60" s="38">
        <v>2500</v>
      </c>
      <c r="G60" s="39">
        <v>7000</v>
      </c>
      <c r="H60" s="38">
        <v>7000</v>
      </c>
      <c r="I60" s="38">
        <v>7000</v>
      </c>
      <c r="J60" s="38">
        <v>7000</v>
      </c>
      <c r="K60" s="38">
        <v>7000</v>
      </c>
      <c r="L60" s="38">
        <v>7000</v>
      </c>
      <c r="M60" s="38">
        <v>7000</v>
      </c>
      <c r="N60" s="38">
        <v>7000</v>
      </c>
      <c r="O60" s="38">
        <v>7000</v>
      </c>
      <c r="P60" s="39">
        <v>3500</v>
      </c>
      <c r="R60" s="42">
        <f>SUM(D60:Q60)</f>
        <v>74000</v>
      </c>
    </row>
    <row r="61" spans="1:19" x14ac:dyDescent="0.2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R61" s="42">
        <f>SUM(D61:Q61)</f>
        <v>0</v>
      </c>
    </row>
    <row r="62" spans="1:19" x14ac:dyDescent="0.2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R62" s="42"/>
    </row>
    <row r="63" spans="1:19" ht="15.75" x14ac:dyDescent="0.25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3000</v>
      </c>
      <c r="G63" s="33">
        <f>SUM(G59:G62)</f>
        <v>9000</v>
      </c>
      <c r="H63" s="33">
        <f t="shared" ref="H63:P63" si="16">SUM(H59:H62)</f>
        <v>9000</v>
      </c>
      <c r="I63" s="33">
        <f t="shared" si="16"/>
        <v>9000</v>
      </c>
      <c r="J63" s="33">
        <f t="shared" si="16"/>
        <v>9000</v>
      </c>
      <c r="K63" s="33">
        <f t="shared" si="16"/>
        <v>9000</v>
      </c>
      <c r="L63" s="33">
        <f t="shared" si="16"/>
        <v>9000</v>
      </c>
      <c r="M63" s="33">
        <f t="shared" si="16"/>
        <v>9000</v>
      </c>
      <c r="N63" s="33">
        <f t="shared" si="16"/>
        <v>9000</v>
      </c>
      <c r="O63" s="33">
        <f t="shared" si="16"/>
        <v>9000</v>
      </c>
      <c r="P63" s="33">
        <f t="shared" si="16"/>
        <v>4500</v>
      </c>
      <c r="R63" s="42">
        <f>SUM(D63:Q63)</f>
        <v>94500</v>
      </c>
    </row>
    <row r="64" spans="1:19" x14ac:dyDescent="0.2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R64" s="42"/>
    </row>
    <row r="65" spans="1:18" x14ac:dyDescent="0.2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R65" s="42"/>
    </row>
    <row r="66" spans="1:18" x14ac:dyDescent="0.2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R66" s="42">
        <f>SUM(D66:Q66)</f>
        <v>130000</v>
      </c>
    </row>
    <row r="67" spans="1:18" x14ac:dyDescent="0.2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P67" si="17">21000-6000</f>
        <v>15000</v>
      </c>
      <c r="I67" s="27">
        <f t="shared" si="17"/>
        <v>15000</v>
      </c>
      <c r="J67" s="27">
        <f t="shared" si="17"/>
        <v>15000</v>
      </c>
      <c r="K67" s="27">
        <f t="shared" si="17"/>
        <v>15000</v>
      </c>
      <c r="L67" s="27">
        <f t="shared" si="17"/>
        <v>15000</v>
      </c>
      <c r="M67" s="27">
        <f t="shared" si="17"/>
        <v>15000</v>
      </c>
      <c r="N67" s="27">
        <f t="shared" si="17"/>
        <v>15000</v>
      </c>
      <c r="O67" s="27">
        <f t="shared" si="17"/>
        <v>15000</v>
      </c>
      <c r="P67" s="27">
        <f t="shared" si="17"/>
        <v>15000</v>
      </c>
      <c r="R67" s="42">
        <f>SUM(D67:Q67)</f>
        <v>195000</v>
      </c>
    </row>
    <row r="68" spans="1:18" x14ac:dyDescent="0.2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R68" s="42"/>
    </row>
    <row r="69" spans="1:18" ht="15.75" x14ac:dyDescent="0.25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P69" si="18">SUM(H66:H68)</f>
        <v>25000</v>
      </c>
      <c r="I69" s="33">
        <f t="shared" si="18"/>
        <v>25000</v>
      </c>
      <c r="J69" s="33">
        <f t="shared" si="18"/>
        <v>25000</v>
      </c>
      <c r="K69" s="33">
        <f t="shared" si="18"/>
        <v>25000</v>
      </c>
      <c r="L69" s="33">
        <f t="shared" si="18"/>
        <v>25000</v>
      </c>
      <c r="M69" s="33">
        <f t="shared" si="18"/>
        <v>25000</v>
      </c>
      <c r="N69" s="33">
        <f t="shared" si="18"/>
        <v>25000</v>
      </c>
      <c r="O69" s="33">
        <f t="shared" si="18"/>
        <v>25000</v>
      </c>
      <c r="P69" s="33">
        <f t="shared" si="18"/>
        <v>25000</v>
      </c>
      <c r="R69" s="42">
        <f>SUM(D69:Q69)</f>
        <v>325000</v>
      </c>
    </row>
    <row r="70" spans="1:18" x14ac:dyDescent="0.2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R70" s="42"/>
    </row>
    <row r="71" spans="1:18" ht="21" thickBot="1" x14ac:dyDescent="0.35">
      <c r="A71" s="16" t="s">
        <v>29</v>
      </c>
      <c r="B71" s="18"/>
      <c r="C71" s="18"/>
      <c r="D71" s="35">
        <f>D69+D63+D56+D37</f>
        <v>167800</v>
      </c>
      <c r="E71" s="35">
        <f>E69+E63+E56+E37</f>
        <v>167800</v>
      </c>
      <c r="F71" s="35">
        <f>F69+F63+F56+F37</f>
        <v>167800</v>
      </c>
      <c r="G71" s="35">
        <f>G69+G63+G56+G37</f>
        <v>173800</v>
      </c>
      <c r="H71" s="35">
        <f t="shared" ref="H71:P71" si="19">H69+H63+H56+H37</f>
        <v>173800</v>
      </c>
      <c r="I71" s="35">
        <f t="shared" si="19"/>
        <v>173800</v>
      </c>
      <c r="J71" s="35">
        <f t="shared" si="19"/>
        <v>173800</v>
      </c>
      <c r="K71" s="35">
        <f t="shared" si="19"/>
        <v>173800</v>
      </c>
      <c r="L71" s="35">
        <f t="shared" si="19"/>
        <v>173800</v>
      </c>
      <c r="M71" s="35">
        <f t="shared" si="19"/>
        <v>173800</v>
      </c>
      <c r="N71" s="35">
        <f t="shared" si="19"/>
        <v>173800</v>
      </c>
      <c r="O71" s="35">
        <f t="shared" si="19"/>
        <v>173800</v>
      </c>
      <c r="P71" s="35">
        <f t="shared" si="19"/>
        <v>169300</v>
      </c>
      <c r="R71" s="46">
        <f>SUM(D71:Q71)</f>
        <v>2236900</v>
      </c>
    </row>
    <row r="72" spans="1:18" ht="13.5" thickTop="1" x14ac:dyDescent="0.2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R72" s="42"/>
    </row>
    <row r="73" spans="1:18" ht="13.5" thickBot="1" x14ac:dyDescent="0.25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P73" si="20">H71-H23</f>
        <v>0</v>
      </c>
      <c r="I73" s="36">
        <f t="shared" si="20"/>
        <v>0</v>
      </c>
      <c r="J73" s="36">
        <f t="shared" si="20"/>
        <v>0</v>
      </c>
      <c r="K73" s="36">
        <f t="shared" si="20"/>
        <v>0</v>
      </c>
      <c r="L73" s="36">
        <f t="shared" si="20"/>
        <v>0</v>
      </c>
      <c r="M73" s="36">
        <f t="shared" si="20"/>
        <v>0</v>
      </c>
      <c r="N73" s="36">
        <f t="shared" si="20"/>
        <v>0</v>
      </c>
      <c r="O73" s="36">
        <f t="shared" si="20"/>
        <v>0</v>
      </c>
      <c r="P73" s="36">
        <f t="shared" si="20"/>
        <v>0</v>
      </c>
      <c r="R73" s="47">
        <f>SUM(D73:Q73)</f>
        <v>0</v>
      </c>
    </row>
    <row r="74" spans="1:18" ht="13.5" thickTop="1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R74" s="42"/>
    </row>
    <row r="75" spans="1:18" x14ac:dyDescent="0.2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R75" s="42"/>
    </row>
    <row r="76" spans="1:18" x14ac:dyDescent="0.2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R76" s="42"/>
    </row>
    <row r="77" spans="1:18" x14ac:dyDescent="0.2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R77" s="42"/>
    </row>
    <row r="78" spans="1:18" x14ac:dyDescent="0.2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R78" s="42"/>
    </row>
    <row r="79" spans="1:18" x14ac:dyDescent="0.2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R79" s="42"/>
    </row>
    <row r="80" spans="1:18" x14ac:dyDescent="0.2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R80" s="42"/>
    </row>
    <row r="81" spans="4:18" x14ac:dyDescent="0.2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R81" s="42"/>
    </row>
    <row r="82" spans="4:18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R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2014-09-03T14:18:07Z</dcterms:modified>
</cp:coreProperties>
</file>