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152511"/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 s="1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A9" i="27" s="1"/>
  <c r="AA10" i="27" s="1"/>
  <c r="AA11" i="27" s="1"/>
  <c r="AA12" i="27" s="1"/>
  <c r="AA13" i="27" s="1"/>
  <c r="AA14" i="27" s="1"/>
  <c r="AA15" i="27" s="1"/>
  <c r="AA16" i="27" s="1"/>
  <c r="AA17" i="27" s="1"/>
  <c r="AA18" i="27" s="1"/>
  <c r="AA19" i="27" s="1"/>
  <c r="AA20" i="27" s="1"/>
  <c r="AA21" i="27" s="1"/>
  <c r="AA22" i="27" s="1"/>
  <c r="AA23" i="27" s="1"/>
  <c r="AA24" i="27" s="1"/>
  <c r="AA25" i="27" s="1"/>
  <c r="AA26" i="27" s="1"/>
  <c r="AA27" i="27" s="1"/>
  <c r="AA28" i="27" s="1"/>
  <c r="AA29" i="27" s="1"/>
  <c r="AA30" i="27" s="1"/>
  <c r="AA31" i="27" s="1"/>
  <c r="AA32" i="27" s="1"/>
  <c r="AA33" i="27" s="1"/>
  <c r="AA34" i="27" s="1"/>
  <c r="AA35" i="27" s="1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 s="1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 s="1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 s="1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 s="1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 s="1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 s="1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 s="1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D38" i="27" s="1"/>
  <c r="B38" i="27"/>
  <c r="C38" i="27"/>
  <c r="F38" i="27"/>
  <c r="H38" i="27"/>
  <c r="J38" i="27"/>
  <c r="J39" i="27" s="1"/>
  <c r="L38" i="27"/>
  <c r="L39" i="27" s="1"/>
  <c r="N38" i="27"/>
  <c r="P38" i="27"/>
  <c r="R38" i="27"/>
  <c r="T38" i="27"/>
  <c r="T39" i="27" s="1"/>
  <c r="U38" i="27"/>
  <c r="B39" i="27"/>
  <c r="C39" i="27"/>
  <c r="F39" i="27"/>
  <c r="H39" i="27"/>
  <c r="N39" i="27"/>
  <c r="P39" i="27"/>
  <c r="R39" i="27"/>
  <c r="U39" i="27"/>
  <c r="W39" i="27"/>
  <c r="D81" i="27"/>
  <c r="D5" i="26"/>
  <c r="Y5" i="26"/>
  <c r="AA5" i="26"/>
  <c r="AA6" i="26" s="1"/>
  <c r="AA7" i="26" s="1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 s="1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 s="1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 s="1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 s="1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 s="1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 s="1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 s="1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 s="1"/>
  <c r="D37" i="26"/>
  <c r="D38" i="26" s="1"/>
  <c r="Y37" i="26"/>
  <c r="B38" i="26"/>
  <c r="B39" i="26" s="1"/>
  <c r="C38" i="26"/>
  <c r="F38" i="26"/>
  <c r="F39" i="26" s="1"/>
  <c r="H38" i="26"/>
  <c r="H39" i="26" s="1"/>
  <c r="J38" i="26"/>
  <c r="L38" i="26"/>
  <c r="N38" i="26"/>
  <c r="P38" i="26"/>
  <c r="P39" i="26" s="1"/>
  <c r="R38" i="26"/>
  <c r="T38" i="26"/>
  <c r="U38" i="26"/>
  <c r="U39" i="26" s="1"/>
  <c r="C39" i="26"/>
  <c r="J39" i="26"/>
  <c r="L39" i="26"/>
  <c r="N39" i="26"/>
  <c r="R39" i="26"/>
  <c r="T39" i="26"/>
  <c r="D81" i="26"/>
  <c r="B6" i="19"/>
  <c r="G6" i="19"/>
  <c r="G7" i="19" s="1"/>
  <c r="Q6" i="19"/>
  <c r="V6" i="19"/>
  <c r="B7" i="19"/>
  <c r="B8" i="19" s="1"/>
  <c r="B9" i="19" s="1"/>
  <c r="Q7" i="19"/>
  <c r="Y7" i="19"/>
  <c r="Q8" i="19"/>
  <c r="Q9" i="19" s="1"/>
  <c r="Q10" i="19" s="1"/>
  <c r="Y13" i="19"/>
  <c r="E20" i="19"/>
  <c r="J20" i="19"/>
  <c r="O20" i="19"/>
  <c r="W33" i="19" s="1"/>
  <c r="T20" i="19"/>
  <c r="Y20" i="19"/>
  <c r="B28" i="19"/>
  <c r="B29" i="19" s="1"/>
  <c r="B30" i="19" s="1"/>
  <c r="B31" i="19" s="1"/>
  <c r="B32" i="19" s="1"/>
  <c r="G28" i="19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E42" i="19"/>
  <c r="M33" i="19" s="1"/>
  <c r="J42" i="19"/>
  <c r="D39" i="26" l="1"/>
  <c r="Y39" i="26" s="1"/>
  <c r="Y38" i="26"/>
  <c r="Y38" i="27"/>
  <c r="D39" i="27"/>
  <c r="Y39" i="27" s="1"/>
  <c r="Y37" i="27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<sst xmlns="http://schemas.openxmlformats.org/spreadsheetml/2006/main" count="169" uniqueCount="81">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</sst>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-11160</c:v>
                </c:pt>
                <c:pt idx="13">
                  <c:v>-5818</c:v>
                </c:pt>
                <c:pt idx="14">
                  <c:v>3731</c:v>
                </c:pt>
                <c:pt idx="15">
                  <c:v>2701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36672"/>
        <c:axId val="138337232"/>
      </c:lineChart>
      <c:dateAx>
        <c:axId val="1383366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372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337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36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45072"/>
        <c:axId val="134736384"/>
      </c:lineChart>
      <c:dateAx>
        <c:axId val="138345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7363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473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45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2" sqref="A22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-11160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">
      <c r="A18" s="126">
        <v>37300</v>
      </c>
      <c r="B18" s="52">
        <v>-11160</v>
      </c>
      <c r="C18" s="52">
        <v>-4004</v>
      </c>
      <c r="D18" s="26">
        <f t="shared" si="0"/>
        <v>-15164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-16959</v>
      </c>
      <c r="AA18" s="125">
        <f t="shared" si="11"/>
        <v>37301</v>
      </c>
      <c r="AB18" s="25">
        <f t="shared" si="12"/>
        <v>-5818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">
      <c r="A19" s="126">
        <v>37301</v>
      </c>
      <c r="B19" s="52">
        <v>-5818</v>
      </c>
      <c r="C19" s="52">
        <v>-3949</v>
      </c>
      <c r="D19" s="26">
        <f t="shared" si="0"/>
        <v>-9767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-13367</v>
      </c>
      <c r="AA19" s="125">
        <f t="shared" si="11"/>
        <v>37302</v>
      </c>
      <c r="AB19" s="25">
        <f t="shared" si="12"/>
        <v>3731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">
      <c r="A20" s="126">
        <v>37302</v>
      </c>
      <c r="B20" s="52">
        <v>3731</v>
      </c>
      <c r="C20" s="52">
        <v>-3119</v>
      </c>
      <c r="D20" s="26">
        <f t="shared" si="0"/>
        <v>612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-830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">
      <c r="A22" s="126">
        <v>37304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/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/>
      <c r="X22" s="27"/>
      <c r="Y22" s="28">
        <f t="shared" si="10"/>
        <v>0</v>
      </c>
      <c r="AA22" s="125">
        <f t="shared" si="11"/>
        <v>37305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37305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/>
      <c r="X23" s="27"/>
      <c r="Y23" s="28">
        <f t="shared" si="10"/>
        <v>0</v>
      </c>
      <c r="AA23" s="125">
        <f t="shared" si="11"/>
        <v>37306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6">
        <v>37306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/>
      <c r="X24" s="124"/>
      <c r="Y24" s="129">
        <f t="shared" si="10"/>
        <v>0</v>
      </c>
      <c r="AA24" s="125">
        <f t="shared" si="11"/>
        <v>37307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37307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/>
      <c r="X25" s="27"/>
      <c r="Y25" s="28">
        <f t="shared" si="10"/>
        <v>0</v>
      </c>
      <c r="AA25" s="125">
        <f t="shared" si="11"/>
        <v>37308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37308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/>
      <c r="X26" s="27"/>
      <c r="Y26" s="28">
        <f t="shared" si="10"/>
        <v>0</v>
      </c>
      <c r="AA26" s="125">
        <f t="shared" si="11"/>
        <v>37309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37309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/>
      <c r="X27" s="27"/>
      <c r="Y27" s="28">
        <f t="shared" si="10"/>
        <v>0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11039</v>
      </c>
      <c r="C38" s="31">
        <f>SUM(C6:C36)+C37</f>
        <v>-42470</v>
      </c>
      <c r="D38" s="31">
        <f>SUM(D6:D36)+D37</f>
        <v>-31431</v>
      </c>
      <c r="E38" s="31"/>
      <c r="F38" s="31">
        <f>SUM(F6:F36)+F37</f>
        <v>42802</v>
      </c>
      <c r="G38" s="31"/>
      <c r="H38" s="31">
        <f>SUM(H6:H36)+H37</f>
        <v>-1056</v>
      </c>
      <c r="I38" s="31"/>
      <c r="J38" s="31">
        <f>SUM(J6:J36)+J37</f>
        <v>-622</v>
      </c>
      <c r="K38" s="31"/>
      <c r="L38" s="31">
        <f>SUM(L6:L36)+L37</f>
        <v>2732</v>
      </c>
      <c r="M38" s="31"/>
      <c r="N38" s="31">
        <f>SUM(N6:N36)+N37</f>
        <v>10132</v>
      </c>
      <c r="O38" s="31"/>
      <c r="P38" s="31">
        <f>SUM(P6:P36)+P37</f>
        <v>-472</v>
      </c>
      <c r="Q38" s="31"/>
      <c r="R38" s="31">
        <f>SUM(R6:R36)+R37</f>
        <v>-745</v>
      </c>
      <c r="S38" s="31"/>
      <c r="T38" s="31">
        <f>SUM(T6:T36)+T37</f>
        <v>2622</v>
      </c>
      <c r="U38" s="31">
        <f>SUM(U6:U36)+U37</f>
        <v>-17663</v>
      </c>
      <c r="V38" s="31"/>
      <c r="W38" s="31"/>
      <c r="X38" s="31"/>
      <c r="Y38" s="32">
        <f t="shared" si="10"/>
        <v>23962</v>
      </c>
    </row>
    <row r="39" spans="1:38" s="120" customFormat="1" ht="16.5" thickBot="1" x14ac:dyDescent="0.3">
      <c r="A39" s="122" t="s">
        <v>75</v>
      </c>
      <c r="B39" s="123">
        <f>B5+B38</f>
        <v>194732</v>
      </c>
      <c r="C39" s="123">
        <f>C5+C38</f>
        <v>-500544</v>
      </c>
      <c r="D39" s="123">
        <f>D5+D38</f>
        <v>-305812</v>
      </c>
      <c r="E39" s="121"/>
      <c r="F39" s="123">
        <f>F5+F38</f>
        <v>-155038</v>
      </c>
      <c r="G39" s="121"/>
      <c r="H39" s="123">
        <f>H5+H38</f>
        <v>8662</v>
      </c>
      <c r="I39" s="121"/>
      <c r="J39" s="123">
        <f>J5+J38</f>
        <v>-14204</v>
      </c>
      <c r="K39" s="121"/>
      <c r="L39" s="123">
        <f>L5+L38</f>
        <v>32150</v>
      </c>
      <c r="M39" s="121"/>
      <c r="N39" s="123">
        <f>N5+N38</f>
        <v>44075</v>
      </c>
      <c r="O39" s="121"/>
      <c r="P39" s="123">
        <f>P5+P38</f>
        <v>-10801</v>
      </c>
      <c r="Q39" s="121"/>
      <c r="R39" s="123">
        <f>R5+R38</f>
        <v>4557</v>
      </c>
      <c r="S39" s="121"/>
      <c r="T39" s="123">
        <f>T5+T38</f>
        <v>124502</v>
      </c>
      <c r="U39" s="133">
        <f>U5+U38</f>
        <v>10463</v>
      </c>
      <c r="V39" s="133"/>
      <c r="W39" s="133">
        <f>W5+W38</f>
        <v>7396</v>
      </c>
      <c r="X39" s="121"/>
      <c r="Y39" s="123">
        <f>SUM(D39:X39)</f>
        <v>-254050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2002-02-10T13:31:58Z</cp:lastPrinted>
  <dcterms:created xsi:type="dcterms:W3CDTF">2000-09-05T21:04:28Z</dcterms:created>
  <dcterms:modified xsi:type="dcterms:W3CDTF">2014-09-03T14:29:01Z</dcterms:modified>
</cp:coreProperties>
</file>