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D24" i="14" s="1"/>
  <c r="E9" i="14"/>
  <c r="C11" i="14"/>
  <c r="C24" i="14" s="1"/>
  <c r="C46" i="14" s="1"/>
  <c r="C55" i="14" s="1"/>
  <c r="C65" i="14" s="1"/>
  <c r="D11" i="14"/>
  <c r="E11" i="14" s="1"/>
  <c r="C13" i="14"/>
  <c r="D13" i="14"/>
  <c r="E13" i="14"/>
  <c r="C15" i="14"/>
  <c r="D15" i="14"/>
  <c r="E15" i="14"/>
  <c r="C17" i="14"/>
  <c r="D17" i="14"/>
  <c r="E17" i="14" s="1"/>
  <c r="C19" i="14"/>
  <c r="D19" i="14"/>
  <c r="E19" i="14"/>
  <c r="D21" i="14"/>
  <c r="E21" i="14"/>
  <c r="C27" i="14"/>
  <c r="C39" i="14" s="1"/>
  <c r="D27" i="14"/>
  <c r="D39" i="14" s="1"/>
  <c r="E27" i="14"/>
  <c r="E39" i="14" s="1"/>
  <c r="C29" i="14"/>
  <c r="D29" i="14"/>
  <c r="E29" i="14"/>
  <c r="C31" i="14"/>
  <c r="E31" i="14" s="1"/>
  <c r="D31" i="14"/>
  <c r="C33" i="14"/>
  <c r="D33" i="14"/>
  <c r="E33" i="14"/>
  <c r="C35" i="14"/>
  <c r="E35" i="14"/>
  <c r="E37" i="14"/>
  <c r="E41" i="14"/>
  <c r="E43" i="14"/>
  <c r="D49" i="14"/>
  <c r="E49" i="14"/>
  <c r="D51" i="14"/>
  <c r="E51" i="14"/>
  <c r="D53" i="14"/>
  <c r="E53" i="14"/>
  <c r="E58" i="14"/>
  <c r="E59" i="14"/>
  <c r="E60" i="14"/>
  <c r="E61" i="14"/>
  <c r="E62" i="14"/>
  <c r="E24" i="14" l="1"/>
  <c r="E46" i="14" s="1"/>
  <c r="E55" i="14" s="1"/>
  <c r="D46" i="14"/>
  <c r="D55" i="14" s="1"/>
  <c r="D65" i="14" s="1"/>
  <c r="E65" i="14" s="1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<sst xmlns="http://schemas.openxmlformats.org/spreadsheetml/2006/main" count="41" uniqueCount="41">
  <si>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</si>
  <si>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</si>
  <si>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</si>
  <si>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</si>
  <si>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</si>
  <si>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</si>
  <si>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</si>
  <si>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</si>
  <si>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</si>
  <si>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</si>
  <si>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</si>
  <si>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</si>
  <si>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</si>
  <si>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</si>
  <si>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</si>
  <si>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</si>
  <si>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</si>
  <si>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</si>
  <si>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</si>
  <si>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</si>
  <si>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</si>
  <si>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</si>
  <si>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</si>
  <si>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</si>
  <si>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</si>
  <si>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</si>
  <si>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</si>
  <si>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</si>
  <si>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</si>
  <si>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</si>
  <si>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</si>
  <si>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</si>
  <si>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</si>
  <si>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</si>
  <si>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</si>
  <si>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</si>
  <si>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</si>
  <si>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</si>
  <si>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</si>
  <si>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</si>
  <si>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$2.05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</si>
</sst>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Marketing/TWFIN/MKT_ANLY/TW/TWFIN/2002/WEEKLY/February/Feb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02/19/02</v>
          </cell>
        </row>
        <row r="106">
          <cell r="C106">
            <v>9.4447500000000009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9189.7958159999998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1174.947637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871.91125220000004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-166.64458372404056</v>
          </cell>
          <cell r="M74">
            <v>0</v>
          </cell>
        </row>
        <row r="75">
          <cell r="G75">
            <v>1567.1774941017159</v>
          </cell>
          <cell r="M75">
            <v>1942.5356158597367</v>
          </cell>
        </row>
        <row r="76">
          <cell r="G76">
            <v>10.834640000000165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February:  02/01/02 thru 02/19/02</v>
      </c>
      <c r="B3" s="2"/>
      <c r="C3" s="2"/>
      <c r="D3" s="2"/>
      <c r="E3" s="2"/>
      <c r="F3" s="2"/>
      <c r="G3" s="23">
        <f ca="1">NOW()</f>
        <v>41885.687218634259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0.69579599999999964</v>
      </c>
      <c r="E11" s="7">
        <f>D11-C11</f>
        <v>-2.7244000000001378E-2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0.13300000000000001</v>
      </c>
      <c r="E15" s="7">
        <f>D15-C15</f>
        <v>3.400000000000003E-2</v>
      </c>
      <c r="F15" s="2"/>
      <c r="G15" s="2"/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0.13700000000000001</v>
      </c>
      <c r="E19" s="7">
        <f>D19-C19</f>
        <v>5.2000000000000046E-2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9.44475E-3</v>
      </c>
      <c r="E21" s="7">
        <f>D21-C21</f>
        <v>9.44475E-3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10.884040000000002</v>
      </c>
      <c r="D24" s="26">
        <f>SUM(D9:D21)</f>
        <v>11.246240749999998</v>
      </c>
      <c r="E24" s="27">
        <f>D24-C24</f>
        <v>0.36220074999999596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1.5669999999999999</v>
      </c>
      <c r="E27" s="7">
        <f>D27-C27</f>
        <v>-0.37500000000000022</v>
      </c>
      <c r="F27" s="39"/>
      <c r="G27" s="39" t="s">
        <v>40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-0.16700000000000001</v>
      </c>
      <c r="E29" s="7">
        <f>D29-C29</f>
        <v>-0.16700000000000001</v>
      </c>
      <c r="F29" s="39"/>
      <c r="G29" s="37" t="s">
        <v>37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1.0999999999999999E-2</v>
      </c>
      <c r="E31" s="7">
        <f>D31-C31</f>
        <v>1.0999999999999999E-2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2.367</v>
      </c>
      <c r="D39" s="16">
        <f>SUM(D27:D38)</f>
        <v>1.4109999999999998</v>
      </c>
      <c r="E39" s="15">
        <f>SUM(E27:E38)</f>
        <v>-0.95600000000000018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13.251040000000003</v>
      </c>
      <c r="D46" s="16">
        <f>D24+D39+D41+D43</f>
        <v>12.657240749999998</v>
      </c>
      <c r="E46" s="15">
        <f>E24+E39+E41+E43</f>
        <v>-0.59379925000000422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SUM(C46:C54)+0.001</f>
        <v>12.233040000000003</v>
      </c>
      <c r="D55" s="16">
        <f>SUM(D46:D54)+0.001</f>
        <v>11.639240749999997</v>
      </c>
      <c r="E55" s="15">
        <f>SUM(E46:E54)</f>
        <v>-0.59379925000000422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38</v>
      </c>
      <c r="B65" s="2"/>
      <c r="C65" s="31">
        <f>SUM(C55:C64)</f>
        <v>25.943040000000003</v>
      </c>
      <c r="D65" s="31">
        <f>SUM(D55:D64)</f>
        <v>25.09024075</v>
      </c>
      <c r="E65" s="36">
        <f>D65-C65</f>
        <v>-0.85279925000000389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2002-02-07T18:27:16Z</cp:lastPrinted>
  <dcterms:created xsi:type="dcterms:W3CDTF">1999-10-11T14:59:11Z</dcterms:created>
  <dcterms:modified xsi:type="dcterms:W3CDTF">2014-09-03T14:29:35Z</dcterms:modified>
</cp:coreProperties>
</file>