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Hugoton" sheetId="5" r:id="rId1"/>
    <sheet name="Sublette" sheetId="1" r:id="rId2"/>
    <sheet name="Mullinville" sheetId="4" r:id="rId3"/>
    <sheet name="Holcomb" sheetId="6" r:id="rId4"/>
  </sheets>
  <calcPr calcId="152511"/>
</workbook>
</file>

<file path=xl/calcChain.xml><?xml version="1.0" encoding="utf-8"?>
<calcChain xmlns="http://schemas.openxmlformats.org/spreadsheetml/2006/main">
  <c r="G11" i="6" l="1"/>
  <c r="L11" i="6"/>
  <c r="G16" i="6"/>
  <c r="L16" i="6"/>
  <c r="G12" i="5"/>
  <c r="L12" i="5"/>
  <c r="G17" i="5"/>
  <c r="L17" i="5"/>
  <c r="G22" i="5"/>
  <c r="L22" i="5"/>
  <c r="G26" i="5"/>
  <c r="L26" i="5"/>
  <c r="G13" i="4"/>
  <c r="L13" i="4"/>
  <c r="G18" i="4"/>
  <c r="L18" i="4"/>
  <c r="L10" i="1"/>
  <c r="L13" i="1" s="1"/>
  <c r="L11" i="1"/>
  <c r="G13" i="1"/>
  <c r="G18" i="1"/>
  <c r="L18" i="1"/>
  <c r="G23" i="1"/>
  <c r="L23" i="1"/>
</calcChain>
</file>

<file path=xl/sharedStrings.xml><?xml version="1.0" encoding="utf-8"?>
<sst xmlns="http://schemas.openxmlformats.org/spreadsheetml/2006/main" count="144" uniqueCount="38">
  <si>
    <t>Unit</t>
  </si>
  <si>
    <t>Suction</t>
  </si>
  <si>
    <t>Discharge</t>
  </si>
  <si>
    <t>Flow</t>
  </si>
  <si>
    <t>HP</t>
  </si>
  <si>
    <t>Fuel</t>
  </si>
  <si>
    <t>RPM</t>
  </si>
  <si>
    <t>Step</t>
  </si>
  <si>
    <t>Efficiency</t>
  </si>
  <si>
    <t>Temp</t>
  </si>
  <si>
    <t>Press</t>
  </si>
  <si>
    <t>(F)</t>
  </si>
  <si>
    <t>(PSIG)</t>
  </si>
  <si>
    <t>(MMSCF/D)</t>
  </si>
  <si>
    <t>(HP)</t>
  </si>
  <si>
    <t>(RPM)</t>
  </si>
  <si>
    <t>(%)</t>
  </si>
  <si>
    <t>Service</t>
  </si>
  <si>
    <t>B to B-C</t>
  </si>
  <si>
    <t>Subtotal</t>
  </si>
  <si>
    <t>A to B-C</t>
  </si>
  <si>
    <t>A to A</t>
  </si>
  <si>
    <t>B to B</t>
  </si>
  <si>
    <t>Hsk to A</t>
  </si>
  <si>
    <t>OK to B</t>
  </si>
  <si>
    <t>1 - 7</t>
  </si>
  <si>
    <t>KS to 2nd</t>
  </si>
  <si>
    <t>2nd to 3rd</t>
  </si>
  <si>
    <t>3rd to B</t>
  </si>
  <si>
    <t>?120?</t>
  </si>
  <si>
    <t>Detailed compression analysis for pipeline hydraulic model:</t>
  </si>
  <si>
    <t>Tate to B</t>
  </si>
  <si>
    <t>Fin1/Hs to B</t>
  </si>
  <si>
    <t>?70?</t>
  </si>
  <si>
    <t>?212?</t>
  </si>
  <si>
    <t>?206?</t>
  </si>
  <si>
    <t>HugHol84.wpf</t>
  </si>
  <si>
    <t>03/19/02 flows with Fin 2 &amp; 4 routed south, Hugo 440 PSIG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</si>
</sst>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A2" sqref="A2"/>
    </sheetView>
  </sheetViews>
  <sheetFormatPr defaultRowHeight="12.75" x14ac:dyDescent="0.2"/>
  <cols>
    <col min="1" max="1" width="9.140625" style="8"/>
    <col min="2" max="2" width="9.140625" style="1"/>
    <col min="9" max="9" width="9.140625" style="4"/>
    <col min="12" max="12" width="9.140625" style="6"/>
  </cols>
  <sheetData>
    <row r="1" spans="1:12" x14ac:dyDescent="0.2">
      <c r="A1" s="12" t="s">
        <v>30</v>
      </c>
      <c r="B1" s="13"/>
      <c r="C1" s="13"/>
      <c r="D1" s="13"/>
      <c r="E1" s="13"/>
      <c r="F1" s="13"/>
      <c r="G1" s="13" t="s">
        <v>36</v>
      </c>
      <c r="H1" s="13"/>
      <c r="I1" s="13"/>
      <c r="J1" s="13"/>
      <c r="K1" s="13"/>
      <c r="L1" s="13"/>
    </row>
    <row r="2" spans="1:12" x14ac:dyDescent="0.2">
      <c r="G2" s="13" t="s">
        <v>37</v>
      </c>
      <c r="H2" s="13"/>
      <c r="I2" s="14"/>
      <c r="J2" s="13"/>
      <c r="K2" s="13"/>
      <c r="L2" s="15"/>
    </row>
    <row r="5" spans="1:12" x14ac:dyDescent="0.2">
      <c r="A5" s="8" t="s">
        <v>0</v>
      </c>
      <c r="B5" s="1" t="s">
        <v>17</v>
      </c>
      <c r="C5" s="11" t="s">
        <v>1</v>
      </c>
      <c r="D5" s="11"/>
      <c r="E5" s="11" t="s">
        <v>2</v>
      </c>
      <c r="F5" s="11"/>
      <c r="G5" s="1" t="s">
        <v>3</v>
      </c>
      <c r="H5" s="1" t="s">
        <v>4</v>
      </c>
      <c r="I5" s="3" t="s">
        <v>6</v>
      </c>
      <c r="J5" s="1" t="s">
        <v>7</v>
      </c>
      <c r="K5" s="1" t="s">
        <v>8</v>
      </c>
      <c r="L5" s="5" t="s">
        <v>5</v>
      </c>
    </row>
    <row r="6" spans="1:12" x14ac:dyDescent="0.2">
      <c r="C6" s="1" t="s">
        <v>9</v>
      </c>
      <c r="D6" s="1" t="s">
        <v>10</v>
      </c>
      <c r="E6" s="1" t="s">
        <v>9</v>
      </c>
      <c r="F6" s="1" t="s">
        <v>10</v>
      </c>
    </row>
    <row r="7" spans="1:12" x14ac:dyDescent="0.2">
      <c r="C7" s="1" t="s">
        <v>11</v>
      </c>
      <c r="D7" s="1" t="s">
        <v>12</v>
      </c>
      <c r="E7" s="1" t="s">
        <v>11</v>
      </c>
      <c r="F7" s="1" t="s">
        <v>12</v>
      </c>
      <c r="G7" s="2" t="s">
        <v>13</v>
      </c>
      <c r="H7" s="1" t="s">
        <v>14</v>
      </c>
      <c r="I7" s="3" t="s">
        <v>15</v>
      </c>
      <c r="J7" s="1"/>
      <c r="K7" s="1" t="s">
        <v>16</v>
      </c>
      <c r="L7" s="7" t="s">
        <v>13</v>
      </c>
    </row>
    <row r="9" spans="1:12" x14ac:dyDescent="0.2">
      <c r="A9" s="8">
        <v>16</v>
      </c>
      <c r="B9" s="1" t="s">
        <v>26</v>
      </c>
      <c r="C9">
        <v>50</v>
      </c>
      <c r="D9">
        <v>21</v>
      </c>
      <c r="E9">
        <v>218</v>
      </c>
      <c r="F9">
        <v>110</v>
      </c>
      <c r="G9">
        <v>14.5</v>
      </c>
      <c r="H9">
        <v>1181</v>
      </c>
      <c r="I9" s="4">
        <v>300</v>
      </c>
      <c r="J9">
        <v>1</v>
      </c>
      <c r="L9" s="6">
        <v>0.29499999999999998</v>
      </c>
    </row>
    <row r="10" spans="1:12" x14ac:dyDescent="0.2">
      <c r="A10" s="8">
        <v>17</v>
      </c>
      <c r="B10" s="1" t="s">
        <v>26</v>
      </c>
      <c r="C10">
        <v>50</v>
      </c>
      <c r="D10">
        <v>21</v>
      </c>
      <c r="E10">
        <v>218</v>
      </c>
      <c r="F10">
        <v>110</v>
      </c>
      <c r="G10">
        <v>14.5</v>
      </c>
      <c r="H10">
        <v>1181</v>
      </c>
      <c r="I10" s="4">
        <v>300</v>
      </c>
      <c r="J10">
        <v>1</v>
      </c>
      <c r="L10" s="6">
        <v>0.29499999999999998</v>
      </c>
    </row>
    <row r="12" spans="1:12" x14ac:dyDescent="0.2">
      <c r="A12" s="8" t="s">
        <v>19</v>
      </c>
      <c r="G12">
        <f>SUM(G9:G10)</f>
        <v>29</v>
      </c>
      <c r="L12" s="6">
        <f>SUM(L9:L10)</f>
        <v>0.59</v>
      </c>
    </row>
    <row r="14" spans="1:12" x14ac:dyDescent="0.2">
      <c r="A14" s="8">
        <v>9</v>
      </c>
      <c r="B14" s="1" t="s">
        <v>27</v>
      </c>
      <c r="C14">
        <v>95</v>
      </c>
      <c r="D14">
        <v>110</v>
      </c>
      <c r="E14">
        <v>246</v>
      </c>
      <c r="F14">
        <v>345</v>
      </c>
      <c r="G14">
        <v>14.5</v>
      </c>
      <c r="H14">
        <v>1060</v>
      </c>
      <c r="I14" s="4">
        <v>310</v>
      </c>
      <c r="J14">
        <v>2</v>
      </c>
      <c r="L14" s="6">
        <v>0.26500000000000001</v>
      </c>
    </row>
    <row r="15" spans="1:12" x14ac:dyDescent="0.2">
      <c r="A15" s="8">
        <v>11</v>
      </c>
      <c r="B15" s="1" t="s">
        <v>27</v>
      </c>
      <c r="C15">
        <v>95</v>
      </c>
      <c r="D15">
        <v>110</v>
      </c>
      <c r="E15">
        <v>246</v>
      </c>
      <c r="F15">
        <v>345</v>
      </c>
      <c r="G15">
        <v>14.5</v>
      </c>
      <c r="H15">
        <v>1096</v>
      </c>
      <c r="I15" s="4">
        <v>310</v>
      </c>
      <c r="J15">
        <v>2</v>
      </c>
      <c r="L15" s="6">
        <v>0.27400000000000002</v>
      </c>
    </row>
    <row r="17" spans="1:12" x14ac:dyDescent="0.2">
      <c r="A17" s="8" t="s">
        <v>19</v>
      </c>
      <c r="G17">
        <f>SUM(G14:G15)</f>
        <v>29</v>
      </c>
      <c r="L17" s="6">
        <f>SUM(L14:L15)</f>
        <v>0.53900000000000003</v>
      </c>
    </row>
    <row r="19" spans="1:12" x14ac:dyDescent="0.2">
      <c r="A19" s="8">
        <v>12</v>
      </c>
      <c r="B19" s="1" t="s">
        <v>28</v>
      </c>
      <c r="C19">
        <v>75</v>
      </c>
      <c r="D19">
        <v>340</v>
      </c>
      <c r="E19" s="10" t="s">
        <v>29</v>
      </c>
      <c r="F19">
        <v>450</v>
      </c>
      <c r="G19">
        <v>32</v>
      </c>
      <c r="H19" s="10">
        <v>800</v>
      </c>
      <c r="I19" s="4">
        <v>21000</v>
      </c>
      <c r="K19" s="10">
        <v>65</v>
      </c>
      <c r="L19" s="6">
        <v>0.17499999999999999</v>
      </c>
    </row>
    <row r="20" spans="1:12" x14ac:dyDescent="0.2">
      <c r="A20" s="8">
        <v>14</v>
      </c>
      <c r="B20" s="1" t="s">
        <v>28</v>
      </c>
      <c r="C20">
        <v>75</v>
      </c>
      <c r="D20">
        <v>340</v>
      </c>
      <c r="E20" s="10" t="s">
        <v>29</v>
      </c>
      <c r="F20">
        <v>450</v>
      </c>
      <c r="G20">
        <v>32</v>
      </c>
      <c r="H20" s="10">
        <v>800</v>
      </c>
      <c r="I20" s="4">
        <v>21000</v>
      </c>
      <c r="K20" s="10">
        <v>65</v>
      </c>
      <c r="L20" s="6">
        <v>0.17499999999999999</v>
      </c>
    </row>
    <row r="22" spans="1:12" x14ac:dyDescent="0.2">
      <c r="A22" s="8" t="s">
        <v>19</v>
      </c>
      <c r="G22">
        <f>SUM(G18:G20)</f>
        <v>64</v>
      </c>
      <c r="L22" s="6">
        <f>SUM(L18:L20)</f>
        <v>0.35</v>
      </c>
    </row>
    <row r="24" spans="1:12" x14ac:dyDescent="0.2">
      <c r="A24" s="9" t="s">
        <v>25</v>
      </c>
      <c r="B24" s="1" t="s">
        <v>24</v>
      </c>
      <c r="C24">
        <v>48</v>
      </c>
      <c r="D24">
        <v>190</v>
      </c>
      <c r="E24">
        <v>154</v>
      </c>
      <c r="F24">
        <v>450</v>
      </c>
      <c r="G24">
        <v>177</v>
      </c>
      <c r="H24">
        <v>1174</v>
      </c>
      <c r="I24" s="4">
        <v>330</v>
      </c>
      <c r="J24">
        <v>1</v>
      </c>
      <c r="L24" s="6">
        <v>2.0579999999999998</v>
      </c>
    </row>
    <row r="26" spans="1:12" x14ac:dyDescent="0.2">
      <c r="A26" s="8" t="s">
        <v>19</v>
      </c>
      <c r="G26">
        <f>SUM(G24:G24)</f>
        <v>177</v>
      </c>
      <c r="L26" s="6">
        <f>SUM(L24:L24)</f>
        <v>2.0579999999999998</v>
      </c>
    </row>
  </sheetData>
  <mergeCells count="5">
    <mergeCell ref="C5:D5"/>
    <mergeCell ref="E5:F5"/>
    <mergeCell ref="A1:F1"/>
    <mergeCell ref="G1:L1"/>
    <mergeCell ref="G2:L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2" sqref="A2"/>
    </sheetView>
  </sheetViews>
  <sheetFormatPr defaultRowHeight="12.75" x14ac:dyDescent="0.2"/>
  <cols>
    <col min="1" max="2" width="9.140625" style="1"/>
    <col min="9" max="9" width="9.140625" style="4"/>
    <col min="12" max="12" width="9.140625" style="6"/>
  </cols>
  <sheetData>
    <row r="1" spans="1:12" ht="12.75" customHeight="1" x14ac:dyDescent="0.2">
      <c r="A1" s="12" t="s">
        <v>30</v>
      </c>
      <c r="B1" s="13"/>
      <c r="C1" s="13"/>
      <c r="D1" s="13"/>
      <c r="E1" s="13"/>
      <c r="F1" s="13"/>
      <c r="G1" s="13" t="s">
        <v>36</v>
      </c>
      <c r="H1" s="13"/>
      <c r="I1" s="13"/>
      <c r="J1" s="13"/>
      <c r="K1" s="13"/>
      <c r="L1" s="13"/>
    </row>
    <row r="2" spans="1:12" ht="12.75" customHeight="1" x14ac:dyDescent="0.2">
      <c r="A2" s="8"/>
      <c r="G2" s="13" t="s">
        <v>37</v>
      </c>
      <c r="H2" s="13"/>
      <c r="I2" s="14"/>
      <c r="J2" s="13"/>
      <c r="K2" s="13"/>
      <c r="L2" s="15"/>
    </row>
    <row r="5" spans="1:12" x14ac:dyDescent="0.2">
      <c r="A5" s="1" t="s">
        <v>0</v>
      </c>
      <c r="B5" s="1" t="s">
        <v>17</v>
      </c>
      <c r="C5" s="11" t="s">
        <v>1</v>
      </c>
      <c r="D5" s="11"/>
      <c r="E5" s="11" t="s">
        <v>2</v>
      </c>
      <c r="F5" s="11"/>
      <c r="G5" s="1" t="s">
        <v>3</v>
      </c>
      <c r="H5" s="1" t="s">
        <v>4</v>
      </c>
      <c r="I5" s="3" t="s">
        <v>6</v>
      </c>
      <c r="J5" s="1" t="s">
        <v>7</v>
      </c>
      <c r="K5" s="1" t="s">
        <v>8</v>
      </c>
      <c r="L5" s="5" t="s">
        <v>5</v>
      </c>
    </row>
    <row r="6" spans="1:12" x14ac:dyDescent="0.2">
      <c r="C6" s="1" t="s">
        <v>9</v>
      </c>
      <c r="D6" s="1" t="s">
        <v>10</v>
      </c>
      <c r="E6" s="1" t="s">
        <v>9</v>
      </c>
      <c r="F6" s="1" t="s">
        <v>10</v>
      </c>
    </row>
    <row r="7" spans="1:12" x14ac:dyDescent="0.2">
      <c r="C7" s="1" t="s">
        <v>11</v>
      </c>
      <c r="D7" s="1" t="s">
        <v>12</v>
      </c>
      <c r="E7" s="1" t="s">
        <v>11</v>
      </c>
      <c r="F7" s="1" t="s">
        <v>12</v>
      </c>
      <c r="G7" s="2" t="s">
        <v>13</v>
      </c>
      <c r="H7" s="1" t="s">
        <v>14</v>
      </c>
      <c r="I7" s="3" t="s">
        <v>15</v>
      </c>
      <c r="J7" s="1"/>
      <c r="K7" s="1" t="s">
        <v>16</v>
      </c>
      <c r="L7" s="7" t="s">
        <v>13</v>
      </c>
    </row>
    <row r="9" spans="1:12" x14ac:dyDescent="0.2">
      <c r="A9" s="1">
        <v>14</v>
      </c>
      <c r="B9" s="1" t="s">
        <v>22</v>
      </c>
      <c r="C9">
        <v>70</v>
      </c>
      <c r="D9">
        <v>379</v>
      </c>
      <c r="E9">
        <v>159</v>
      </c>
      <c r="F9">
        <v>702</v>
      </c>
      <c r="G9">
        <v>50</v>
      </c>
      <c r="H9">
        <v>1688</v>
      </c>
      <c r="I9" s="4">
        <v>240</v>
      </c>
      <c r="J9">
        <v>1</v>
      </c>
      <c r="L9" s="6">
        <v>0.42199999999999999</v>
      </c>
    </row>
    <row r="10" spans="1:12" x14ac:dyDescent="0.2">
      <c r="A10" s="1">
        <v>26</v>
      </c>
      <c r="B10" s="1" t="s">
        <v>22</v>
      </c>
      <c r="C10">
        <v>70</v>
      </c>
      <c r="D10">
        <v>379</v>
      </c>
      <c r="E10">
        <v>159</v>
      </c>
      <c r="F10">
        <v>702</v>
      </c>
      <c r="G10">
        <v>86</v>
      </c>
      <c r="H10">
        <v>3085</v>
      </c>
      <c r="I10" s="4">
        <v>11700</v>
      </c>
      <c r="K10">
        <v>76</v>
      </c>
      <c r="L10" s="6">
        <f>H10*9*0.000024</f>
        <v>0.66636000000000006</v>
      </c>
    </row>
    <row r="11" spans="1:12" x14ac:dyDescent="0.2">
      <c r="A11" s="1">
        <v>27</v>
      </c>
      <c r="B11" s="1" t="s">
        <v>22</v>
      </c>
      <c r="C11">
        <v>70</v>
      </c>
      <c r="D11">
        <v>379</v>
      </c>
      <c r="E11">
        <v>159</v>
      </c>
      <c r="F11">
        <v>702</v>
      </c>
      <c r="G11">
        <v>86</v>
      </c>
      <c r="H11">
        <v>3085</v>
      </c>
      <c r="I11" s="4">
        <v>11700</v>
      </c>
      <c r="K11">
        <v>76</v>
      </c>
      <c r="L11" s="6">
        <f>H11*9*0.000024</f>
        <v>0.66636000000000006</v>
      </c>
    </row>
    <row r="13" spans="1:12" x14ac:dyDescent="0.2">
      <c r="A13" s="1" t="s">
        <v>19</v>
      </c>
      <c r="G13">
        <f>SUM(G9:G11)</f>
        <v>222</v>
      </c>
      <c r="L13" s="6">
        <f>SUM(L9:L11)</f>
        <v>1.7547200000000001</v>
      </c>
    </row>
    <row r="15" spans="1:12" x14ac:dyDescent="0.2">
      <c r="A15" s="1">
        <v>20</v>
      </c>
      <c r="B15" s="1" t="s">
        <v>21</v>
      </c>
      <c r="C15">
        <v>70</v>
      </c>
      <c r="D15">
        <v>36</v>
      </c>
      <c r="E15">
        <v>256</v>
      </c>
      <c r="F15">
        <v>381</v>
      </c>
      <c r="G15">
        <v>13</v>
      </c>
      <c r="H15">
        <v>1916</v>
      </c>
      <c r="I15" s="4">
        <v>310</v>
      </c>
      <c r="J15">
        <v>2</v>
      </c>
      <c r="L15" s="6">
        <v>0.47899999999999998</v>
      </c>
    </row>
    <row r="16" spans="1:12" x14ac:dyDescent="0.2">
      <c r="A16" s="1">
        <v>21</v>
      </c>
      <c r="B16" s="1" t="s">
        <v>21</v>
      </c>
      <c r="C16">
        <v>70</v>
      </c>
      <c r="D16">
        <v>36</v>
      </c>
      <c r="E16">
        <v>256</v>
      </c>
      <c r="F16">
        <v>381</v>
      </c>
      <c r="G16">
        <v>13</v>
      </c>
      <c r="H16">
        <v>1916</v>
      </c>
      <c r="I16" s="4">
        <v>310</v>
      </c>
      <c r="J16">
        <v>2</v>
      </c>
      <c r="L16" s="6">
        <v>0.47899999999999998</v>
      </c>
    </row>
    <row r="18" spans="1:12" x14ac:dyDescent="0.2">
      <c r="A18" s="1" t="s">
        <v>19</v>
      </c>
      <c r="G18">
        <f>SUM(G15:G16)</f>
        <v>26</v>
      </c>
      <c r="L18" s="6">
        <f>SUM(L15:L16)</f>
        <v>0.95799999999999996</v>
      </c>
    </row>
    <row r="20" spans="1:12" x14ac:dyDescent="0.2">
      <c r="A20" s="1">
        <v>23</v>
      </c>
      <c r="B20" s="1" t="s">
        <v>23</v>
      </c>
      <c r="C20">
        <v>48</v>
      </c>
      <c r="D20">
        <v>122</v>
      </c>
      <c r="E20">
        <v>201</v>
      </c>
      <c r="F20">
        <v>381</v>
      </c>
      <c r="G20">
        <v>13</v>
      </c>
      <c r="H20">
        <v>986</v>
      </c>
      <c r="I20" s="4">
        <v>750</v>
      </c>
      <c r="J20">
        <v>1</v>
      </c>
      <c r="L20" s="6">
        <v>0.24729999999999999</v>
      </c>
    </row>
    <row r="21" spans="1:12" x14ac:dyDescent="0.2">
      <c r="A21" s="1">
        <v>24</v>
      </c>
      <c r="B21" s="1" t="s">
        <v>23</v>
      </c>
      <c r="C21">
        <v>48</v>
      </c>
      <c r="D21">
        <v>122</v>
      </c>
      <c r="E21">
        <v>201</v>
      </c>
      <c r="F21">
        <v>381</v>
      </c>
      <c r="G21">
        <v>13</v>
      </c>
      <c r="H21">
        <v>986</v>
      </c>
      <c r="I21" s="4">
        <v>750</v>
      </c>
      <c r="J21">
        <v>1</v>
      </c>
      <c r="L21" s="6">
        <v>0.24729999999999999</v>
      </c>
    </row>
    <row r="23" spans="1:12" x14ac:dyDescent="0.2">
      <c r="A23" s="1" t="s">
        <v>19</v>
      </c>
      <c r="G23">
        <f>SUM(G20:G21)</f>
        <v>26</v>
      </c>
      <c r="L23" s="6">
        <f>SUM(L20:L21)</f>
        <v>0.49459999999999998</v>
      </c>
    </row>
  </sheetData>
  <mergeCells count="5">
    <mergeCell ref="C5:D5"/>
    <mergeCell ref="E5:F5"/>
    <mergeCell ref="A1:F1"/>
    <mergeCell ref="G1:L1"/>
    <mergeCell ref="G2:L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2" sqref="A2"/>
    </sheetView>
  </sheetViews>
  <sheetFormatPr defaultRowHeight="12.75" x14ac:dyDescent="0.2"/>
  <cols>
    <col min="1" max="2" width="9.140625" style="1"/>
  </cols>
  <sheetData>
    <row r="1" spans="1:12" ht="12.75" customHeight="1" x14ac:dyDescent="0.2">
      <c r="A1" s="12" t="s">
        <v>30</v>
      </c>
      <c r="B1" s="13"/>
      <c r="C1" s="13"/>
      <c r="D1" s="13"/>
      <c r="E1" s="13"/>
      <c r="F1" s="13"/>
      <c r="G1" s="13" t="s">
        <v>36</v>
      </c>
      <c r="H1" s="13"/>
      <c r="I1" s="13"/>
      <c r="J1" s="13"/>
      <c r="K1" s="13"/>
      <c r="L1" s="13"/>
    </row>
    <row r="2" spans="1:12" ht="12.75" customHeight="1" x14ac:dyDescent="0.2">
      <c r="A2" s="8"/>
      <c r="G2" s="13" t="s">
        <v>37</v>
      </c>
      <c r="H2" s="13"/>
      <c r="I2" s="14"/>
      <c r="J2" s="13"/>
      <c r="K2" s="13"/>
      <c r="L2" s="15"/>
    </row>
    <row r="5" spans="1:12" x14ac:dyDescent="0.2">
      <c r="A5" s="1" t="s">
        <v>0</v>
      </c>
      <c r="B5" s="1" t="s">
        <v>17</v>
      </c>
      <c r="C5" s="11" t="s">
        <v>1</v>
      </c>
      <c r="D5" s="11"/>
      <c r="E5" s="11" t="s">
        <v>2</v>
      </c>
      <c r="F5" s="11"/>
      <c r="G5" s="1" t="s">
        <v>3</v>
      </c>
      <c r="H5" s="1" t="s">
        <v>4</v>
      </c>
      <c r="I5" s="1" t="s">
        <v>6</v>
      </c>
      <c r="J5" s="1" t="s">
        <v>7</v>
      </c>
      <c r="K5" s="1" t="s">
        <v>8</v>
      </c>
      <c r="L5" s="1" t="s">
        <v>5</v>
      </c>
    </row>
    <row r="6" spans="1:12" x14ac:dyDescent="0.2">
      <c r="C6" s="1" t="s">
        <v>9</v>
      </c>
      <c r="D6" s="1" t="s">
        <v>10</v>
      </c>
      <c r="E6" s="1" t="s">
        <v>9</v>
      </c>
      <c r="F6" s="1" t="s">
        <v>10</v>
      </c>
    </row>
    <row r="7" spans="1:12" x14ac:dyDescent="0.2">
      <c r="C7" s="1" t="s">
        <v>11</v>
      </c>
      <c r="D7" s="1" t="s">
        <v>12</v>
      </c>
      <c r="E7" s="1" t="s">
        <v>11</v>
      </c>
      <c r="F7" s="1" t="s">
        <v>12</v>
      </c>
      <c r="G7" s="2" t="s">
        <v>13</v>
      </c>
      <c r="H7" s="1" t="s">
        <v>14</v>
      </c>
      <c r="I7" s="1" t="s">
        <v>15</v>
      </c>
      <c r="J7" s="1"/>
      <c r="K7" s="1" t="s">
        <v>16</v>
      </c>
      <c r="L7" s="2" t="s">
        <v>13</v>
      </c>
    </row>
    <row r="9" spans="1:12" x14ac:dyDescent="0.2">
      <c r="A9" s="1">
        <v>16</v>
      </c>
      <c r="B9" s="1" t="s">
        <v>18</v>
      </c>
      <c r="C9">
        <v>45</v>
      </c>
      <c r="D9">
        <v>400</v>
      </c>
      <c r="E9">
        <v>112</v>
      </c>
      <c r="F9">
        <v>637</v>
      </c>
      <c r="G9">
        <v>48</v>
      </c>
      <c r="H9">
        <v>1093</v>
      </c>
      <c r="I9">
        <v>110</v>
      </c>
      <c r="J9">
        <v>1</v>
      </c>
      <c r="L9">
        <v>0.27300000000000002</v>
      </c>
    </row>
    <row r="10" spans="1:12" x14ac:dyDescent="0.2">
      <c r="A10" s="1">
        <v>23</v>
      </c>
      <c r="B10" s="1" t="s">
        <v>18</v>
      </c>
      <c r="C10">
        <v>45</v>
      </c>
      <c r="D10">
        <v>400</v>
      </c>
      <c r="E10">
        <v>112</v>
      </c>
      <c r="F10">
        <v>637</v>
      </c>
      <c r="G10">
        <v>85</v>
      </c>
      <c r="H10">
        <v>1956</v>
      </c>
      <c r="I10">
        <v>250</v>
      </c>
      <c r="J10">
        <v>1</v>
      </c>
      <c r="L10">
        <v>0.48899999999999999</v>
      </c>
    </row>
    <row r="11" spans="1:12" x14ac:dyDescent="0.2">
      <c r="A11" s="1">
        <v>24</v>
      </c>
      <c r="B11" s="1" t="s">
        <v>18</v>
      </c>
      <c r="C11">
        <v>45</v>
      </c>
      <c r="D11">
        <v>400</v>
      </c>
      <c r="E11">
        <v>112</v>
      </c>
      <c r="F11">
        <v>637</v>
      </c>
      <c r="G11">
        <v>85</v>
      </c>
      <c r="H11">
        <v>1956</v>
      </c>
      <c r="I11">
        <v>250</v>
      </c>
      <c r="J11">
        <v>1</v>
      </c>
      <c r="L11">
        <v>0.48899999999999999</v>
      </c>
    </row>
    <row r="13" spans="1:12" x14ac:dyDescent="0.2">
      <c r="A13" s="1" t="s">
        <v>19</v>
      </c>
      <c r="G13">
        <f>SUM(G9:G11)</f>
        <v>218</v>
      </c>
      <c r="L13">
        <f>SUM(L9:L11)</f>
        <v>1.2509999999999999</v>
      </c>
    </row>
    <row r="15" spans="1:12" x14ac:dyDescent="0.2">
      <c r="A15" s="1">
        <v>12</v>
      </c>
      <c r="B15" s="1" t="s">
        <v>20</v>
      </c>
      <c r="C15">
        <v>45</v>
      </c>
      <c r="D15">
        <v>258</v>
      </c>
      <c r="E15">
        <v>189</v>
      </c>
      <c r="F15">
        <v>637</v>
      </c>
      <c r="G15">
        <v>24</v>
      </c>
      <c r="H15">
        <v>1186</v>
      </c>
      <c r="I15">
        <v>105</v>
      </c>
      <c r="J15">
        <v>4</v>
      </c>
      <c r="L15">
        <v>0.29699999999999999</v>
      </c>
    </row>
    <row r="16" spans="1:12" x14ac:dyDescent="0.2">
      <c r="A16" s="1">
        <v>14</v>
      </c>
      <c r="B16" s="1" t="s">
        <v>20</v>
      </c>
      <c r="C16">
        <v>45</v>
      </c>
      <c r="D16">
        <v>258</v>
      </c>
      <c r="E16">
        <v>189</v>
      </c>
      <c r="F16">
        <v>637</v>
      </c>
      <c r="G16">
        <v>24</v>
      </c>
      <c r="H16">
        <v>1186</v>
      </c>
      <c r="I16">
        <v>105</v>
      </c>
      <c r="J16">
        <v>4</v>
      </c>
      <c r="L16">
        <v>0.29699999999999999</v>
      </c>
    </row>
    <row r="18" spans="1:12" x14ac:dyDescent="0.2">
      <c r="A18" s="1" t="s">
        <v>19</v>
      </c>
      <c r="G18">
        <f>SUM(G15:G16)</f>
        <v>48</v>
      </c>
      <c r="L18">
        <f>SUM(L15:L16)</f>
        <v>0.59399999999999997</v>
      </c>
    </row>
  </sheetData>
  <mergeCells count="5">
    <mergeCell ref="C5:D5"/>
    <mergeCell ref="E5:F5"/>
    <mergeCell ref="A1:F1"/>
    <mergeCell ref="G1:L1"/>
    <mergeCell ref="G2:L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2" sqref="A2"/>
    </sheetView>
  </sheetViews>
  <sheetFormatPr defaultRowHeight="12.75" x14ac:dyDescent="0.2"/>
  <cols>
    <col min="1" max="2" width="9.140625" style="1"/>
    <col min="12" max="12" width="9.140625" style="6"/>
  </cols>
  <sheetData>
    <row r="1" spans="1:12" ht="12.75" customHeight="1" x14ac:dyDescent="0.2">
      <c r="A1" s="12" t="s">
        <v>30</v>
      </c>
      <c r="B1" s="13"/>
      <c r="C1" s="13"/>
      <c r="D1" s="13"/>
      <c r="E1" s="13"/>
      <c r="F1" s="13"/>
      <c r="G1" s="13" t="s">
        <v>36</v>
      </c>
      <c r="H1" s="13"/>
      <c r="I1" s="13"/>
      <c r="J1" s="13"/>
      <c r="K1" s="13"/>
      <c r="L1" s="13"/>
    </row>
    <row r="2" spans="1:12" ht="12.75" customHeight="1" x14ac:dyDescent="0.2">
      <c r="A2" s="8"/>
      <c r="G2" s="13" t="s">
        <v>37</v>
      </c>
      <c r="H2" s="13"/>
      <c r="I2" s="14"/>
      <c r="J2" s="13"/>
      <c r="K2" s="13"/>
      <c r="L2" s="15"/>
    </row>
    <row r="5" spans="1:12" x14ac:dyDescent="0.2">
      <c r="A5" s="1" t="s">
        <v>0</v>
      </c>
      <c r="B5" s="1" t="s">
        <v>17</v>
      </c>
      <c r="C5" s="11" t="s">
        <v>1</v>
      </c>
      <c r="D5" s="11"/>
      <c r="E5" s="11" t="s">
        <v>2</v>
      </c>
      <c r="F5" s="11"/>
      <c r="G5" s="1" t="s">
        <v>3</v>
      </c>
      <c r="H5" s="1" t="s">
        <v>4</v>
      </c>
      <c r="I5" s="1" t="s">
        <v>6</v>
      </c>
      <c r="J5" s="1" t="s">
        <v>7</v>
      </c>
      <c r="K5" s="1" t="s">
        <v>8</v>
      </c>
      <c r="L5" s="5" t="s">
        <v>5</v>
      </c>
    </row>
    <row r="6" spans="1:12" x14ac:dyDescent="0.2">
      <c r="C6" s="1" t="s">
        <v>9</v>
      </c>
      <c r="D6" s="1" t="s">
        <v>10</v>
      </c>
      <c r="E6" s="1" t="s">
        <v>9</v>
      </c>
      <c r="F6" s="1" t="s">
        <v>10</v>
      </c>
    </row>
    <row r="7" spans="1:12" x14ac:dyDescent="0.2">
      <c r="C7" s="1" t="s">
        <v>11</v>
      </c>
      <c r="D7" s="1" t="s">
        <v>12</v>
      </c>
      <c r="E7" s="1" t="s">
        <v>11</v>
      </c>
      <c r="F7" s="1" t="s">
        <v>12</v>
      </c>
      <c r="G7" s="2" t="s">
        <v>13</v>
      </c>
      <c r="H7" s="1" t="s">
        <v>14</v>
      </c>
      <c r="I7" s="1" t="s">
        <v>15</v>
      </c>
      <c r="J7" s="1"/>
      <c r="K7" s="1" t="s">
        <v>16</v>
      </c>
      <c r="L7" s="7" t="s">
        <v>13</v>
      </c>
    </row>
    <row r="9" spans="1:12" x14ac:dyDescent="0.2">
      <c r="A9" s="1">
        <v>8</v>
      </c>
      <c r="B9" s="1" t="s">
        <v>31</v>
      </c>
      <c r="C9">
        <v>78</v>
      </c>
      <c r="D9">
        <v>295</v>
      </c>
      <c r="E9">
        <v>170</v>
      </c>
      <c r="F9">
        <v>579</v>
      </c>
      <c r="G9">
        <v>34</v>
      </c>
      <c r="H9">
        <v>1204</v>
      </c>
      <c r="I9">
        <v>120</v>
      </c>
      <c r="J9">
        <v>1</v>
      </c>
      <c r="L9" s="6">
        <v>0.30099999999999999</v>
      </c>
    </row>
    <row r="11" spans="1:12" x14ac:dyDescent="0.2">
      <c r="A11" s="1" t="s">
        <v>19</v>
      </c>
      <c r="G11">
        <f>SUM(G9:G9)</f>
        <v>34</v>
      </c>
      <c r="L11" s="6">
        <f>SUM(L9:L9)</f>
        <v>0.30099999999999999</v>
      </c>
    </row>
    <row r="13" spans="1:12" x14ac:dyDescent="0.2">
      <c r="A13" s="1">
        <v>2</v>
      </c>
      <c r="B13" s="2" t="s">
        <v>32</v>
      </c>
      <c r="C13" s="10" t="s">
        <v>33</v>
      </c>
      <c r="D13">
        <v>107</v>
      </c>
      <c r="E13" s="10" t="s">
        <v>34</v>
      </c>
      <c r="F13">
        <v>579</v>
      </c>
      <c r="G13">
        <v>13</v>
      </c>
      <c r="H13">
        <v>1286</v>
      </c>
      <c r="I13">
        <v>110</v>
      </c>
      <c r="J13">
        <v>1</v>
      </c>
      <c r="L13" s="6">
        <v>0.32200000000000001</v>
      </c>
    </row>
    <row r="14" spans="1:12" x14ac:dyDescent="0.2">
      <c r="A14" s="1">
        <v>12</v>
      </c>
      <c r="B14" s="2" t="s">
        <v>32</v>
      </c>
      <c r="C14" s="10" t="s">
        <v>33</v>
      </c>
      <c r="D14">
        <v>107</v>
      </c>
      <c r="E14" s="10" t="s">
        <v>35</v>
      </c>
      <c r="F14">
        <v>579</v>
      </c>
      <c r="G14">
        <v>5</v>
      </c>
      <c r="H14">
        <v>472</v>
      </c>
      <c r="I14">
        <v>280</v>
      </c>
      <c r="J14">
        <v>1</v>
      </c>
      <c r="L14" s="6">
        <v>0.11799999999999999</v>
      </c>
    </row>
    <row r="16" spans="1:12" x14ac:dyDescent="0.2">
      <c r="A16" s="1" t="s">
        <v>19</v>
      </c>
      <c r="G16">
        <f>SUM(G13:G14)</f>
        <v>18</v>
      </c>
      <c r="L16" s="6">
        <f>SUM(L13:L14)</f>
        <v>0.44</v>
      </c>
    </row>
  </sheetData>
  <mergeCells count="5">
    <mergeCell ref="C5:D5"/>
    <mergeCell ref="E5:F5"/>
    <mergeCell ref="A1:F1"/>
    <mergeCell ref="G1:L1"/>
    <mergeCell ref="G2:L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Hugoton</vt:lpstr>
      <vt:lpstr>Sublette</vt:lpstr>
      <vt:lpstr>Mullinville</vt:lpstr>
      <vt:lpstr>Holcomb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2002-03-21T18:30:49Z</dcterms:created>
  <dcterms:modified xsi:type="dcterms:W3CDTF">2014-09-03T14:31:15Z</dcterms:modified>
</cp:coreProperties>
</file>