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C39" i="26" s="1"/>
  <c r="D38" i="26"/>
  <c r="Y38" i="26" s="1"/>
  <c r="F38" i="26"/>
  <c r="H38" i="26"/>
  <c r="J38" i="26"/>
  <c r="L38" i="26"/>
  <c r="L39" i="26" s="1"/>
  <c r="N38" i="26"/>
  <c r="N39" i="26" s="1"/>
  <c r="P38" i="26"/>
  <c r="R38" i="26"/>
  <c r="R39" i="26" s="1"/>
  <c r="T38" i="26"/>
  <c r="T39" i="26" s="1"/>
  <c r="U38" i="26"/>
  <c r="B39" i="26"/>
  <c r="F39" i="26"/>
  <c r="H39" i="26"/>
  <c r="J39" i="26"/>
  <c r="P39" i="26"/>
  <c r="U39" i="26"/>
  <c r="D81" i="26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W33" i="19"/>
  <c r="E42" i="19"/>
  <c r="J42" i="19"/>
  <c r="D39" i="26" l="1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<sst xmlns="http://schemas.openxmlformats.org/spreadsheetml/2006/main" count="122" uniqueCount="80">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</sst>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0128"/>
        <c:axId val="154440688"/>
      </c:lineChart>
      <c:dateAx>
        <c:axId val="154440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40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44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4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1" sqref="B2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37272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>
        <v>0</v>
      </c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>
        <v>0</v>
      </c>
      <c r="X21" s="27"/>
      <c r="Y21" s="28">
        <f t="shared" si="10"/>
        <v>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27531</v>
      </c>
      <c r="C38" s="31">
        <f>SUM(C6:C36)+C37</f>
        <v>-11712</v>
      </c>
      <c r="D38" s="31">
        <f>SUM(D6:D36)+D37</f>
        <v>15819</v>
      </c>
      <c r="E38" s="31"/>
      <c r="F38" s="31">
        <f>SUM(F6:F36)+F37</f>
        <v>22547</v>
      </c>
      <c r="G38" s="31"/>
      <c r="H38" s="31">
        <f>SUM(H6:H36)+H37</f>
        <v>-1296</v>
      </c>
      <c r="I38" s="31"/>
      <c r="J38" s="31">
        <f>SUM(J6:J36)+J37</f>
        <v>311</v>
      </c>
      <c r="K38" s="31"/>
      <c r="L38" s="31">
        <f>SUM(L6:L36)+L37</f>
        <v>11000</v>
      </c>
      <c r="M38" s="31"/>
      <c r="N38" s="31">
        <f>SUM(N6:N36)+N37</f>
        <v>-7253</v>
      </c>
      <c r="O38" s="31"/>
      <c r="P38" s="31">
        <f>SUM(P6:P36)+P37</f>
        <v>118</v>
      </c>
      <c r="Q38" s="31"/>
      <c r="R38" s="31">
        <f>SUM(R6:R36)+R37</f>
        <v>-388</v>
      </c>
      <c r="S38" s="31"/>
      <c r="T38" s="31">
        <f>SUM(T6:T36)+T37</f>
        <v>4638</v>
      </c>
      <c r="U38" s="31">
        <f>SUM(U6:U36)+U37</f>
        <v>-269</v>
      </c>
      <c r="V38" s="31"/>
      <c r="W38" s="31"/>
      <c r="X38" s="31"/>
      <c r="Y38" s="32">
        <f t="shared" si="10"/>
        <v>45496</v>
      </c>
    </row>
    <row r="39" spans="1:38" s="120" customFormat="1" ht="16.5" thickBot="1" x14ac:dyDescent="0.3">
      <c r="A39" s="122" t="s">
        <v>75</v>
      </c>
      <c r="B39" s="123">
        <f>B5+B38</f>
        <v>182559</v>
      </c>
      <c r="C39" s="123">
        <f>C5+C38</f>
        <v>-377814</v>
      </c>
      <c r="D39" s="123">
        <f>D5+D38</f>
        <v>-195255</v>
      </c>
      <c r="E39" s="121"/>
      <c r="F39" s="123">
        <f>F5+F38</f>
        <v>99409</v>
      </c>
      <c r="G39" s="121"/>
      <c r="H39" s="123">
        <f>H5+H38</f>
        <v>8422</v>
      </c>
      <c r="I39" s="121"/>
      <c r="J39" s="123">
        <f>J5+J38</f>
        <v>-11496</v>
      </c>
      <c r="K39" s="121"/>
      <c r="L39" s="123">
        <f>L5+L38</f>
        <v>18422</v>
      </c>
      <c r="M39" s="121"/>
      <c r="N39" s="123">
        <f>N5+N38</f>
        <v>30100</v>
      </c>
      <c r="O39" s="121"/>
      <c r="P39" s="123">
        <f>P5+P38</f>
        <v>-9404</v>
      </c>
      <c r="Q39" s="121"/>
      <c r="R39" s="123">
        <f>R5+R38</f>
        <v>5655</v>
      </c>
      <c r="S39" s="121"/>
      <c r="T39" s="123">
        <f>T5+T38</f>
        <v>-16946</v>
      </c>
      <c r="U39" s="133">
        <f>U5+U38</f>
        <v>27132</v>
      </c>
      <c r="V39" s="133"/>
      <c r="W39" s="133">
        <v>0</v>
      </c>
      <c r="X39" s="121"/>
      <c r="Y39" s="123">
        <f>SUM(D39:X39)</f>
        <v>-43961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2002-01-17T12:56:04Z</cp:lastPrinted>
  <dcterms:created xsi:type="dcterms:W3CDTF">2000-09-05T21:04:28Z</dcterms:created>
  <dcterms:modified xsi:type="dcterms:W3CDTF">2014-09-03T14:33:50Z</dcterms:modified>
</cp:coreProperties>
</file>