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 tabRatio="863"/>
  </bookViews>
  <sheets>
    <sheet name="Sheet4" sheetId="39" r:id="rId1"/>
  </sheets>
  <externalReferences>
    <externalReference r:id="rId2"/>
  </externalReferences>
  <definedNames>
    <definedName name="_xlnm.Print_Area" localSheetId="0">Sheet4!$A$1:$F$34</definedName>
  </definedNames>
  <calcPr calcId="152511"/>
</workbook>
</file>

<file path=xl/calcChain.xml><?xml version="1.0" encoding="utf-8"?>
<calcChain xmlns="http://schemas.openxmlformats.org/spreadsheetml/2006/main">
  <c r="I1" i="39" l="1"/>
  <c r="F11" i="39" s="1"/>
  <c r="H11" i="39" s="1"/>
  <c r="B6" i="39"/>
  <c r="C6" i="39"/>
  <c r="H6" i="39"/>
  <c r="B7" i="39"/>
  <c r="E7" i="39"/>
  <c r="B8" i="39"/>
  <c r="C8" i="39" s="1"/>
  <c r="B9" i="39"/>
  <c r="C9" i="39"/>
  <c r="H9" i="39"/>
  <c r="E10" i="39"/>
  <c r="H10" i="39"/>
  <c r="E12" i="39"/>
  <c r="H12" i="39"/>
  <c r="E13" i="39"/>
  <c r="H14" i="39"/>
  <c r="E15" i="39"/>
  <c r="H15" i="39"/>
  <c r="B16" i="39"/>
  <c r="C16" i="39"/>
  <c r="H16" i="39"/>
  <c r="E17" i="39"/>
  <c r="H17" i="39"/>
  <c r="C18" i="39"/>
  <c r="E19" i="39"/>
  <c r="H19" i="39"/>
  <c r="B20" i="39"/>
  <c r="C20" i="39" s="1"/>
  <c r="H20" i="39"/>
  <c r="E21" i="39"/>
  <c r="H21" i="39" s="1"/>
  <c r="E22" i="39"/>
  <c r="H22" i="39" s="1"/>
  <c r="E23" i="39"/>
  <c r="H23" i="39"/>
  <c r="B24" i="39"/>
  <c r="E24" i="39"/>
  <c r="H24" i="39" s="1"/>
  <c r="B25" i="39"/>
  <c r="C25" i="39"/>
  <c r="H25" i="39"/>
  <c r="E26" i="39"/>
  <c r="H26" i="39"/>
  <c r="B27" i="39"/>
  <c r="C27" i="39"/>
  <c r="F27" i="39"/>
  <c r="H27" i="39" s="1"/>
  <c r="E28" i="39"/>
  <c r="H28" i="39" s="1"/>
  <c r="B29" i="39"/>
  <c r="E29" i="39"/>
  <c r="H29" i="39" s="1"/>
  <c r="E30" i="39"/>
  <c r="H30" i="39" s="1"/>
  <c r="B31" i="39"/>
  <c r="E31" i="39"/>
  <c r="H31" i="39" s="1"/>
  <c r="B32" i="39"/>
  <c r="E32" i="39"/>
  <c r="H32" i="39" s="1"/>
  <c r="B33" i="39"/>
  <c r="B34" i="39" s="1"/>
  <c r="E33" i="39"/>
  <c r="H33" i="39" s="1"/>
  <c r="D34" i="39"/>
  <c r="G34" i="39"/>
  <c r="C34" i="39" l="1"/>
  <c r="F13" i="39"/>
  <c r="H13" i="39" s="1"/>
  <c r="F7" i="39"/>
  <c r="E34" i="39"/>
  <c r="F8" i="39"/>
  <c r="H8" i="39" s="1"/>
  <c r="F18" i="39"/>
  <c r="H18" i="39" s="1"/>
  <c r="F34" i="39" l="1"/>
  <c r="H7" i="39"/>
  <c r="H34" i="39" s="1"/>
</calcChain>
</file>

<file path=xl/sharedStrings.xml><?xml version="1.0" encoding="utf-8"?>
<sst xmlns="http://schemas.openxmlformats.org/spreadsheetml/2006/main" count="52" uniqueCount="45">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</sst>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2" borderId="1" xfId="0" applyNumberFormat="1" applyFont="1" applyFill="1" applyBorder="1" applyAlignment="1">
      <alignment horizontal="center"/>
    </xf>
    <xf numFmtId="5" fontId="4" fillId="0" borderId="1" xfId="0" quotePrefix="1" applyNumberFormat="1" applyFont="1" applyFill="1" applyBorder="1" applyAlignment="1">
      <alignment horizontal="right"/>
    </xf>
    <xf numFmtId="5" fontId="4" fillId="3" borderId="0" xfId="0" applyNumberFormat="1" applyFont="1" applyFill="1"/>
    <xf numFmtId="5" fontId="10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1.92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topLeftCell="A3" workbookViewId="0">
      <selection activeCell="F8" sqref="F8"/>
    </sheetView>
  </sheetViews>
  <sheetFormatPr defaultRowHeight="11.25" x14ac:dyDescent="0.2"/>
  <cols>
    <col min="1" max="1" width="30" style="5" customWidth="1"/>
    <col min="2" max="2" width="9.140625" style="11" bestFit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12" style="5" bestFit="1" customWidth="1"/>
    <col min="8" max="8" width="9.5703125" style="5" bestFit="1" customWidth="1"/>
    <col min="9" max="9" width="8.140625" style="5" customWidth="1"/>
    <col min="10" max="10" width="5.7109375" style="5" customWidth="1"/>
    <col min="11" max="11" width="3.28515625" style="5" customWidth="1"/>
    <col min="12" max="12" width="7.28515625" style="5" customWidth="1"/>
    <col min="13" max="16384" width="9.140625" style="5"/>
  </cols>
  <sheetData>
    <row r="1" spans="1:23" ht="15.95" customHeight="1" x14ac:dyDescent="0.2">
      <c r="A1" s="3" t="s">
        <v>4</v>
      </c>
      <c r="C1" s="1"/>
      <c r="I1" s="26">
        <f>+'[1]1001'!$M$39</f>
        <v>1.92</v>
      </c>
    </row>
    <row r="2" spans="1:23" ht="15.95" customHeight="1" x14ac:dyDescent="0.2">
      <c r="A2" s="3" t="s">
        <v>28</v>
      </c>
    </row>
    <row r="3" spans="1:23" ht="15.95" customHeight="1" x14ac:dyDescent="0.2">
      <c r="A3" s="10"/>
    </row>
    <row r="4" spans="1:23" ht="12.75" x14ac:dyDescent="0.2">
      <c r="B4" s="23">
        <v>37134</v>
      </c>
      <c r="C4" s="27" t="s">
        <v>36</v>
      </c>
      <c r="D4" s="28" t="s">
        <v>36</v>
      </c>
      <c r="E4" s="31">
        <v>37164</v>
      </c>
      <c r="F4" s="41">
        <v>37182</v>
      </c>
      <c r="G4" s="28" t="s">
        <v>39</v>
      </c>
      <c r="H4" s="29" t="s">
        <v>39</v>
      </c>
    </row>
    <row r="5" spans="1:23" ht="12.75" x14ac:dyDescent="0.2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7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17">
        <f>+E6-B6</f>
        <v>-21647.690000000002</v>
      </c>
      <c r="D6" s="22"/>
      <c r="E6" s="33">
        <v>362637.31</v>
      </c>
      <c r="F6" s="49">
        <v>0</v>
      </c>
      <c r="G6" s="15"/>
      <c r="H6" s="17">
        <f>+E6+F6+G6</f>
        <v>362637.31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28" si="0">+B7+C7+D7</f>
        <v>255013</v>
      </c>
      <c r="F7" s="49">
        <f>-1641*I1</f>
        <v>-3150.72</v>
      </c>
      <c r="G7" s="15"/>
      <c r="H7" s="17">
        <f t="shared" ref="H7:H28" si="1">+E7+F7+G7</f>
        <v>251862.28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7</v>
      </c>
      <c r="B8" s="16">
        <f>46795-318</f>
        <v>46477</v>
      </c>
      <c r="C8" s="17">
        <f>+E8-B8-D8</f>
        <v>4108.989999999998</v>
      </c>
      <c r="D8" s="22">
        <v>-46764.71</v>
      </c>
      <c r="E8" s="33">
        <v>3821.28</v>
      </c>
      <c r="F8" s="49">
        <f>2487*I1</f>
        <v>4775.04</v>
      </c>
      <c r="G8" s="15"/>
      <c r="H8" s="17">
        <f t="shared" si="1"/>
        <v>8596.32</v>
      </c>
      <c r="I8" s="15"/>
      <c r="J8" s="15"/>
      <c r="K8" s="15"/>
      <c r="L8" s="15"/>
      <c r="M8" s="15"/>
      <c r="N8" s="15"/>
      <c r="O8" s="15"/>
      <c r="P8" s="15"/>
      <c r="Q8" s="2"/>
      <c r="R8" s="15"/>
      <c r="S8" s="15"/>
      <c r="T8" s="15"/>
      <c r="U8" s="15"/>
      <c r="V8" s="15"/>
      <c r="W8" s="15"/>
    </row>
    <row r="9" spans="1:23" ht="18" customHeight="1" x14ac:dyDescent="0.2">
      <c r="A9" s="15" t="s">
        <v>24</v>
      </c>
      <c r="B9" s="16">
        <f>17001-856+9241-2955</f>
        <v>22431</v>
      </c>
      <c r="C9" s="17">
        <f>+E9-B9</f>
        <v>-19627.12</v>
      </c>
      <c r="D9" s="22"/>
      <c r="E9" s="33">
        <v>2803.88</v>
      </c>
      <c r="F9" s="17"/>
      <c r="G9" s="15"/>
      <c r="H9" s="17">
        <f t="shared" si="1"/>
        <v>2803.88</v>
      </c>
      <c r="I9" s="15"/>
      <c r="J9" s="15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9</v>
      </c>
      <c r="B10" s="16">
        <v>16048.18</v>
      </c>
      <c r="C10" s="17"/>
      <c r="D10" s="22"/>
      <c r="E10" s="34">
        <f t="shared" si="0"/>
        <v>16048.18</v>
      </c>
      <c r="F10" s="17"/>
      <c r="G10" s="15"/>
      <c r="H10" s="17">
        <f t="shared" si="1"/>
        <v>16048.18</v>
      </c>
      <c r="I10" s="15" t="s">
        <v>32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1</v>
      </c>
      <c r="B11" s="16">
        <v>26251</v>
      </c>
      <c r="C11" s="17"/>
      <c r="D11" s="22"/>
      <c r="E11" s="33">
        <v>26251.25</v>
      </c>
      <c r="F11" s="49">
        <f>-388*I1</f>
        <v>-744.95999999999992</v>
      </c>
      <c r="G11" s="48">
        <v>-26251</v>
      </c>
      <c r="H11" s="17">
        <f t="shared" si="1"/>
        <v>-744.70999999999913</v>
      </c>
      <c r="I11" s="15" t="s">
        <v>42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25</v>
      </c>
      <c r="B12" s="16">
        <v>7264</v>
      </c>
      <c r="C12" s="17"/>
      <c r="D12" s="22"/>
      <c r="E12" s="33">
        <f t="shared" si="0"/>
        <v>7264</v>
      </c>
      <c r="F12" s="17"/>
      <c r="G12" s="15"/>
      <c r="H12" s="17">
        <f t="shared" si="1"/>
        <v>7264</v>
      </c>
      <c r="I12" s="15" t="s">
        <v>31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16</v>
      </c>
      <c r="B13" s="16">
        <v>6732</v>
      </c>
      <c r="C13" s="17"/>
      <c r="D13" s="22"/>
      <c r="E13" s="33">
        <f t="shared" si="0"/>
        <v>6732</v>
      </c>
      <c r="F13" s="49">
        <f>-4560*I1</f>
        <v>-8755.1999999999989</v>
      </c>
      <c r="G13" s="15"/>
      <c r="H13" s="17">
        <f t="shared" si="1"/>
        <v>-2023.1999999999989</v>
      </c>
      <c r="I13" s="15" t="s">
        <v>43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21</v>
      </c>
      <c r="B14" s="16">
        <v>2362.1</v>
      </c>
      <c r="C14" s="17"/>
      <c r="D14" s="22"/>
      <c r="E14" s="33">
        <v>2362.1</v>
      </c>
      <c r="F14" s="17"/>
      <c r="G14" s="15"/>
      <c r="H14" s="17">
        <f t="shared" si="1"/>
        <v>2362.1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11</v>
      </c>
      <c r="B15" s="16">
        <v>3412</v>
      </c>
      <c r="C15" s="17"/>
      <c r="D15" s="22"/>
      <c r="E15" s="33">
        <f t="shared" si="0"/>
        <v>3412</v>
      </c>
      <c r="F15" s="17"/>
      <c r="G15" s="15"/>
      <c r="H15" s="17">
        <f t="shared" si="1"/>
        <v>3412</v>
      </c>
      <c r="I15" s="15" t="s">
        <v>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12</v>
      </c>
      <c r="B16" s="16">
        <f>-1767+112+128+4027-12+166</f>
        <v>2654</v>
      </c>
      <c r="C16" s="17">
        <f>+E16-B16</f>
        <v>1614.0200000000004</v>
      </c>
      <c r="D16" s="22"/>
      <c r="E16" s="33">
        <v>4268.0200000000004</v>
      </c>
      <c r="F16" s="17"/>
      <c r="G16" s="15"/>
      <c r="H16" s="17">
        <f t="shared" si="1"/>
        <v>4268.0200000000004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17</v>
      </c>
      <c r="B17" s="16">
        <v>113</v>
      </c>
      <c r="C17" s="17"/>
      <c r="D17" s="22"/>
      <c r="E17" s="33">
        <f t="shared" si="0"/>
        <v>113</v>
      </c>
      <c r="F17" s="17"/>
      <c r="G17" s="15"/>
      <c r="H17" s="17">
        <f t="shared" si="1"/>
        <v>113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23</v>
      </c>
      <c r="B18" s="16">
        <v>-5.54</v>
      </c>
      <c r="C18" s="17">
        <f>+E18-B18</f>
        <v>251.92</v>
      </c>
      <c r="D18" s="22"/>
      <c r="E18" s="33">
        <v>246.38</v>
      </c>
      <c r="F18" s="49">
        <f>837*I1</f>
        <v>1607.04</v>
      </c>
      <c r="G18" s="15"/>
      <c r="H18" s="17">
        <f t="shared" si="1"/>
        <v>1853.42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5</v>
      </c>
      <c r="B19" s="16">
        <v>-180</v>
      </c>
      <c r="C19" s="17"/>
      <c r="D19" s="22"/>
      <c r="E19" s="33">
        <f t="shared" si="0"/>
        <v>-180</v>
      </c>
      <c r="F19" s="17"/>
      <c r="G19" s="15"/>
      <c r="H19" s="17">
        <f t="shared" si="1"/>
        <v>-180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22</v>
      </c>
      <c r="B20" s="16">
        <f>-620+28</f>
        <v>-592</v>
      </c>
      <c r="C20" s="17">
        <f>+E20-B20</f>
        <v>-1318.98</v>
      </c>
      <c r="D20" s="22"/>
      <c r="E20" s="33">
        <v>-1910.98</v>
      </c>
      <c r="F20" s="17"/>
      <c r="G20" s="15"/>
      <c r="H20" s="17">
        <f t="shared" si="1"/>
        <v>-1910.98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26</v>
      </c>
      <c r="B21" s="16">
        <v>-608</v>
      </c>
      <c r="C21" s="17">
        <v>-158</v>
      </c>
      <c r="D21" s="22"/>
      <c r="E21" s="33">
        <f t="shared" si="0"/>
        <v>-766</v>
      </c>
      <c r="F21" s="17"/>
      <c r="G21" s="15"/>
      <c r="H21" s="17">
        <f t="shared" si="1"/>
        <v>-766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15</v>
      </c>
      <c r="B22" s="16">
        <v>-3718</v>
      </c>
      <c r="C22" s="17"/>
      <c r="D22" s="22"/>
      <c r="E22" s="33">
        <f t="shared" si="0"/>
        <v>-3718</v>
      </c>
      <c r="F22" s="17"/>
      <c r="G22" s="15"/>
      <c r="H22" s="17">
        <f t="shared" si="1"/>
        <v>-3718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19</v>
      </c>
      <c r="B23" s="16">
        <v>-8120</v>
      </c>
      <c r="C23" s="17"/>
      <c r="D23" s="22"/>
      <c r="E23" s="33">
        <f t="shared" si="0"/>
        <v>-8120</v>
      </c>
      <c r="F23" s="17"/>
      <c r="G23" s="15"/>
      <c r="H23" s="17">
        <f t="shared" si="1"/>
        <v>-8120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10</v>
      </c>
      <c r="B24" s="16">
        <f>-6946-4281-27</f>
        <v>-11254</v>
      </c>
      <c r="C24" s="17"/>
      <c r="D24" s="22"/>
      <c r="E24" s="33">
        <f t="shared" si="0"/>
        <v>-11254</v>
      </c>
      <c r="F24" s="17"/>
      <c r="G24" s="15"/>
      <c r="H24" s="17">
        <f t="shared" si="1"/>
        <v>-11254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6</v>
      </c>
      <c r="B25" s="16">
        <f>-18315-6072</f>
        <v>-24387</v>
      </c>
      <c r="C25" s="17">
        <f>+E25-B25</f>
        <v>-903.61999999999898</v>
      </c>
      <c r="D25" s="22"/>
      <c r="E25" s="33">
        <v>-25290.62</v>
      </c>
      <c r="F25" s="17"/>
      <c r="G25" s="15"/>
      <c r="H25" s="17">
        <f t="shared" si="1"/>
        <v>-25290.62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29</v>
      </c>
      <c r="B26" s="16">
        <v>-29760</v>
      </c>
      <c r="C26" s="17"/>
      <c r="D26" s="22"/>
      <c r="E26" s="33">
        <f t="shared" si="0"/>
        <v>-29760</v>
      </c>
      <c r="F26" s="17"/>
      <c r="G26" s="15"/>
      <c r="H26" s="17">
        <f t="shared" si="1"/>
        <v>-29760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27</v>
      </c>
      <c r="B27" s="16">
        <f>741+4655-13711-88930</f>
        <v>-97245</v>
      </c>
      <c r="C27" s="17">
        <f>+E27-B27</f>
        <v>4693.25</v>
      </c>
      <c r="D27" s="22"/>
      <c r="E27" s="33">
        <v>-92551.75</v>
      </c>
      <c r="F27" s="49">
        <f>(-435-16)*I1</f>
        <v>-865.92</v>
      </c>
      <c r="G27" s="15"/>
      <c r="H27" s="17">
        <f t="shared" si="1"/>
        <v>-93417.67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30</v>
      </c>
      <c r="B28" s="16">
        <v>0</v>
      </c>
      <c r="C28" s="42">
        <v>-346</v>
      </c>
      <c r="D28" s="43"/>
      <c r="E28" s="44">
        <f t="shared" si="0"/>
        <v>-346</v>
      </c>
      <c r="F28" s="42"/>
      <c r="G28" s="45"/>
      <c r="H28" s="42">
        <f t="shared" si="1"/>
        <v>-346</v>
      </c>
      <c r="I28" s="4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>+B29+C29+D29</f>
        <v>134233.29999999999</v>
      </c>
      <c r="F29" s="17"/>
      <c r="G29" s="40">
        <v>-134233</v>
      </c>
      <c r="H29" s="17">
        <f>+E29+F29+G29</f>
        <v>0.29999999998835847</v>
      </c>
      <c r="I29" s="15" t="s">
        <v>38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18</v>
      </c>
      <c r="B30" s="16">
        <v>1610.08</v>
      </c>
      <c r="C30" s="17"/>
      <c r="D30" s="39">
        <v>-1610</v>
      </c>
      <c r="E30" s="33">
        <f>+B30+C30+D30</f>
        <v>7.999999999992724E-2</v>
      </c>
      <c r="F30" s="17"/>
      <c r="G30" s="38"/>
      <c r="H30" s="17">
        <f>+E30+F30+G30</f>
        <v>7.999999999992724E-2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14</v>
      </c>
      <c r="B31" s="16">
        <f>-7050.06-3639.68-4.77+16033+1193</f>
        <v>6531.49</v>
      </c>
      <c r="C31" s="17"/>
      <c r="D31" s="22"/>
      <c r="E31" s="33">
        <f>+B31+C31+D31</f>
        <v>6531.49</v>
      </c>
      <c r="F31" s="17"/>
      <c r="G31" s="40">
        <v>-6531</v>
      </c>
      <c r="H31" s="17">
        <f>+E31+F31+G31</f>
        <v>0.48999999999978172</v>
      </c>
      <c r="I31" s="15" t="s">
        <v>40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13</v>
      </c>
      <c r="B32" s="16">
        <f>4837+7650+5+107810+5091</f>
        <v>125393</v>
      </c>
      <c r="C32" s="17"/>
      <c r="D32" s="39">
        <v>-125393</v>
      </c>
      <c r="E32" s="34">
        <f>+B32+C32+D32</f>
        <v>0</v>
      </c>
      <c r="F32" s="17"/>
      <c r="G32" s="15"/>
      <c r="H32" s="17">
        <f>+E32+F32+G32</f>
        <v>0</v>
      </c>
      <c r="I32" s="15"/>
      <c r="J32" s="15"/>
      <c r="K32" s="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8</v>
      </c>
      <c r="B33" s="20">
        <f>1631-7953+291+1816+46259+31532</f>
        <v>73576</v>
      </c>
      <c r="C33" s="21"/>
      <c r="D33" s="46">
        <v>-73576</v>
      </c>
      <c r="E33" s="47">
        <f>+B33+C33+D33</f>
        <v>0</v>
      </c>
      <c r="F33" s="21"/>
      <c r="G33" s="36"/>
      <c r="H33" s="21">
        <f>+E33+F33+G33</f>
        <v>0</v>
      </c>
      <c r="I33" s="15"/>
      <c r="J33" s="15"/>
      <c r="K33" s="7"/>
      <c r="L33" s="8"/>
      <c r="M33" s="8"/>
      <c r="N33" s="8"/>
      <c r="O33" s="8"/>
      <c r="P33" s="2"/>
      <c r="Q33" s="9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>SUM(B6:B33)</f>
        <v>938516.61</v>
      </c>
      <c r="C34" s="16">
        <f t="shared" ref="C34:H34" si="2">SUM(C6:C33)</f>
        <v>-33333.23000000001</v>
      </c>
      <c r="D34" s="16">
        <f t="shared" si="2"/>
        <v>-247343.71</v>
      </c>
      <c r="E34" s="16">
        <f t="shared" si="2"/>
        <v>657839.92000000004</v>
      </c>
      <c r="F34" s="16">
        <f t="shared" si="2"/>
        <v>-7134.7199999999984</v>
      </c>
      <c r="G34" s="16">
        <f t="shared" si="2"/>
        <v>-167015</v>
      </c>
      <c r="H34" s="16">
        <f t="shared" si="2"/>
        <v>483690.20000000013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5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5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5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5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5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2" x14ac:dyDescent="0.2">
      <c r="A40" s="15"/>
      <c r="B40" s="16"/>
      <c r="C40" s="17"/>
      <c r="D40" s="18"/>
      <c r="E40" s="35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2" x14ac:dyDescent="0.2">
      <c r="A41" s="15"/>
      <c r="B41" s="16"/>
      <c r="C41" s="17"/>
      <c r="D41" s="18"/>
      <c r="E41" s="35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2" x14ac:dyDescent="0.2">
      <c r="A42" s="15"/>
      <c r="B42" s="16"/>
      <c r="C42" s="17"/>
      <c r="D42" s="18"/>
      <c r="E42" s="35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2" x14ac:dyDescent="0.2">
      <c r="A43" s="15"/>
      <c r="B43" s="16"/>
      <c r="C43" s="17"/>
      <c r="D43" s="18"/>
      <c r="E43" s="35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2" x14ac:dyDescent="0.2">
      <c r="A44" s="15"/>
      <c r="B44" s="16"/>
      <c r="C44" s="17"/>
      <c r="D44" s="18"/>
      <c r="E44" s="35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2" x14ac:dyDescent="0.2">
      <c r="A45" s="15"/>
      <c r="B45" s="16"/>
      <c r="C45" s="17"/>
      <c r="D45" s="18"/>
      <c r="E45" s="35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2" x14ac:dyDescent="0.2">
      <c r="A46" s="15"/>
      <c r="B46" s="16"/>
      <c r="C46" s="17"/>
      <c r="D46" s="18"/>
      <c r="E46" s="35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2" x14ac:dyDescent="0.2">
      <c r="A47" s="15"/>
      <c r="B47" s="16"/>
      <c r="C47" s="17"/>
      <c r="D47" s="18"/>
      <c r="E47" s="35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2" x14ac:dyDescent="0.2">
      <c r="A48" s="15"/>
      <c r="B48" s="16"/>
      <c r="C48" s="17"/>
      <c r="D48" s="18"/>
      <c r="E48" s="35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2" x14ac:dyDescent="0.2">
      <c r="A49" s="15"/>
      <c r="B49" s="16"/>
      <c r="C49" s="17"/>
      <c r="D49" s="18"/>
      <c r="E49" s="35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2" x14ac:dyDescent="0.2">
      <c r="A50" s="15"/>
      <c r="B50" s="16"/>
      <c r="C50" s="17"/>
      <c r="D50" s="18"/>
      <c r="E50" s="35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2" x14ac:dyDescent="0.2">
      <c r="A51" s="15"/>
      <c r="B51" s="16"/>
      <c r="C51" s="17"/>
      <c r="D51" s="18"/>
      <c r="E51" s="35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2" x14ac:dyDescent="0.2">
      <c r="A52" s="15"/>
      <c r="B52" s="16"/>
      <c r="C52" s="17"/>
      <c r="D52" s="18"/>
      <c r="E52" s="35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2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2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2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2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2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2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2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2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2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2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2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2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2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2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2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2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2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2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2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2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2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2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2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2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2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2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2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2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2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2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2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2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2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2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2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2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2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2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2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2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2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2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2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2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2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2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2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2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2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2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2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2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2" x14ac:dyDescent="0.2">
      <c r="A105" s="15"/>
      <c r="B105" s="16"/>
      <c r="C105" s="17"/>
      <c r="D105" s="18"/>
      <c r="E105" s="35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2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2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2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2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2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2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2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2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2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2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2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2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2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2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2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2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2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2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2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2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2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2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2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2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2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2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2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2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2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2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2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2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2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2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2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2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2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2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2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2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2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2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2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2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2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2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2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2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2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2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2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2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2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2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2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2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2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2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2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2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2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2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2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2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2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2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2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2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2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2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2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2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2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2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2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2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2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2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2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2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2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2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2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2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2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2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2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2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2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2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2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2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2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2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2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2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2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2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2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2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2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2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2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2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2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2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2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2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2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2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2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2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2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2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2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2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2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2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2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2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2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2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2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2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2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2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2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2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2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2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2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2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2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2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2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2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2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2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2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2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2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2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2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2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2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2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2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2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2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2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2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2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2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2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2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2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2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2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2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2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2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2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2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2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2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2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2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2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2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2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2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2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2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2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2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2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2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2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2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2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2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2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2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2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2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2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2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2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2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2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2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2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2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2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2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2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2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2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2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2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2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2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2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2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2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2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2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2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2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2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2" x14ac:dyDescent="0.2">
      <c r="A316" s="15"/>
      <c r="B316" s="16"/>
      <c r="C316" s="17"/>
      <c r="D316" s="18"/>
      <c r="E316" s="3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2" x14ac:dyDescent="0.2">
      <c r="A317" s="15"/>
      <c r="B317" s="16"/>
      <c r="C317" s="17"/>
      <c r="D317" s="18"/>
      <c r="E317" s="3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2" x14ac:dyDescent="0.2">
      <c r="A318" s="15"/>
      <c r="B318" s="16"/>
      <c r="C318" s="17"/>
      <c r="D318" s="18"/>
      <c r="E318" s="3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2" x14ac:dyDescent="0.2">
      <c r="A319" s="15"/>
      <c r="B319" s="16"/>
      <c r="C319" s="17"/>
      <c r="D319" s="18"/>
      <c r="E319" s="3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2" x14ac:dyDescent="0.2">
      <c r="A320" s="15"/>
      <c r="B320" s="16"/>
      <c r="C320" s="17"/>
      <c r="D320" s="18"/>
      <c r="E320" s="3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2" x14ac:dyDescent="0.2">
      <c r="A321" s="15"/>
      <c r="B321" s="16"/>
      <c r="C321" s="17"/>
      <c r="D321" s="18"/>
      <c r="E321" s="3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2" x14ac:dyDescent="0.2">
      <c r="A322" s="15"/>
      <c r="B322" s="16"/>
      <c r="C322" s="17"/>
      <c r="D322" s="18"/>
      <c r="E322" s="3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2" x14ac:dyDescent="0.2">
      <c r="A323" s="15"/>
      <c r="B323" s="16"/>
      <c r="C323" s="17"/>
      <c r="D323" s="18"/>
      <c r="E323" s="3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2" x14ac:dyDescent="0.2">
      <c r="A324" s="15"/>
      <c r="B324" s="16"/>
      <c r="C324" s="17"/>
      <c r="D324" s="18"/>
      <c r="E324" s="3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2" x14ac:dyDescent="0.2">
      <c r="A325" s="15"/>
      <c r="B325" s="16"/>
      <c r="C325" s="17"/>
      <c r="D325" s="18"/>
      <c r="E325" s="3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2" x14ac:dyDescent="0.2">
      <c r="A326" s="15"/>
      <c r="B326" s="16"/>
      <c r="C326" s="17"/>
      <c r="D326" s="18"/>
      <c r="E326" s="3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2" x14ac:dyDescent="0.2">
      <c r="A327" s="15"/>
      <c r="B327" s="16"/>
      <c r="C327" s="17"/>
      <c r="D327" s="18"/>
      <c r="E327" s="3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2" x14ac:dyDescent="0.2">
      <c r="A328" s="15"/>
      <c r="B328" s="16"/>
      <c r="C328" s="17"/>
      <c r="D328" s="18"/>
      <c r="E328" s="3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2" x14ac:dyDescent="0.2">
      <c r="A329" s="15"/>
      <c r="B329" s="16"/>
      <c r="C329" s="17"/>
      <c r="D329" s="18"/>
      <c r="E329" s="3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2" x14ac:dyDescent="0.2">
      <c r="A330" s="15"/>
      <c r="B330" s="16"/>
      <c r="C330" s="17"/>
      <c r="D330" s="18"/>
      <c r="E330" s="3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2" x14ac:dyDescent="0.2">
      <c r="A331" s="15"/>
      <c r="B331" s="16"/>
      <c r="C331" s="17"/>
      <c r="D331" s="18"/>
      <c r="E331" s="3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2" x14ac:dyDescent="0.2">
      <c r="A332" s="15"/>
      <c r="B332" s="16"/>
      <c r="C332" s="17"/>
      <c r="D332" s="18"/>
      <c r="E332" s="3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2" x14ac:dyDescent="0.2">
      <c r="A333" s="15"/>
      <c r="B333" s="16"/>
      <c r="C333" s="17"/>
      <c r="D333" s="18"/>
      <c r="E333" s="3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2" x14ac:dyDescent="0.2">
      <c r="A334" s="15"/>
      <c r="B334" s="16"/>
      <c r="C334" s="17"/>
      <c r="D334" s="18"/>
      <c r="E334" s="3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2" x14ac:dyDescent="0.2">
      <c r="A335" s="15"/>
      <c r="B335" s="16"/>
      <c r="C335" s="17"/>
      <c r="D335" s="18"/>
      <c r="E335" s="3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2" x14ac:dyDescent="0.2">
      <c r="A336" s="15"/>
      <c r="B336" s="16"/>
      <c r="C336" s="17"/>
      <c r="D336" s="18"/>
      <c r="E336" s="3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2" x14ac:dyDescent="0.2">
      <c r="A337" s="15"/>
      <c r="B337" s="16"/>
      <c r="C337" s="17"/>
      <c r="D337" s="18"/>
      <c r="E337" s="3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2" x14ac:dyDescent="0.2">
      <c r="A338" s="15"/>
      <c r="B338" s="16"/>
      <c r="C338" s="17"/>
      <c r="D338" s="18"/>
      <c r="E338" s="3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2" x14ac:dyDescent="0.2">
      <c r="A339" s="15"/>
      <c r="B339" s="16"/>
      <c r="C339" s="17"/>
      <c r="D339" s="18"/>
      <c r="E339" s="3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2" x14ac:dyDescent="0.2">
      <c r="A340" s="15"/>
      <c r="B340" s="16"/>
      <c r="C340" s="17"/>
      <c r="D340" s="18"/>
      <c r="E340" s="3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2" x14ac:dyDescent="0.2">
      <c r="A341" s="15"/>
      <c r="B341" s="16"/>
      <c r="C341" s="17"/>
      <c r="D341" s="18"/>
      <c r="E341" s="3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2" x14ac:dyDescent="0.2">
      <c r="A342" s="15"/>
      <c r="B342" s="16"/>
      <c r="C342" s="17"/>
      <c r="D342" s="18"/>
      <c r="E342" s="3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2" x14ac:dyDescent="0.2">
      <c r="A343" s="15"/>
      <c r="B343" s="16"/>
      <c r="C343" s="17"/>
      <c r="D343" s="18"/>
      <c r="E343" s="3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2" x14ac:dyDescent="0.2">
      <c r="A344" s="15"/>
      <c r="B344" s="16"/>
      <c r="C344" s="17"/>
      <c r="D344" s="18"/>
      <c r="E344" s="3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2" x14ac:dyDescent="0.2">
      <c r="A345" s="15"/>
      <c r="B345" s="16"/>
      <c r="C345" s="17"/>
      <c r="D345" s="18"/>
      <c r="E345" s="3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2" x14ac:dyDescent="0.2">
      <c r="A346" s="15"/>
      <c r="B346" s="16"/>
      <c r="C346" s="17"/>
      <c r="D346" s="18"/>
      <c r="E346" s="3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2" x14ac:dyDescent="0.2">
      <c r="A347" s="15"/>
      <c r="B347" s="16"/>
      <c r="C347" s="17"/>
      <c r="D347" s="18"/>
      <c r="E347" s="3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2" x14ac:dyDescent="0.2">
      <c r="A348" s="15"/>
      <c r="B348" s="16"/>
      <c r="C348" s="17"/>
      <c r="D348" s="18"/>
      <c r="E348" s="3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2" x14ac:dyDescent="0.2">
      <c r="A349" s="15"/>
      <c r="B349" s="16"/>
      <c r="C349" s="17"/>
      <c r="D349" s="18"/>
      <c r="E349" s="3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2" x14ac:dyDescent="0.2">
      <c r="A350" s="15"/>
      <c r="B350" s="16"/>
      <c r="C350" s="17"/>
      <c r="D350" s="18"/>
      <c r="E350" s="3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2" x14ac:dyDescent="0.2">
      <c r="A351" s="15"/>
      <c r="B351" s="16"/>
      <c r="C351" s="17"/>
      <c r="D351" s="18"/>
      <c r="E351" s="3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2" x14ac:dyDescent="0.2">
      <c r="A352" s="15"/>
      <c r="B352" s="16"/>
      <c r="C352" s="17"/>
      <c r="D352" s="18"/>
      <c r="E352" s="3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2" x14ac:dyDescent="0.2">
      <c r="A353" s="15"/>
      <c r="B353" s="16"/>
      <c r="C353" s="17"/>
      <c r="D353" s="18"/>
      <c r="E353" s="3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2" x14ac:dyDescent="0.2">
      <c r="A354" s="15"/>
      <c r="B354" s="16"/>
      <c r="C354" s="17"/>
      <c r="D354" s="18"/>
      <c r="E354" s="3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2" x14ac:dyDescent="0.2">
      <c r="A355" s="15"/>
      <c r="B355" s="16"/>
      <c r="C355" s="17"/>
      <c r="D355" s="18"/>
      <c r="E355" s="3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2" x14ac:dyDescent="0.2">
      <c r="A356" s="15"/>
      <c r="B356" s="16"/>
      <c r="C356" s="17"/>
      <c r="D356" s="18"/>
      <c r="E356" s="3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2" x14ac:dyDescent="0.2">
      <c r="A357" s="15"/>
      <c r="B357" s="16"/>
      <c r="C357" s="17"/>
      <c r="D357" s="18"/>
      <c r="E357" s="3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2" x14ac:dyDescent="0.2">
      <c r="A358" s="15"/>
      <c r="B358" s="16"/>
      <c r="C358" s="17"/>
      <c r="D358" s="18"/>
      <c r="E358" s="3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2" x14ac:dyDescent="0.2">
      <c r="A359" s="15"/>
      <c r="B359" s="16"/>
      <c r="C359" s="17"/>
      <c r="D359" s="18"/>
      <c r="E359" s="3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2" x14ac:dyDescent="0.2">
      <c r="A360" s="15"/>
      <c r="B360" s="16"/>
      <c r="C360" s="17"/>
      <c r="D360" s="18"/>
      <c r="E360" s="3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2" x14ac:dyDescent="0.2">
      <c r="A361" s="15"/>
      <c r="B361" s="16"/>
      <c r="C361" s="17"/>
      <c r="D361" s="18"/>
      <c r="E361" s="3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2" x14ac:dyDescent="0.2">
      <c r="A362" s="15"/>
      <c r="B362" s="16"/>
      <c r="C362" s="17"/>
      <c r="D362" s="18"/>
      <c r="E362" s="3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2" x14ac:dyDescent="0.2">
      <c r="A363" s="15"/>
      <c r="B363" s="16"/>
      <c r="C363" s="17"/>
      <c r="D363" s="18"/>
      <c r="E363" s="3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2" x14ac:dyDescent="0.2">
      <c r="A364" s="15"/>
      <c r="B364" s="16"/>
      <c r="C364" s="17"/>
      <c r="D364" s="18"/>
      <c r="E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2" x14ac:dyDescent="0.2">
      <c r="A365" s="15"/>
      <c r="B365" s="16"/>
      <c r="C365" s="17"/>
      <c r="D365" s="18"/>
      <c r="E365" s="3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2" x14ac:dyDescent="0.2">
      <c r="A366" s="15"/>
      <c r="B366" s="16"/>
      <c r="C366" s="17"/>
      <c r="D366" s="18"/>
      <c r="E366" s="3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2" x14ac:dyDescent="0.2">
      <c r="A367" s="15"/>
      <c r="B367" s="16"/>
      <c r="C367" s="17"/>
      <c r="D367" s="18"/>
      <c r="E367" s="3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2" x14ac:dyDescent="0.2">
      <c r="A368" s="15"/>
      <c r="B368" s="16"/>
      <c r="C368" s="17"/>
      <c r="D368" s="18"/>
      <c r="E368" s="3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2" x14ac:dyDescent="0.2">
      <c r="A369" s="15"/>
      <c r="B369" s="16"/>
      <c r="C369" s="17"/>
      <c r="D369" s="18"/>
      <c r="E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2" x14ac:dyDescent="0.2">
      <c r="A370" s="15"/>
      <c r="B370" s="16"/>
      <c r="C370" s="17"/>
      <c r="D370" s="18"/>
      <c r="E370" s="3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2" x14ac:dyDescent="0.2">
      <c r="A371" s="15"/>
      <c r="B371" s="16"/>
      <c r="C371" s="17"/>
      <c r="D371" s="18"/>
      <c r="E371" s="3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2" x14ac:dyDescent="0.2">
      <c r="A372" s="15"/>
      <c r="B372" s="16"/>
      <c r="C372" s="17"/>
      <c r="D372" s="18"/>
      <c r="E372" s="3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2" x14ac:dyDescent="0.2">
      <c r="A373" s="15"/>
      <c r="B373" s="16"/>
      <c r="C373" s="17"/>
      <c r="D373" s="18"/>
      <c r="E373" s="3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2" x14ac:dyDescent="0.2">
      <c r="A374" s="15"/>
      <c r="B374" s="16"/>
      <c r="C374" s="17"/>
      <c r="D374" s="18"/>
      <c r="E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2" x14ac:dyDescent="0.2">
      <c r="A375" s="15"/>
      <c r="B375" s="16"/>
      <c r="C375" s="17"/>
      <c r="D375" s="18"/>
      <c r="E375" s="3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2" x14ac:dyDescent="0.2">
      <c r="A376" s="15"/>
      <c r="B376" s="16"/>
      <c r="C376" s="17"/>
      <c r="D376" s="18"/>
      <c r="E376" s="3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2" x14ac:dyDescent="0.2">
      <c r="A377" s="15"/>
      <c r="B377" s="16"/>
      <c r="C377" s="17"/>
      <c r="D377" s="18"/>
      <c r="E377" s="3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2" x14ac:dyDescent="0.2">
      <c r="A378" s="15"/>
      <c r="B378" s="16"/>
      <c r="C378" s="17"/>
      <c r="D378" s="18"/>
      <c r="E378" s="3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2" x14ac:dyDescent="0.2">
      <c r="A379" s="15"/>
      <c r="B379" s="16"/>
      <c r="C379" s="17"/>
      <c r="D379" s="18"/>
      <c r="E379" s="3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2" x14ac:dyDescent="0.2">
      <c r="A380" s="15"/>
      <c r="B380" s="16"/>
      <c r="C380" s="17"/>
      <c r="D380" s="18"/>
      <c r="E380" s="3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2" x14ac:dyDescent="0.2">
      <c r="A381" s="15"/>
      <c r="B381" s="16"/>
      <c r="C381" s="17"/>
      <c r="D381" s="18"/>
      <c r="E381" s="3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2" x14ac:dyDescent="0.2">
      <c r="A382" s="15"/>
      <c r="B382" s="16"/>
      <c r="C382" s="17"/>
      <c r="D382" s="18"/>
      <c r="E382" s="3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2" x14ac:dyDescent="0.2">
      <c r="A383" s="15"/>
      <c r="B383" s="16"/>
      <c r="C383" s="17"/>
      <c r="D383" s="18"/>
      <c r="E383" s="3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2" x14ac:dyDescent="0.2">
      <c r="A384" s="15"/>
      <c r="B384" s="16"/>
      <c r="C384" s="17"/>
      <c r="D384" s="18"/>
      <c r="E384" s="3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2" x14ac:dyDescent="0.2">
      <c r="A385" s="15"/>
      <c r="B385" s="16"/>
      <c r="C385" s="17"/>
      <c r="D385" s="18"/>
      <c r="E385" s="3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2" x14ac:dyDescent="0.2">
      <c r="A386" s="15"/>
      <c r="B386" s="16"/>
      <c r="C386" s="17"/>
      <c r="D386" s="18"/>
      <c r="E386" s="3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2" x14ac:dyDescent="0.2">
      <c r="A387" s="15"/>
      <c r="B387" s="16"/>
      <c r="C387" s="17"/>
      <c r="D387" s="18"/>
      <c r="E387" s="3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2" x14ac:dyDescent="0.2">
      <c r="A388" s="15"/>
      <c r="B388" s="16"/>
      <c r="C388" s="17"/>
      <c r="D388" s="18"/>
      <c r="E388" s="3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2" x14ac:dyDescent="0.2">
      <c r="A389" s="15"/>
      <c r="B389" s="16"/>
      <c r="C389" s="17"/>
      <c r="D389" s="18"/>
      <c r="E389" s="3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2" x14ac:dyDescent="0.2">
      <c r="A390" s="15"/>
      <c r="B390" s="16"/>
      <c r="C390" s="17"/>
      <c r="D390" s="18"/>
      <c r="E390" s="3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2" x14ac:dyDescent="0.2">
      <c r="A391" s="15"/>
      <c r="B391" s="16"/>
      <c r="C391" s="17"/>
      <c r="D391" s="18"/>
      <c r="E391" s="3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2" x14ac:dyDescent="0.2">
      <c r="A392" s="15"/>
      <c r="B392" s="16"/>
      <c r="C392" s="17"/>
      <c r="D392" s="18"/>
      <c r="E392" s="3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2" x14ac:dyDescent="0.2">
      <c r="A393" s="15"/>
      <c r="B393" s="16"/>
      <c r="C393" s="17"/>
      <c r="D393" s="18"/>
      <c r="E393" s="3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2" x14ac:dyDescent="0.2">
      <c r="A394" s="15"/>
      <c r="B394" s="16"/>
      <c r="C394" s="17"/>
      <c r="D394" s="18"/>
      <c r="E394" s="3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2" x14ac:dyDescent="0.2">
      <c r="A395" s="15"/>
      <c r="B395" s="16"/>
      <c r="C395" s="17"/>
      <c r="D395" s="18"/>
      <c r="E395" s="3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2" x14ac:dyDescent="0.2">
      <c r="A396" s="15"/>
      <c r="B396" s="16"/>
      <c r="C396" s="17"/>
      <c r="D396" s="18"/>
      <c r="E396" s="3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2" x14ac:dyDescent="0.2">
      <c r="A397" s="15"/>
      <c r="B397" s="16"/>
      <c r="C397" s="17"/>
      <c r="D397" s="18"/>
      <c r="E397" s="3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2" x14ac:dyDescent="0.2">
      <c r="A398" s="15"/>
      <c r="B398" s="16"/>
      <c r="C398" s="17"/>
      <c r="D398" s="18"/>
      <c r="E398" s="3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2" x14ac:dyDescent="0.2">
      <c r="A399" s="15"/>
      <c r="B399" s="16"/>
      <c r="C399" s="17"/>
      <c r="D399" s="18"/>
      <c r="E399" s="3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2" x14ac:dyDescent="0.2">
      <c r="A400" s="15"/>
      <c r="B400" s="16"/>
      <c r="C400" s="17"/>
      <c r="D400" s="18"/>
      <c r="E400" s="3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2" x14ac:dyDescent="0.2">
      <c r="A401" s="15"/>
      <c r="B401" s="16"/>
      <c r="C401" s="17"/>
      <c r="D401" s="18"/>
      <c r="E401" s="3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2" x14ac:dyDescent="0.2">
      <c r="A402" s="15"/>
      <c r="B402" s="16"/>
      <c r="C402" s="17"/>
      <c r="D402" s="18"/>
      <c r="E402" s="3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2" x14ac:dyDescent="0.2">
      <c r="A403" s="15"/>
      <c r="B403" s="16"/>
      <c r="C403" s="17"/>
      <c r="D403" s="18"/>
      <c r="E403" s="3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2" x14ac:dyDescent="0.2">
      <c r="A404" s="15"/>
      <c r="B404" s="16"/>
      <c r="C404" s="17"/>
      <c r="D404" s="18"/>
      <c r="E404" s="3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2" x14ac:dyDescent="0.2">
      <c r="A405" s="15"/>
      <c r="B405" s="16"/>
      <c r="C405" s="17"/>
      <c r="D405" s="18"/>
      <c r="E405" s="3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2" x14ac:dyDescent="0.2">
      <c r="A406" s="15"/>
      <c r="B406" s="16"/>
      <c r="C406" s="17"/>
      <c r="D406" s="18"/>
      <c r="E406" s="3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2" x14ac:dyDescent="0.2">
      <c r="A407" s="15"/>
      <c r="B407" s="16"/>
      <c r="C407" s="17"/>
      <c r="D407" s="18"/>
      <c r="E407" s="3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2" x14ac:dyDescent="0.2">
      <c r="A408" s="15"/>
      <c r="B408" s="16"/>
      <c r="C408" s="17"/>
      <c r="D408" s="18"/>
      <c r="E408" s="3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2" x14ac:dyDescent="0.2">
      <c r="A409" s="15"/>
      <c r="B409" s="16"/>
      <c r="C409" s="17"/>
      <c r="D409" s="18"/>
      <c r="E409" s="3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2" x14ac:dyDescent="0.2">
      <c r="A410" s="15"/>
      <c r="B410" s="16"/>
      <c r="C410" s="17"/>
      <c r="D410" s="18"/>
      <c r="E410" s="3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2" x14ac:dyDescent="0.2">
      <c r="A411" s="15"/>
      <c r="B411" s="16"/>
      <c r="C411" s="17"/>
      <c r="D411" s="18"/>
      <c r="E411" s="3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2" x14ac:dyDescent="0.2">
      <c r="A412" s="15"/>
      <c r="B412" s="16"/>
      <c r="C412" s="17"/>
      <c r="D412" s="18"/>
      <c r="E412" s="3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2" x14ac:dyDescent="0.2">
      <c r="A413" s="15"/>
      <c r="B413" s="16"/>
      <c r="C413" s="17"/>
      <c r="D413" s="18"/>
      <c r="E413" s="3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2" x14ac:dyDescent="0.2">
      <c r="A414" s="15"/>
      <c r="B414" s="16"/>
      <c r="C414" s="17"/>
      <c r="D414" s="18"/>
      <c r="E414" s="3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2" x14ac:dyDescent="0.2">
      <c r="A415" s="15"/>
      <c r="B415" s="16"/>
      <c r="C415" s="17"/>
      <c r="D415" s="18"/>
      <c r="E415" s="3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2" x14ac:dyDescent="0.2">
      <c r="A416" s="15"/>
      <c r="B416" s="16"/>
      <c r="C416" s="17"/>
      <c r="D416" s="18"/>
      <c r="E416" s="3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2" x14ac:dyDescent="0.2">
      <c r="A417" s="15"/>
      <c r="B417" s="16"/>
      <c r="C417" s="17"/>
      <c r="D417" s="18"/>
      <c r="E417" s="3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2" x14ac:dyDescent="0.2">
      <c r="A418" s="15"/>
      <c r="B418" s="16"/>
      <c r="C418" s="17"/>
      <c r="D418" s="18"/>
      <c r="E418" s="3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2" x14ac:dyDescent="0.2">
      <c r="A419" s="15"/>
      <c r="B419" s="16"/>
      <c r="C419" s="17"/>
      <c r="D419" s="18"/>
      <c r="E419" s="3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2" x14ac:dyDescent="0.2">
      <c r="A420" s="15"/>
      <c r="B420" s="16"/>
      <c r="C420" s="17"/>
      <c r="D420" s="18"/>
      <c r="E420" s="3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2" x14ac:dyDescent="0.2">
      <c r="A421" s="15"/>
      <c r="B421" s="16"/>
      <c r="C421" s="17"/>
      <c r="D421" s="18"/>
      <c r="E421" s="3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2" x14ac:dyDescent="0.2">
      <c r="A422" s="15"/>
      <c r="B422" s="16"/>
      <c r="C422" s="17"/>
      <c r="D422" s="18"/>
      <c r="E422" s="3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2" x14ac:dyDescent="0.2">
      <c r="A423" s="15"/>
      <c r="B423" s="16"/>
      <c r="C423" s="17"/>
      <c r="D423" s="18"/>
      <c r="E423" s="3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2" x14ac:dyDescent="0.2">
      <c r="A424" s="15"/>
      <c r="B424" s="16"/>
      <c r="C424" s="17"/>
      <c r="D424" s="18"/>
      <c r="E424" s="3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2" x14ac:dyDescent="0.2">
      <c r="A425" s="15"/>
      <c r="B425" s="16"/>
      <c r="C425" s="17"/>
      <c r="D425" s="18"/>
      <c r="E425" s="3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2" x14ac:dyDescent="0.2">
      <c r="A426" s="15"/>
      <c r="B426" s="16"/>
      <c r="C426" s="17"/>
      <c r="D426" s="18"/>
      <c r="E426" s="3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2" x14ac:dyDescent="0.2">
      <c r="A427" s="15"/>
      <c r="B427" s="16"/>
      <c r="C427" s="17"/>
      <c r="D427" s="18"/>
      <c r="E427" s="3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2" x14ac:dyDescent="0.2">
      <c r="A428" s="15"/>
      <c r="B428" s="16"/>
      <c r="C428" s="17"/>
      <c r="D428" s="18"/>
      <c r="E428" s="3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2" x14ac:dyDescent="0.2">
      <c r="A429" s="15"/>
      <c r="B429" s="16"/>
      <c r="C429" s="17"/>
      <c r="D429" s="18"/>
      <c r="E429" s="3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2" x14ac:dyDescent="0.2">
      <c r="A430" s="15"/>
      <c r="B430" s="16"/>
      <c r="C430" s="17"/>
      <c r="D430" s="18"/>
      <c r="E430" s="3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2" x14ac:dyDescent="0.2">
      <c r="A431" s="15"/>
      <c r="B431" s="16"/>
      <c r="C431" s="17"/>
      <c r="D431" s="18"/>
      <c r="E431" s="3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2" x14ac:dyDescent="0.2">
      <c r="A432" s="15"/>
      <c r="B432" s="16"/>
      <c r="C432" s="17"/>
      <c r="D432" s="18"/>
      <c r="E432" s="3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2" x14ac:dyDescent="0.2">
      <c r="A433" s="15"/>
      <c r="B433" s="16"/>
      <c r="C433" s="17"/>
      <c r="D433" s="18"/>
      <c r="E433" s="3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2" x14ac:dyDescent="0.2">
      <c r="A434" s="15"/>
      <c r="B434" s="16"/>
      <c r="C434" s="17"/>
      <c r="D434" s="18"/>
      <c r="E434" s="3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2" x14ac:dyDescent="0.2">
      <c r="A435" s="15"/>
      <c r="B435" s="16"/>
      <c r="C435" s="17"/>
      <c r="D435" s="18"/>
      <c r="E435" s="3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2" x14ac:dyDescent="0.2">
      <c r="A436" s="15"/>
      <c r="B436" s="16"/>
      <c r="C436" s="17"/>
      <c r="D436" s="18"/>
      <c r="E436" s="3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2" x14ac:dyDescent="0.2">
      <c r="A437" s="15"/>
      <c r="B437" s="16"/>
      <c r="C437" s="17"/>
      <c r="D437" s="18"/>
      <c r="E437" s="3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2" x14ac:dyDescent="0.2">
      <c r="A438" s="15"/>
      <c r="B438" s="16"/>
      <c r="C438" s="17"/>
      <c r="D438" s="18"/>
      <c r="E438" s="3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2" x14ac:dyDescent="0.2">
      <c r="A439" s="15"/>
      <c r="B439" s="16"/>
      <c r="C439" s="17"/>
      <c r="D439" s="18"/>
      <c r="E439" s="3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2" x14ac:dyDescent="0.2">
      <c r="A440" s="15"/>
      <c r="B440" s="16"/>
      <c r="C440" s="17"/>
      <c r="D440" s="18"/>
      <c r="E440" s="3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2" x14ac:dyDescent="0.2">
      <c r="A441" s="15"/>
      <c r="B441" s="16"/>
      <c r="C441" s="17"/>
      <c r="D441" s="18"/>
      <c r="E441" s="3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2" x14ac:dyDescent="0.2">
      <c r="A442" s="15"/>
      <c r="B442" s="16"/>
      <c r="C442" s="17"/>
      <c r="D442" s="18"/>
      <c r="E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2" x14ac:dyDescent="0.2">
      <c r="A443" s="15"/>
      <c r="B443" s="16"/>
      <c r="C443" s="17"/>
      <c r="D443" s="18"/>
      <c r="E443" s="3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2" x14ac:dyDescent="0.2">
      <c r="A444" s="15"/>
      <c r="B444" s="16"/>
      <c r="C444" s="17"/>
      <c r="D444" s="18"/>
      <c r="E444" s="3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2" x14ac:dyDescent="0.2">
      <c r="A445" s="15"/>
      <c r="B445" s="16"/>
      <c r="C445" s="17"/>
      <c r="D445" s="18"/>
      <c r="E445" s="3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2" x14ac:dyDescent="0.2">
      <c r="A446" s="15"/>
      <c r="B446" s="16"/>
      <c r="C446" s="17"/>
      <c r="D446" s="18"/>
      <c r="E446" s="3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2" x14ac:dyDescent="0.2">
      <c r="A447" s="15"/>
      <c r="B447" s="16"/>
      <c r="C447" s="17"/>
      <c r="D447" s="18"/>
      <c r="E447" s="3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2" x14ac:dyDescent="0.2">
      <c r="A448" s="15"/>
      <c r="B448" s="16"/>
      <c r="C448" s="17"/>
      <c r="D448" s="18"/>
      <c r="E448" s="3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2" x14ac:dyDescent="0.2">
      <c r="A449" s="15"/>
      <c r="B449" s="16"/>
      <c r="C449" s="17"/>
      <c r="D449" s="18"/>
      <c r="E449" s="3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2" x14ac:dyDescent="0.2">
      <c r="A450" s="15"/>
      <c r="B450" s="16"/>
      <c r="C450" s="17"/>
      <c r="D450" s="18"/>
      <c r="E450" s="3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2" x14ac:dyDescent="0.2">
      <c r="A451" s="15"/>
      <c r="B451" s="16"/>
      <c r="C451" s="17"/>
      <c r="D451" s="18"/>
      <c r="E451" s="3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2" x14ac:dyDescent="0.2">
      <c r="A452" s="15"/>
      <c r="B452" s="16"/>
      <c r="C452" s="17"/>
      <c r="D452" s="18"/>
      <c r="E452" s="3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2" x14ac:dyDescent="0.2">
      <c r="A453" s="15"/>
      <c r="B453" s="16"/>
      <c r="C453" s="17"/>
      <c r="D453" s="18"/>
      <c r="E453" s="3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2" x14ac:dyDescent="0.2">
      <c r="A454" s="15"/>
      <c r="B454" s="16"/>
      <c r="C454" s="17"/>
      <c r="D454" s="18"/>
      <c r="E454" s="3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2" x14ac:dyDescent="0.2">
      <c r="A455" s="15"/>
      <c r="B455" s="16"/>
      <c r="C455" s="17"/>
      <c r="D455" s="18"/>
      <c r="E455" s="3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2" x14ac:dyDescent="0.2">
      <c r="A456" s="15"/>
      <c r="B456" s="16"/>
      <c r="C456" s="17"/>
      <c r="D456" s="18"/>
      <c r="E456" s="3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2" x14ac:dyDescent="0.2">
      <c r="A457" s="15"/>
      <c r="B457" s="16"/>
      <c r="C457" s="17"/>
      <c r="D457" s="18"/>
      <c r="E457" s="3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2" x14ac:dyDescent="0.2">
      <c r="A458" s="15"/>
      <c r="B458" s="16"/>
      <c r="C458" s="17"/>
      <c r="D458" s="18"/>
      <c r="E458" s="3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2" x14ac:dyDescent="0.2">
      <c r="A459" s="15"/>
      <c r="B459" s="16"/>
      <c r="C459" s="17"/>
      <c r="D459" s="18"/>
      <c r="E459" s="3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2" x14ac:dyDescent="0.2">
      <c r="A460" s="15"/>
      <c r="B460" s="16"/>
      <c r="C460" s="17"/>
      <c r="D460" s="18"/>
      <c r="E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2" x14ac:dyDescent="0.2">
      <c r="A461" s="15"/>
      <c r="B461" s="16"/>
      <c r="C461" s="17"/>
      <c r="D461" s="18"/>
      <c r="E461" s="3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2" x14ac:dyDescent="0.2">
      <c r="A462" s="15"/>
      <c r="B462" s="16"/>
      <c r="C462" s="17"/>
      <c r="D462" s="18"/>
      <c r="E462" s="3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2" x14ac:dyDescent="0.2">
      <c r="A463" s="15"/>
      <c r="B463" s="16"/>
      <c r="C463" s="17"/>
      <c r="D463" s="18"/>
      <c r="E463" s="3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2" x14ac:dyDescent="0.2">
      <c r="A464" s="15"/>
      <c r="B464" s="16"/>
      <c r="C464" s="17"/>
      <c r="D464" s="18"/>
      <c r="E464" s="3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2" x14ac:dyDescent="0.2">
      <c r="A465" s="15"/>
      <c r="B465" s="16"/>
      <c r="C465" s="17"/>
      <c r="D465" s="18"/>
      <c r="E465" s="3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2" x14ac:dyDescent="0.2">
      <c r="A466" s="15"/>
      <c r="B466" s="16"/>
      <c r="C466" s="17"/>
      <c r="D466" s="18"/>
      <c r="E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2" x14ac:dyDescent="0.2">
      <c r="A467" s="15"/>
      <c r="B467" s="16"/>
      <c r="C467" s="17"/>
      <c r="D467" s="18"/>
      <c r="E467" s="3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2" x14ac:dyDescent="0.2">
      <c r="A468" s="15"/>
      <c r="B468" s="16"/>
      <c r="C468" s="17"/>
      <c r="D468" s="18"/>
      <c r="E468" s="3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2" x14ac:dyDescent="0.2">
      <c r="A469" s="15"/>
      <c r="B469" s="16"/>
      <c r="C469" s="17"/>
      <c r="D469" s="18"/>
      <c r="E469" s="3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2" x14ac:dyDescent="0.2">
      <c r="A470" s="15"/>
      <c r="B470" s="16"/>
      <c r="C470" s="17"/>
      <c r="D470" s="18"/>
      <c r="E470" s="3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2" x14ac:dyDescent="0.2">
      <c r="A471" s="15"/>
      <c r="B471" s="16"/>
      <c r="C471" s="17"/>
      <c r="D471" s="18"/>
      <c r="E471" s="3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2" x14ac:dyDescent="0.2">
      <c r="A472" s="15"/>
      <c r="B472" s="16"/>
      <c r="C472" s="17"/>
      <c r="D472" s="18"/>
      <c r="E472" s="3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2" x14ac:dyDescent="0.2">
      <c r="A473" s="15"/>
      <c r="B473" s="16"/>
      <c r="C473" s="17"/>
      <c r="D473" s="18"/>
      <c r="E473" s="3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2" x14ac:dyDescent="0.2">
      <c r="A474" s="15"/>
      <c r="B474" s="16"/>
      <c r="C474" s="17"/>
      <c r="D474" s="18"/>
      <c r="E474" s="3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2" x14ac:dyDescent="0.2">
      <c r="A475" s="15"/>
      <c r="B475" s="16"/>
      <c r="C475" s="17"/>
      <c r="D475" s="18"/>
      <c r="E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2" x14ac:dyDescent="0.2">
      <c r="A476" s="15"/>
      <c r="B476" s="16"/>
      <c r="C476" s="17"/>
      <c r="D476" s="18"/>
      <c r="E476" s="3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2" x14ac:dyDescent="0.2">
      <c r="A477" s="15"/>
      <c r="B477" s="16"/>
      <c r="C477" s="17"/>
      <c r="D477" s="18"/>
      <c r="E477" s="3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2" x14ac:dyDescent="0.2">
      <c r="A478" s="15"/>
      <c r="B478" s="16"/>
      <c r="C478" s="17"/>
      <c r="D478" s="18"/>
      <c r="E478" s="3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2" x14ac:dyDescent="0.2">
      <c r="A479" s="15"/>
      <c r="B479" s="16"/>
      <c r="C479" s="17"/>
      <c r="D479" s="18"/>
      <c r="E479" s="3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2" x14ac:dyDescent="0.2">
      <c r="A480" s="15"/>
      <c r="B480" s="16"/>
      <c r="C480" s="17"/>
      <c r="D480" s="18"/>
      <c r="E480" s="3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2" x14ac:dyDescent="0.2">
      <c r="A481" s="15"/>
      <c r="B481" s="16"/>
      <c r="C481" s="17"/>
      <c r="D481" s="18"/>
      <c r="E481" s="3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2" x14ac:dyDescent="0.2">
      <c r="A482" s="15"/>
      <c r="B482" s="16"/>
      <c r="C482" s="17"/>
      <c r="D482" s="18"/>
      <c r="E482" s="3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2" x14ac:dyDescent="0.2">
      <c r="A483" s="15"/>
      <c r="B483" s="16"/>
      <c r="C483" s="17"/>
      <c r="D483" s="18"/>
      <c r="E483" s="3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2" x14ac:dyDescent="0.2">
      <c r="A484" s="15"/>
      <c r="B484" s="16"/>
      <c r="C484" s="17"/>
      <c r="D484" s="18"/>
      <c r="E484" s="3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2" x14ac:dyDescent="0.2">
      <c r="A485" s="15"/>
      <c r="B485" s="16"/>
      <c r="C485" s="17"/>
      <c r="D485" s="18"/>
      <c r="E485" s="3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2" x14ac:dyDescent="0.2">
      <c r="A486" s="15"/>
      <c r="B486" s="16"/>
      <c r="C486" s="17"/>
      <c r="D486" s="18"/>
      <c r="E486" s="3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2" x14ac:dyDescent="0.2">
      <c r="A487" s="15"/>
      <c r="B487" s="16"/>
      <c r="C487" s="17"/>
      <c r="D487" s="18"/>
      <c r="E487" s="3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2" x14ac:dyDescent="0.2">
      <c r="A488" s="15"/>
      <c r="B488" s="16"/>
      <c r="C488" s="17"/>
      <c r="D488" s="18"/>
      <c r="E488" s="3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2" x14ac:dyDescent="0.2">
      <c r="A489" s="15"/>
      <c r="B489" s="16"/>
      <c r="C489" s="17"/>
      <c r="D489" s="18"/>
      <c r="E489" s="3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2" x14ac:dyDescent="0.2">
      <c r="A490" s="15"/>
      <c r="B490" s="16"/>
      <c r="C490" s="17"/>
      <c r="D490" s="18"/>
      <c r="E490" s="3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2" x14ac:dyDescent="0.2">
      <c r="A491" s="15"/>
      <c r="B491" s="16"/>
      <c r="C491" s="17"/>
      <c r="D491" s="18"/>
      <c r="E491" s="3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2" x14ac:dyDescent="0.2">
      <c r="A492" s="15"/>
      <c r="B492" s="16"/>
      <c r="C492" s="17"/>
      <c r="D492" s="18"/>
      <c r="E492" s="3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2" x14ac:dyDescent="0.2">
      <c r="A493" s="15"/>
      <c r="B493" s="16"/>
      <c r="C493" s="17"/>
      <c r="D493" s="18"/>
      <c r="E493" s="3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2" x14ac:dyDescent="0.2">
      <c r="A494" s="15"/>
      <c r="B494" s="16"/>
      <c r="C494" s="17"/>
      <c r="D494" s="18"/>
      <c r="E494" s="3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2" x14ac:dyDescent="0.2">
      <c r="A495" s="15"/>
      <c r="B495" s="16"/>
      <c r="C495" s="17"/>
      <c r="D495" s="18"/>
      <c r="E495" s="3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2" x14ac:dyDescent="0.2">
      <c r="A496" s="15"/>
      <c r="B496" s="16"/>
      <c r="C496" s="17"/>
      <c r="D496" s="18"/>
      <c r="E496" s="3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2" x14ac:dyDescent="0.2">
      <c r="A497" s="15"/>
      <c r="B497" s="16"/>
      <c r="C497" s="17"/>
      <c r="D497" s="18"/>
      <c r="E497" s="3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2" x14ac:dyDescent="0.2">
      <c r="A498" s="15"/>
      <c r="B498" s="16"/>
      <c r="C498" s="17"/>
      <c r="D498" s="18"/>
      <c r="E498" s="3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2" x14ac:dyDescent="0.2">
      <c r="A499" s="15"/>
      <c r="B499" s="16"/>
      <c r="C499" s="17"/>
      <c r="D499" s="18"/>
      <c r="E499" s="3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2" x14ac:dyDescent="0.2">
      <c r="A500" s="15"/>
      <c r="B500" s="16"/>
      <c r="C500" s="17"/>
      <c r="D500" s="18"/>
      <c r="E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2" x14ac:dyDescent="0.2">
      <c r="A501" s="15"/>
      <c r="B501" s="16"/>
      <c r="C501" s="17"/>
      <c r="D501" s="18"/>
      <c r="E501" s="3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2" x14ac:dyDescent="0.2">
      <c r="A502" s="15"/>
      <c r="B502" s="16"/>
      <c r="C502" s="17"/>
      <c r="D502" s="18"/>
      <c r="E502" s="3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2" x14ac:dyDescent="0.2">
      <c r="A503" s="15"/>
      <c r="B503" s="16"/>
      <c r="C503" s="17"/>
      <c r="D503" s="18"/>
      <c r="E503" s="3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2" x14ac:dyDescent="0.2">
      <c r="A504" s="15"/>
      <c r="B504" s="16"/>
      <c r="C504" s="17"/>
      <c r="D504" s="18"/>
      <c r="E504" s="3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2" x14ac:dyDescent="0.2">
      <c r="A505" s="15"/>
      <c r="B505" s="16"/>
      <c r="C505" s="17"/>
      <c r="D505" s="18"/>
      <c r="E505" s="3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2" x14ac:dyDescent="0.2">
      <c r="A506" s="15"/>
      <c r="B506" s="16"/>
      <c r="C506" s="17"/>
      <c r="D506" s="18"/>
      <c r="E506" s="3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2" x14ac:dyDescent="0.2">
      <c r="A507" s="15"/>
      <c r="B507" s="16"/>
      <c r="C507" s="17"/>
      <c r="D507" s="18"/>
      <c r="E507" s="3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2" x14ac:dyDescent="0.2">
      <c r="A508" s="15"/>
      <c r="B508" s="16"/>
      <c r="C508" s="17"/>
      <c r="D508" s="18"/>
      <c r="E508" s="3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2" x14ac:dyDescent="0.2">
      <c r="A509" s="15"/>
      <c r="B509" s="16"/>
      <c r="C509" s="17"/>
      <c r="D509" s="18"/>
      <c r="E509" s="3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2" x14ac:dyDescent="0.2">
      <c r="A510" s="15"/>
      <c r="B510" s="16"/>
      <c r="C510" s="17"/>
      <c r="D510" s="18"/>
      <c r="E510" s="3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2" x14ac:dyDescent="0.2">
      <c r="A511" s="15"/>
      <c r="B511" s="16"/>
      <c r="C511" s="17"/>
      <c r="D511" s="18"/>
      <c r="E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2" x14ac:dyDescent="0.2">
      <c r="A512" s="15"/>
      <c r="B512" s="16"/>
      <c r="C512" s="17"/>
      <c r="D512" s="18"/>
      <c r="E512" s="3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2" x14ac:dyDescent="0.2">
      <c r="A513" s="15"/>
      <c r="B513" s="16"/>
      <c r="C513" s="17"/>
      <c r="D513" s="18"/>
      <c r="E513" s="3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2" x14ac:dyDescent="0.2">
      <c r="A514" s="15"/>
      <c r="B514" s="16"/>
      <c r="C514" s="17"/>
      <c r="D514" s="18"/>
      <c r="E514" s="3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2" x14ac:dyDescent="0.2">
      <c r="A515" s="15"/>
      <c r="B515" s="16"/>
      <c r="C515" s="17"/>
      <c r="D515" s="18"/>
      <c r="E515" s="3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2" x14ac:dyDescent="0.2">
      <c r="A516" s="15"/>
      <c r="B516" s="16"/>
      <c r="C516" s="17"/>
      <c r="D516" s="18"/>
      <c r="E516" s="3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2" x14ac:dyDescent="0.2">
      <c r="A517" s="15"/>
      <c r="B517" s="16"/>
      <c r="C517" s="17"/>
      <c r="D517" s="18"/>
      <c r="E517" s="3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2" x14ac:dyDescent="0.2">
      <c r="A518" s="15"/>
      <c r="B518" s="16"/>
      <c r="C518" s="17"/>
      <c r="D518" s="18"/>
      <c r="E518" s="3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2" x14ac:dyDescent="0.2">
      <c r="A519" s="15"/>
      <c r="B519" s="16"/>
      <c r="C519" s="17"/>
      <c r="D519" s="18"/>
      <c r="E519" s="3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2" x14ac:dyDescent="0.2">
      <c r="A520" s="15"/>
      <c r="B520" s="16"/>
      <c r="C520" s="17"/>
      <c r="D520" s="18"/>
      <c r="E520" s="3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2" x14ac:dyDescent="0.2">
      <c r="A521" s="15"/>
      <c r="B521" s="16"/>
      <c r="C521" s="17"/>
      <c r="D521" s="18"/>
      <c r="E521" s="3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2" x14ac:dyDescent="0.2">
      <c r="A522" s="15"/>
      <c r="B522" s="16"/>
      <c r="C522" s="17"/>
      <c r="D522" s="18"/>
      <c r="E522" s="3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2" x14ac:dyDescent="0.2">
      <c r="A523" s="15"/>
      <c r="B523" s="16"/>
      <c r="C523" s="17"/>
      <c r="D523" s="18"/>
      <c r="E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2" x14ac:dyDescent="0.2">
      <c r="A524" s="15"/>
      <c r="B524" s="16"/>
      <c r="C524" s="17"/>
      <c r="D524" s="18"/>
      <c r="E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2" x14ac:dyDescent="0.2">
      <c r="A525" s="15"/>
      <c r="B525" s="16"/>
      <c r="C525" s="17"/>
      <c r="D525" s="18"/>
      <c r="E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2" x14ac:dyDescent="0.2">
      <c r="A526" s="15"/>
      <c r="B526" s="16"/>
      <c r="C526" s="17"/>
      <c r="D526" s="18"/>
      <c r="E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2" x14ac:dyDescent="0.2">
      <c r="A527" s="15"/>
      <c r="B527" s="16"/>
      <c r="C527" s="17"/>
      <c r="D527" s="18"/>
      <c r="E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2" x14ac:dyDescent="0.2">
      <c r="A528" s="15"/>
      <c r="B528" s="16"/>
      <c r="C528" s="17"/>
      <c r="D528" s="18"/>
      <c r="E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2" x14ac:dyDescent="0.2">
      <c r="A529" s="15"/>
      <c r="B529" s="16"/>
      <c r="C529" s="17"/>
      <c r="D529" s="18"/>
      <c r="E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2" x14ac:dyDescent="0.2">
      <c r="A530" s="15"/>
      <c r="B530" s="16"/>
      <c r="C530" s="17"/>
      <c r="D530" s="18"/>
      <c r="E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2" x14ac:dyDescent="0.2">
      <c r="A531" s="15"/>
      <c r="B531" s="16"/>
      <c r="C531" s="17"/>
      <c r="D531" s="18"/>
      <c r="E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2" x14ac:dyDescent="0.2">
      <c r="A532" s="15"/>
      <c r="B532" s="16"/>
      <c r="C532" s="17"/>
      <c r="D532" s="18"/>
      <c r="E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2" x14ac:dyDescent="0.2">
      <c r="A533" s="15"/>
      <c r="B533" s="16"/>
      <c r="C533" s="17"/>
      <c r="D533" s="18"/>
      <c r="E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2" x14ac:dyDescent="0.2">
      <c r="A534" s="15"/>
      <c r="B534" s="16"/>
      <c r="C534" s="17"/>
      <c r="D534" s="18"/>
      <c r="E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2" x14ac:dyDescent="0.2">
      <c r="A535" s="15"/>
      <c r="B535" s="16"/>
      <c r="C535" s="17"/>
      <c r="D535" s="18"/>
      <c r="E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2" x14ac:dyDescent="0.2">
      <c r="A536" s="15"/>
      <c r="B536" s="16"/>
      <c r="C536" s="17"/>
      <c r="D536" s="18"/>
      <c r="E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2" x14ac:dyDescent="0.2">
      <c r="A537" s="15"/>
      <c r="B537" s="16"/>
      <c r="C537" s="17"/>
      <c r="D537" s="18"/>
      <c r="E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2" x14ac:dyDescent="0.2">
      <c r="A538" s="15"/>
      <c r="B538" s="16"/>
      <c r="C538" s="17"/>
      <c r="D538" s="18"/>
      <c r="E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2" x14ac:dyDescent="0.2">
      <c r="A539" s="15"/>
      <c r="B539" s="16"/>
      <c r="C539" s="17"/>
      <c r="D539" s="18"/>
      <c r="E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2" x14ac:dyDescent="0.2">
      <c r="A540" s="15"/>
      <c r="B540" s="16"/>
      <c r="C540" s="17"/>
      <c r="D540" s="18"/>
      <c r="E540" s="3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2" x14ac:dyDescent="0.2">
      <c r="A541" s="15"/>
      <c r="B541" s="16"/>
      <c r="C541" s="17"/>
      <c r="D541" s="18"/>
      <c r="E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2" x14ac:dyDescent="0.2">
      <c r="A542" s="15"/>
      <c r="B542" s="16"/>
      <c r="C542" s="17"/>
      <c r="D542" s="18"/>
      <c r="E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2" x14ac:dyDescent="0.2">
      <c r="A543" s="15"/>
      <c r="B543" s="16"/>
      <c r="C543" s="17"/>
      <c r="D543" s="18"/>
      <c r="E543" s="3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2" x14ac:dyDescent="0.2">
      <c r="A544" s="15"/>
      <c r="B544" s="16"/>
      <c r="C544" s="17"/>
      <c r="D544" s="18"/>
      <c r="E544" s="3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2" x14ac:dyDescent="0.2">
      <c r="A545" s="15"/>
      <c r="B545" s="16"/>
      <c r="C545" s="17"/>
      <c r="D545" s="18"/>
      <c r="E545" s="3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2" x14ac:dyDescent="0.2">
      <c r="A546" s="15"/>
      <c r="B546" s="16"/>
      <c r="C546" s="17"/>
      <c r="D546" s="18"/>
      <c r="E546" s="3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2" x14ac:dyDescent="0.2">
      <c r="A547" s="15"/>
      <c r="B547" s="16"/>
      <c r="C547" s="17"/>
      <c r="D547" s="18"/>
      <c r="E547" s="3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2" x14ac:dyDescent="0.2">
      <c r="A548" s="15"/>
      <c r="B548" s="16"/>
      <c r="C548" s="17"/>
      <c r="D548" s="18"/>
      <c r="E548" s="3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2" x14ac:dyDescent="0.2">
      <c r="A549" s="15"/>
      <c r="B549" s="16"/>
      <c r="C549" s="17"/>
      <c r="D549" s="18"/>
      <c r="E549" s="3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2" x14ac:dyDescent="0.2">
      <c r="A550" s="15"/>
      <c r="B550" s="16"/>
      <c r="C550" s="17"/>
      <c r="D550" s="18"/>
      <c r="E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2" x14ac:dyDescent="0.2">
      <c r="A551" s="15"/>
      <c r="B551" s="16"/>
      <c r="C551" s="17"/>
      <c r="D551" s="18"/>
      <c r="E551" s="3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2" x14ac:dyDescent="0.2">
      <c r="A552" s="15"/>
      <c r="B552" s="16"/>
      <c r="C552" s="17"/>
      <c r="D552" s="18"/>
      <c r="E552" s="3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2" x14ac:dyDescent="0.2">
      <c r="A553" s="15"/>
      <c r="B553" s="16"/>
      <c r="C553" s="17"/>
      <c r="D553" s="18"/>
      <c r="E553" s="3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2" x14ac:dyDescent="0.2">
      <c r="A554" s="15"/>
      <c r="B554" s="16"/>
      <c r="C554" s="17"/>
      <c r="D554" s="18"/>
      <c r="E554" s="3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2" x14ac:dyDescent="0.2">
      <c r="A555" s="15"/>
      <c r="B555" s="16"/>
      <c r="C555" s="17"/>
      <c r="D555" s="18"/>
      <c r="E555" s="3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2" x14ac:dyDescent="0.2">
      <c r="A556" s="15"/>
      <c r="B556" s="16"/>
      <c r="C556" s="17"/>
      <c r="D556" s="18"/>
      <c r="E556" s="3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2" x14ac:dyDescent="0.2">
      <c r="A557" s="15"/>
      <c r="B557" s="16"/>
      <c r="C557" s="17"/>
      <c r="D557" s="18"/>
      <c r="E557" s="3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2" x14ac:dyDescent="0.2">
      <c r="A558" s="15"/>
      <c r="B558" s="16"/>
      <c r="C558" s="17"/>
      <c r="D558" s="18"/>
      <c r="E558" s="3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2" x14ac:dyDescent="0.2">
      <c r="A559" s="15"/>
      <c r="B559" s="16"/>
      <c r="C559" s="17"/>
      <c r="D559" s="18"/>
      <c r="E559" s="3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2" x14ac:dyDescent="0.2">
      <c r="A560" s="15"/>
      <c r="B560" s="16"/>
      <c r="C560" s="17"/>
      <c r="D560" s="18"/>
      <c r="E560" s="3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2" x14ac:dyDescent="0.2">
      <c r="A561" s="15"/>
      <c r="B561" s="16"/>
      <c r="C561" s="17"/>
      <c r="D561" s="18"/>
      <c r="E561" s="3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2" x14ac:dyDescent="0.2">
      <c r="A562" s="15"/>
      <c r="B562" s="16"/>
      <c r="C562" s="17"/>
      <c r="D562" s="18"/>
      <c r="E562" s="3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2" x14ac:dyDescent="0.2">
      <c r="A563" s="15"/>
      <c r="B563" s="16"/>
      <c r="C563" s="17"/>
      <c r="D563" s="18"/>
      <c r="E563" s="3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2" x14ac:dyDescent="0.2">
      <c r="A564" s="15"/>
      <c r="B564" s="16"/>
      <c r="C564" s="17"/>
      <c r="D564" s="18"/>
      <c r="E564" s="3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2" x14ac:dyDescent="0.2">
      <c r="A565" s="15"/>
      <c r="B565" s="16"/>
      <c r="C565" s="17"/>
      <c r="D565" s="18"/>
      <c r="E565" s="3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2" x14ac:dyDescent="0.2">
      <c r="A566" s="15"/>
      <c r="B566" s="16"/>
      <c r="C566" s="17"/>
      <c r="D566" s="18"/>
      <c r="E566" s="3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2" x14ac:dyDescent="0.2">
      <c r="A567" s="15"/>
      <c r="B567" s="16"/>
      <c r="C567" s="17"/>
      <c r="D567" s="18"/>
      <c r="E567" s="3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2" x14ac:dyDescent="0.2">
      <c r="A568" s="15"/>
      <c r="B568" s="16"/>
      <c r="C568" s="17"/>
      <c r="D568" s="18"/>
      <c r="E568" s="3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2" x14ac:dyDescent="0.2">
      <c r="A569" s="15"/>
      <c r="B569" s="16"/>
      <c r="C569" s="17"/>
      <c r="D569" s="18"/>
      <c r="E569" s="3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2" x14ac:dyDescent="0.2">
      <c r="A570" s="15"/>
      <c r="B570" s="16"/>
      <c r="C570" s="17"/>
      <c r="D570" s="18"/>
      <c r="E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2" x14ac:dyDescent="0.2">
      <c r="A571" s="15"/>
      <c r="B571" s="16"/>
      <c r="C571" s="17"/>
      <c r="D571" s="18"/>
      <c r="E571" s="3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2" x14ac:dyDescent="0.2">
      <c r="A572" s="15"/>
      <c r="B572" s="16"/>
      <c r="C572" s="17"/>
      <c r="D572" s="18"/>
      <c r="E572" s="3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2" x14ac:dyDescent="0.2">
      <c r="A573" s="15"/>
      <c r="B573" s="16"/>
      <c r="C573" s="17"/>
      <c r="D573" s="18"/>
      <c r="E573" s="3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2" x14ac:dyDescent="0.2">
      <c r="A574" s="15"/>
      <c r="B574" s="16"/>
      <c r="C574" s="17"/>
      <c r="D574" s="18"/>
      <c r="E574" s="3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2" x14ac:dyDescent="0.2">
      <c r="A575" s="15"/>
      <c r="B575" s="16"/>
      <c r="C575" s="17"/>
      <c r="D575" s="18"/>
      <c r="E575" s="3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2" x14ac:dyDescent="0.2">
      <c r="A576" s="15"/>
      <c r="B576" s="16"/>
      <c r="C576" s="17"/>
      <c r="D576" s="18"/>
      <c r="E576" s="3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2" x14ac:dyDescent="0.2">
      <c r="A577" s="15"/>
      <c r="B577" s="16"/>
      <c r="C577" s="17"/>
      <c r="D577" s="18"/>
      <c r="E577" s="3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2" x14ac:dyDescent="0.2">
      <c r="A578" s="15"/>
      <c r="B578" s="16"/>
      <c r="C578" s="17"/>
      <c r="D578" s="18"/>
      <c r="E578" s="3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2" x14ac:dyDescent="0.2">
      <c r="A579" s="15"/>
      <c r="B579" s="16"/>
      <c r="C579" s="17"/>
      <c r="D579" s="18"/>
      <c r="E579" s="3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2" x14ac:dyDescent="0.2">
      <c r="A580" s="15"/>
      <c r="B580" s="16"/>
      <c r="C580" s="17"/>
      <c r="D580" s="18"/>
      <c r="E580" s="3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2" x14ac:dyDescent="0.2">
      <c r="A581" s="15"/>
      <c r="B581" s="16"/>
      <c r="C581" s="17"/>
      <c r="D581" s="18"/>
      <c r="E581" s="3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2" x14ac:dyDescent="0.2">
      <c r="A582" s="15"/>
      <c r="B582" s="16"/>
      <c r="C582" s="17"/>
      <c r="D582" s="18"/>
      <c r="E582" s="3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2" x14ac:dyDescent="0.2">
      <c r="A583" s="15"/>
      <c r="B583" s="16"/>
      <c r="C583" s="17"/>
      <c r="D583" s="18"/>
      <c r="E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2" x14ac:dyDescent="0.2">
      <c r="A584" s="15"/>
      <c r="B584" s="16"/>
      <c r="C584" s="17"/>
      <c r="D584" s="18"/>
      <c r="E584" s="3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2" x14ac:dyDescent="0.2">
      <c r="A585" s="15"/>
      <c r="B585" s="16"/>
      <c r="C585" s="17"/>
      <c r="D585" s="18"/>
      <c r="E585" s="3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2" x14ac:dyDescent="0.2">
      <c r="A586" s="15"/>
      <c r="B586" s="16"/>
      <c r="C586" s="17"/>
      <c r="D586" s="18"/>
      <c r="E586" s="3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2" x14ac:dyDescent="0.2">
      <c r="A587" s="15"/>
      <c r="B587" s="16"/>
      <c r="C587" s="17"/>
      <c r="D587" s="18"/>
      <c r="E587" s="3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2" x14ac:dyDescent="0.2">
      <c r="A588" s="15"/>
      <c r="B588" s="16"/>
      <c r="C588" s="17"/>
      <c r="D588" s="18"/>
      <c r="E588" s="3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2" x14ac:dyDescent="0.2">
      <c r="A589" s="15"/>
      <c r="B589" s="16"/>
      <c r="C589" s="17"/>
      <c r="D589" s="18"/>
      <c r="E589" s="3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2" x14ac:dyDescent="0.2">
      <c r="A590" s="15"/>
      <c r="B590" s="16"/>
      <c r="C590" s="17"/>
      <c r="D590" s="18"/>
      <c r="E590" s="3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2" x14ac:dyDescent="0.2">
      <c r="A591" s="15"/>
      <c r="B591" s="16"/>
      <c r="C591" s="17"/>
      <c r="D591" s="18"/>
      <c r="E591" s="3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2" x14ac:dyDescent="0.2">
      <c r="A592" s="15"/>
      <c r="B592" s="16"/>
      <c r="C592" s="17"/>
      <c r="D592" s="18"/>
      <c r="E592" s="3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2" x14ac:dyDescent="0.2">
      <c r="A593" s="15"/>
      <c r="B593" s="16"/>
      <c r="C593" s="17"/>
      <c r="D593" s="18"/>
      <c r="E593" s="3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2" x14ac:dyDescent="0.2">
      <c r="A594" s="15"/>
      <c r="B594" s="16"/>
      <c r="C594" s="17"/>
      <c r="D594" s="18"/>
      <c r="E594" s="3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2" x14ac:dyDescent="0.2">
      <c r="A595" s="15"/>
      <c r="B595" s="16"/>
      <c r="C595" s="17"/>
      <c r="D595" s="18"/>
      <c r="E595" s="3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2" x14ac:dyDescent="0.2">
      <c r="A596" s="15"/>
      <c r="B596" s="16"/>
      <c r="C596" s="17"/>
      <c r="D596" s="18"/>
      <c r="E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2" x14ac:dyDescent="0.2">
      <c r="A597" s="15"/>
      <c r="B597" s="16"/>
      <c r="C597" s="17"/>
      <c r="D597" s="18"/>
      <c r="E597" s="3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2" x14ac:dyDescent="0.2">
      <c r="A598" s="15"/>
      <c r="B598" s="16"/>
      <c r="C598" s="17"/>
      <c r="D598" s="18"/>
      <c r="E598" s="3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2" x14ac:dyDescent="0.2">
      <c r="A599" s="15"/>
      <c r="B599" s="16"/>
      <c r="C599" s="17"/>
      <c r="D599" s="18"/>
      <c r="E599" s="3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2" x14ac:dyDescent="0.2">
      <c r="A600" s="15"/>
      <c r="B600" s="16"/>
      <c r="C600" s="17"/>
      <c r="D600" s="18"/>
      <c r="E600" s="3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2" x14ac:dyDescent="0.2">
      <c r="A601" s="15"/>
      <c r="B601" s="16"/>
      <c r="C601" s="17"/>
      <c r="D601" s="18"/>
      <c r="E601" s="3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2" x14ac:dyDescent="0.2">
      <c r="A602" s="15"/>
      <c r="B602" s="16"/>
      <c r="C602" s="17"/>
      <c r="D602" s="18"/>
      <c r="E602" s="3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2" x14ac:dyDescent="0.2">
      <c r="A603" s="15"/>
      <c r="B603" s="16"/>
      <c r="C603" s="17"/>
      <c r="D603" s="18"/>
      <c r="E603" s="3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2" x14ac:dyDescent="0.2">
      <c r="A604" s="15"/>
      <c r="B604" s="16"/>
      <c r="C604" s="17"/>
      <c r="D604" s="18"/>
      <c r="E604" s="3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2" x14ac:dyDescent="0.2">
      <c r="A605" s="15"/>
      <c r="B605" s="16"/>
      <c r="C605" s="17"/>
      <c r="D605" s="18"/>
      <c r="E605" s="3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2" x14ac:dyDescent="0.2">
      <c r="A606" s="15"/>
      <c r="B606" s="16"/>
      <c r="C606" s="17"/>
      <c r="D606" s="18"/>
      <c r="E606" s="3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2" x14ac:dyDescent="0.2">
      <c r="A607" s="15"/>
      <c r="B607" s="16"/>
      <c r="C607" s="17"/>
      <c r="D607" s="18"/>
      <c r="E607" s="3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2" x14ac:dyDescent="0.2">
      <c r="A608" s="15"/>
      <c r="B608" s="16"/>
      <c r="C608" s="17"/>
      <c r="D608" s="18"/>
      <c r="E608" s="3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2" x14ac:dyDescent="0.2">
      <c r="A609" s="15"/>
      <c r="B609" s="16"/>
      <c r="C609" s="17"/>
      <c r="D609" s="18"/>
      <c r="E609" s="3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2" x14ac:dyDescent="0.2">
      <c r="A610" s="15"/>
      <c r="B610" s="16"/>
      <c r="C610" s="17"/>
      <c r="D610" s="18"/>
      <c r="E610" s="3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2" x14ac:dyDescent="0.2">
      <c r="A611" s="15"/>
      <c r="B611" s="16"/>
      <c r="C611" s="17"/>
      <c r="D611" s="18"/>
      <c r="E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2" x14ac:dyDescent="0.2">
      <c r="A612" s="15"/>
      <c r="B612" s="16"/>
      <c r="C612" s="17"/>
      <c r="D612" s="18"/>
      <c r="E612" s="3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2" x14ac:dyDescent="0.2">
      <c r="A613" s="15"/>
      <c r="B613" s="16"/>
      <c r="C613" s="17"/>
      <c r="D613" s="18"/>
      <c r="E613" s="3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2" x14ac:dyDescent="0.2">
      <c r="A614" s="15"/>
      <c r="B614" s="16"/>
      <c r="C614" s="17"/>
      <c r="D614" s="18"/>
      <c r="E614" s="3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2" x14ac:dyDescent="0.2">
      <c r="A615" s="15"/>
      <c r="B615" s="16"/>
      <c r="C615" s="17"/>
      <c r="D615" s="18"/>
      <c r="E615" s="3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2" x14ac:dyDescent="0.2">
      <c r="A616" s="15"/>
      <c r="B616" s="16"/>
      <c r="C616" s="17"/>
      <c r="D616" s="18"/>
      <c r="E616" s="3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2" x14ac:dyDescent="0.2">
      <c r="A617" s="15"/>
      <c r="B617" s="16"/>
      <c r="C617" s="17"/>
      <c r="D617" s="18"/>
      <c r="E617" s="3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2" x14ac:dyDescent="0.2">
      <c r="A618" s="15"/>
      <c r="B618" s="16"/>
      <c r="C618" s="17"/>
      <c r="D618" s="18"/>
      <c r="E618" s="3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2" x14ac:dyDescent="0.2">
      <c r="A619" s="15"/>
      <c r="B619" s="16"/>
      <c r="C619" s="17"/>
      <c r="D619" s="18"/>
      <c r="E619" s="3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2" x14ac:dyDescent="0.2">
      <c r="A620" s="15"/>
      <c r="B620" s="16"/>
      <c r="C620" s="17"/>
      <c r="D620" s="18"/>
      <c r="E620" s="3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2" x14ac:dyDescent="0.2">
      <c r="A621" s="15"/>
      <c r="B621" s="16"/>
      <c r="C621" s="17"/>
      <c r="D621" s="18"/>
      <c r="E621" s="3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2" x14ac:dyDescent="0.2">
      <c r="A622" s="15"/>
      <c r="B622" s="16"/>
      <c r="C622" s="17"/>
      <c r="D622" s="18"/>
      <c r="E622" s="3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2" x14ac:dyDescent="0.2">
      <c r="A623" s="15"/>
      <c r="B623" s="16"/>
      <c r="C623" s="17"/>
      <c r="D623" s="18"/>
      <c r="E623" s="3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2" x14ac:dyDescent="0.2">
      <c r="A624" s="15"/>
      <c r="B624" s="16"/>
      <c r="C624" s="17"/>
      <c r="D624" s="18"/>
      <c r="E624" s="3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2" x14ac:dyDescent="0.2">
      <c r="A625" s="15"/>
      <c r="B625" s="16"/>
      <c r="C625" s="17"/>
      <c r="D625" s="18"/>
      <c r="E625" s="3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2" x14ac:dyDescent="0.2">
      <c r="A626" s="15"/>
      <c r="B626" s="16"/>
      <c r="C626" s="17"/>
      <c r="D626" s="18"/>
      <c r="E626" s="3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2" x14ac:dyDescent="0.2">
      <c r="A627" s="15"/>
      <c r="B627" s="16"/>
      <c r="C627" s="17"/>
      <c r="D627" s="18"/>
      <c r="E627" s="3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2" x14ac:dyDescent="0.2">
      <c r="A628" s="15"/>
      <c r="B628" s="16"/>
      <c r="C628" s="17"/>
      <c r="D628" s="18"/>
      <c r="E628" s="3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2" x14ac:dyDescent="0.2">
      <c r="A629" s="15"/>
      <c r="B629" s="16"/>
      <c r="C629" s="17"/>
      <c r="D629" s="18"/>
      <c r="E629" s="3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2" x14ac:dyDescent="0.2">
      <c r="A630" s="15"/>
      <c r="B630" s="16"/>
      <c r="C630" s="17"/>
      <c r="D630" s="18"/>
      <c r="E630" s="3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2" x14ac:dyDescent="0.2">
      <c r="A631" s="15"/>
      <c r="B631" s="16"/>
      <c r="C631" s="17"/>
      <c r="D631" s="18"/>
      <c r="E631" s="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2" x14ac:dyDescent="0.2">
      <c r="A632" s="15"/>
      <c r="B632" s="16"/>
      <c r="C632" s="17"/>
      <c r="D632" s="18"/>
      <c r="E632" s="3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2" x14ac:dyDescent="0.2">
      <c r="A633" s="15"/>
      <c r="B633" s="16"/>
      <c r="C633" s="17"/>
      <c r="D633" s="18"/>
      <c r="E633" s="3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2" x14ac:dyDescent="0.2">
      <c r="A634" s="15"/>
      <c r="B634" s="16"/>
      <c r="C634" s="17"/>
      <c r="D634" s="18"/>
      <c r="E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2" x14ac:dyDescent="0.2">
      <c r="A635" s="15"/>
      <c r="B635" s="16"/>
      <c r="C635" s="17"/>
      <c r="D635" s="18"/>
      <c r="E635" s="3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2" x14ac:dyDescent="0.2">
      <c r="A636" s="15"/>
      <c r="B636" s="16"/>
      <c r="C636" s="17"/>
      <c r="D636" s="18"/>
      <c r="E636" s="3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2" x14ac:dyDescent="0.2">
      <c r="A637" s="15"/>
      <c r="B637" s="16"/>
      <c r="C637" s="17"/>
      <c r="D637" s="18"/>
      <c r="E637" s="3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2" x14ac:dyDescent="0.2">
      <c r="A638" s="15"/>
      <c r="B638" s="16"/>
      <c r="C638" s="17"/>
      <c r="D638" s="18"/>
      <c r="E638" s="3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2" x14ac:dyDescent="0.2">
      <c r="A639" s="15"/>
      <c r="B639" s="16"/>
      <c r="C639" s="17"/>
      <c r="D639" s="18"/>
      <c r="E639" s="3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2" x14ac:dyDescent="0.2">
      <c r="A640" s="15"/>
      <c r="B640" s="16"/>
      <c r="C640" s="17"/>
      <c r="D640" s="18"/>
      <c r="E640" s="3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2" x14ac:dyDescent="0.2">
      <c r="A641" s="15"/>
      <c r="B641" s="16"/>
      <c r="C641" s="17"/>
      <c r="D641" s="18"/>
      <c r="E641" s="3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2" x14ac:dyDescent="0.2">
      <c r="A642" s="15"/>
      <c r="B642" s="16"/>
      <c r="C642" s="17"/>
      <c r="D642" s="18"/>
      <c r="E642" s="3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2" x14ac:dyDescent="0.2">
      <c r="A643" s="15"/>
      <c r="B643" s="16"/>
      <c r="C643" s="17"/>
      <c r="D643" s="18"/>
      <c r="E643" s="3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2" x14ac:dyDescent="0.2">
      <c r="A644" s="15"/>
      <c r="B644" s="16"/>
      <c r="C644" s="17"/>
      <c r="D644" s="18"/>
      <c r="E644" s="3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2" x14ac:dyDescent="0.2">
      <c r="A645" s="15"/>
      <c r="B645" s="16"/>
      <c r="C645" s="17"/>
      <c r="D645" s="18"/>
      <c r="E645" s="3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2" x14ac:dyDescent="0.2">
      <c r="A646" s="15"/>
      <c r="B646" s="16"/>
      <c r="C646" s="17"/>
      <c r="D646" s="18"/>
      <c r="E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2" x14ac:dyDescent="0.2">
      <c r="A647" s="15"/>
      <c r="B647" s="16"/>
      <c r="C647" s="17"/>
      <c r="D647" s="18"/>
      <c r="E647" s="3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2" x14ac:dyDescent="0.2">
      <c r="A648" s="15"/>
      <c r="B648" s="16"/>
      <c r="C648" s="17"/>
      <c r="D648" s="18"/>
      <c r="E648" s="3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2" x14ac:dyDescent="0.2">
      <c r="A649" s="15"/>
      <c r="B649" s="16"/>
      <c r="C649" s="17"/>
      <c r="D649" s="18"/>
      <c r="E649" s="3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2" x14ac:dyDescent="0.2">
      <c r="A650" s="15"/>
      <c r="B650" s="16"/>
      <c r="C650" s="17"/>
      <c r="D650" s="18"/>
      <c r="E650" s="3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2" x14ac:dyDescent="0.2">
      <c r="A651" s="15"/>
      <c r="B651" s="16"/>
      <c r="C651" s="17"/>
      <c r="D651" s="18"/>
      <c r="E651" s="3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2" x14ac:dyDescent="0.2">
      <c r="A652" s="15"/>
      <c r="B652" s="16"/>
      <c r="C652" s="17"/>
      <c r="D652" s="18"/>
      <c r="E652" s="3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2" x14ac:dyDescent="0.2">
      <c r="A653" s="15"/>
      <c r="B653" s="16"/>
      <c r="C653" s="17"/>
      <c r="D653" s="18"/>
      <c r="E653" s="3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2" x14ac:dyDescent="0.2">
      <c r="A654" s="15"/>
      <c r="B654" s="16"/>
      <c r="C654" s="17"/>
      <c r="D654" s="18"/>
      <c r="E654" s="3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2" x14ac:dyDescent="0.2">
      <c r="A655" s="15"/>
      <c r="B655" s="16"/>
      <c r="C655" s="17"/>
      <c r="D655" s="18"/>
      <c r="E655" s="3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2" x14ac:dyDescent="0.2">
      <c r="A656" s="15"/>
      <c r="B656" s="16"/>
      <c r="C656" s="17"/>
      <c r="D656" s="18"/>
      <c r="E656" s="3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2" x14ac:dyDescent="0.2">
      <c r="A737" s="15"/>
      <c r="B737" s="16"/>
      <c r="C737" s="17"/>
      <c r="D737" s="18"/>
      <c r="E737" s="35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2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2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2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2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2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2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2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2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2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2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2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2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2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2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2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cp:lastPrinted>2001-09-24T20:10:24Z</cp:lastPrinted>
  <dcterms:created xsi:type="dcterms:W3CDTF">1997-07-16T13:32:11Z</dcterms:created>
  <dcterms:modified xsi:type="dcterms:W3CDTF">2014-09-03T14:39:17Z</dcterms:modified>
</cp:coreProperties>
</file>