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152511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 s="1"/>
  <c r="C11" i="1"/>
  <c r="C24" i="1" s="1"/>
  <c r="D11" i="1"/>
  <c r="C13" i="1"/>
  <c r="D13" i="1"/>
  <c r="E13" i="1" s="1"/>
  <c r="C15" i="1"/>
  <c r="C17" i="1"/>
  <c r="D17" i="1"/>
  <c r="E17" i="1"/>
  <c r="C19" i="1"/>
  <c r="E19" i="1" s="1"/>
  <c r="D19" i="1"/>
  <c r="D21" i="1"/>
  <c r="E21" i="1"/>
  <c r="C27" i="1"/>
  <c r="E27" i="1" s="1"/>
  <c r="D27" i="1"/>
  <c r="C29" i="1"/>
  <c r="D29" i="1"/>
  <c r="E29" i="1"/>
  <c r="C31" i="1"/>
  <c r="D31" i="1"/>
  <c r="D37" i="1" s="1"/>
  <c r="E31" i="1"/>
  <c r="C33" i="1"/>
  <c r="D33" i="1"/>
  <c r="E33" i="1" s="1"/>
  <c r="E35" i="1"/>
  <c r="E41" i="1"/>
  <c r="E43" i="1"/>
  <c r="E45" i="1"/>
  <c r="C39" i="1" l="1"/>
  <c r="C47" i="1"/>
  <c r="E37" i="1"/>
  <c r="E11" i="1"/>
  <c r="C37" i="1"/>
  <c r="D15" i="1"/>
  <c r="E15" i="1" s="1"/>
  <c r="D24" i="1" l="1"/>
  <c r="D39" i="1" l="1"/>
  <c r="D47" i="1"/>
  <c r="E24" i="1"/>
  <c r="E47" i="1" l="1"/>
  <c r="E39" i="1"/>
</calcChain>
</file>

<file path=xl/sharedStrings.xml><?xml version="1.0" encoding="utf-8"?>
<sst xmlns="http://schemas.openxmlformats.org/spreadsheetml/2006/main" count="38" uniqueCount="37">
  <si>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</si>
  <si>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</si>
  <si>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</si>
  <si>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</si>
  <si>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</si>
  <si>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</si>
  <si>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</si>
  <si>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</si>
  <si>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</si>
  <si>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</si>
  <si>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</si>
  <si>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</si>
  <si>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</si>
  <si>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</si>
  <si>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</si>
  <si>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</si>
  <si>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</si>
  <si>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</si>
  <si>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</si>
  <si>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</si>
  <si>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</si>
  <si>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</si>
  <si>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</si>
  <si>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</si>
  <si>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</si>
  <si>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</si>
  <si>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</si>
  <si>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</si>
  <si>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</si>
  <si>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</si>
  <si>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</si>
  <si>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</si>
  <si>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</si>
  <si>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</si>
  <si>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West IT deals $50K</t>
  </si>
  <si>
    <t>New Contract: Burlington; Reliant $2K</t>
  </si>
  <si>
    <t>MTD index price of $1.70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</si>
</sst>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10/09/01</v>
          </cell>
        </row>
        <row r="103">
          <cell r="C103">
            <v>5.0478999999999994</v>
          </cell>
        </row>
      </sheetData>
      <sheetData sheetId="5">
        <row r="10">
          <cell r="N10">
            <v>1516.43966</v>
          </cell>
          <cell r="P10">
            <v>1516.4580000000001</v>
          </cell>
        </row>
        <row r="20">
          <cell r="N20">
            <v>2558.4954290000001</v>
          </cell>
          <cell r="P20">
            <v>2497.7341699999997</v>
          </cell>
        </row>
        <row r="27">
          <cell r="N27">
            <v>290.942632</v>
          </cell>
          <cell r="P27">
            <v>296.09340000000009</v>
          </cell>
        </row>
        <row r="33">
          <cell r="N33">
            <v>956.09733800000004</v>
          </cell>
          <cell r="P33">
            <v>958.75367800000015</v>
          </cell>
        </row>
        <row r="40">
          <cell r="N40">
            <v>5202.2700779999996</v>
          </cell>
          <cell r="P40">
            <v>5150.7486543999994</v>
          </cell>
        </row>
        <row r="46">
          <cell r="N46">
            <v>11409.281838999999</v>
          </cell>
          <cell r="P46">
            <v>11242.062657899998</v>
          </cell>
        </row>
        <row r="50">
          <cell r="N50">
            <v>462.14800000000002</v>
          </cell>
          <cell r="P50">
            <v>463.43759999999997</v>
          </cell>
        </row>
        <row r="56">
          <cell r="N56">
            <v>235.55943299999998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525.71294199999988</v>
          </cell>
          <cell r="P69">
            <v>394.53213299999999</v>
          </cell>
        </row>
        <row r="75">
          <cell r="N75">
            <v>1380.8295492999998</v>
          </cell>
          <cell r="P75">
            <v>1254.0607319999999</v>
          </cell>
        </row>
        <row r="78">
          <cell r="N78">
            <v>410.86774699999995</v>
          </cell>
          <cell r="P78">
            <v>383.93777759999995</v>
          </cell>
        </row>
        <row r="84">
          <cell r="N84">
            <v>283.54762900000003</v>
          </cell>
          <cell r="P84">
            <v>287.77642705</v>
          </cell>
        </row>
        <row r="89">
          <cell r="N89">
            <v>739.61296340000001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7.7499999999999787</v>
          </cell>
          <cell r="M72">
            <v>7.7499999999999725</v>
          </cell>
        </row>
        <row r="74">
          <cell r="G74">
            <v>-100.8181862732409</v>
          </cell>
          <cell r="M74">
            <v>0</v>
          </cell>
        </row>
        <row r="75">
          <cell r="G75">
            <v>456.24206738358623</v>
          </cell>
          <cell r="M75">
            <v>611.90112566739799</v>
          </cell>
        </row>
        <row r="76">
          <cell r="G76">
            <v>3.1000000000000028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10.523999999999999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0.69399999999999995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October:  10/01/01 thru 10/09/01</v>
      </c>
      <c r="B3" s="7"/>
      <c r="C3" s="7"/>
      <c r="D3" s="7"/>
      <c r="E3" s="7"/>
      <c r="F3" s="7"/>
      <c r="G3" s="30">
        <f ca="1">NOW()</f>
        <v>41885.694373842591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10.523999999999999</v>
      </c>
      <c r="E9" s="12">
        <f>D9-C9</f>
        <v>0.1039999999999992</v>
      </c>
      <c r="F9" s="7"/>
      <c r="G9" s="7" t="s">
        <v>33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0.88528200000000012</v>
      </c>
      <c r="E11" s="12">
        <f>D11-C11</f>
        <v>6.3219000000000136E-2</v>
      </c>
      <c r="F11" s="7"/>
      <c r="G11" s="7" t="s">
        <v>34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1.242</v>
      </c>
      <c r="E13" s="12">
        <f>D13-C13</f>
        <v>0.13100000000000001</v>
      </c>
      <c r="F13" s="7"/>
      <c r="G13" s="7" t="s">
        <v>30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0.13900000000000001</v>
      </c>
      <c r="E15" s="12">
        <f>D15-C15</f>
        <v>-4.0000000000000036E-3</v>
      </c>
      <c r="F15" s="7"/>
      <c r="G15" s="7" t="s">
        <v>31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0.69399999999999995</v>
      </c>
      <c r="E17" s="12">
        <f>D17-C17</f>
        <v>2.1999999999999909E-2</v>
      </c>
      <c r="F17" s="7"/>
      <c r="G17" s="7" t="s">
        <v>35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4.6000000000000041E-2</v>
      </c>
      <c r="E19" s="12">
        <f>D19-C19</f>
        <v>-3.7999999999999923E-2</v>
      </c>
      <c r="F19" s="7"/>
      <c r="G19" s="7" t="s">
        <v>31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Input'!C103/1000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13.535329899999995</v>
      </c>
      <c r="E24" s="34">
        <f>D24-C24</f>
        <v>0.28326689999999388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0.45600000000000002</v>
      </c>
      <c r="E27" s="12">
        <f>D27-C27</f>
        <v>-0.15599999999999997</v>
      </c>
      <c r="F27" s="38"/>
      <c r="G27" s="38" t="s">
        <v>36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-0.10100000000000001</v>
      </c>
      <c r="E29" s="12">
        <f>D29-C29</f>
        <v>-0.10100000000000001</v>
      </c>
      <c r="F29" s="38"/>
      <c r="G29" s="40" t="s">
        <v>22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3.0000000000000001E-3</v>
      </c>
      <c r="E31" s="12">
        <f>D31-C31</f>
        <v>3.0000000000000001E-3</v>
      </c>
      <c r="F31" s="7"/>
      <c r="G31" s="7" t="s">
        <v>32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">
      <c r="A36" s="7"/>
      <c r="B36" s="7"/>
      <c r="C36" s="15"/>
      <c r="D36" s="15"/>
      <c r="E36" s="20"/>
      <c r="F36" s="7"/>
      <c r="G36" s="39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2.5649999999999999</v>
      </c>
      <c r="E37" s="21">
        <f>SUM(E27:E36)</f>
        <v>-0.254</v>
      </c>
      <c r="F37" s="7"/>
      <c r="G37" s="41"/>
    </row>
    <row r="38" spans="1:7" ht="12.75" customHeight="1" x14ac:dyDescent="0.25">
      <c r="A38" s="16"/>
      <c r="B38" s="7"/>
      <c r="C38" s="23"/>
      <c r="D38" s="23"/>
      <c r="E38" s="37"/>
      <c r="F38" s="7"/>
      <c r="G38" s="41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16.100329899999995</v>
      </c>
      <c r="E39" s="22">
        <f>E24+E37</f>
        <v>2.9266899999993878E-2</v>
      </c>
      <c r="F39" s="7"/>
      <c r="G39" s="41"/>
    </row>
    <row r="40" spans="1:7" ht="12.75" customHeight="1" x14ac:dyDescent="0.25">
      <c r="A40" s="16"/>
      <c r="B40" s="7"/>
      <c r="C40" s="23"/>
      <c r="D40" s="23"/>
      <c r="E40" s="37"/>
      <c r="F40" s="7"/>
      <c r="G40" s="41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25">
      <c r="A42" s="16"/>
      <c r="B42" s="7"/>
      <c r="C42" s="23"/>
      <c r="D42" s="23"/>
      <c r="E42" s="37"/>
      <c r="F42" s="7"/>
      <c r="G42" s="41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25">
      <c r="A44" s="16"/>
      <c r="B44" s="7"/>
      <c r="C44" s="12"/>
      <c r="D44" s="12"/>
      <c r="E44" s="37"/>
      <c r="F44" s="7"/>
      <c r="G44" s="41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15.152329899999996</v>
      </c>
      <c r="E47" s="21">
        <f>E24+E37+E41+E43+E45</f>
        <v>2.9266899999993878E-2</v>
      </c>
      <c r="F47" s="7"/>
      <c r="G47" s="7"/>
    </row>
    <row r="48" spans="1:7" ht="12.75" customHeight="1" x14ac:dyDescent="0.2">
      <c r="A48" s="7"/>
      <c r="B48" s="7"/>
      <c r="C48" s="13"/>
      <c r="D48" s="13"/>
      <c r="E48" s="15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2001-04-05T21:15:07Z</cp:lastPrinted>
  <dcterms:created xsi:type="dcterms:W3CDTF">1999-10-11T14:59:11Z</dcterms:created>
  <dcterms:modified xsi:type="dcterms:W3CDTF">2014-09-03T14:39:54Z</dcterms:modified>
</cp:coreProperties>
</file>