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0" windowWidth="15330" windowHeight="9375" activeTab="1"/>
  </bookViews>
  <sheets>
    <sheet name="Run Query" sheetId="2" r:id="rId1"/>
    <sheet name="Results" sheetId="1" r:id="rId2"/>
  </sheets>
  <definedNames>
    <definedName name="_xlnm._FilterDatabase" localSheetId="1" hidden="1">Results!$A$1:$S$164</definedName>
    <definedName name="basis_post_id">'Run Query'!$B$4</definedName>
    <definedName name="index_post_id">'Run Query'!$B$5</definedName>
    <definedName name="price_post_id">'Run Query'!$B$3</definedName>
    <definedName name="_xlnm.Print_Area">Results!#REF!</definedName>
    <definedName name="_xlnm.Print_Titles" localSheetId="1">Results!#REF!</definedName>
    <definedName name="_xlnm.Print_Titles">Results!#REF!</definedName>
    <definedName name="PW">'Run Query'!$B$2</definedName>
    <definedName name="UID">'Run Query'!$B$1</definedName>
  </definedNames>
  <calcPr calcId="152511" calcMode="manual"/>
</workbook>
</file>

<file path=xl/calcChain.xml><?xml version="1.0" encoding="utf-8"?>
<calcChain xmlns="http://schemas.openxmlformats.org/spreadsheetml/2006/main">
  <c r="B4" i="2" l="1"/>
  <c r="B5" i="2" s="1"/>
</calcChain>
</file>

<file path=xl/sharedStrings.xml><?xml version="1.0" encoding="utf-8"?>
<sst xmlns="http://schemas.openxmlformats.org/spreadsheetml/2006/main" count="597" uniqueCount="134">
  <si>
    <t>1. Enter User ID ( If both ID &amp; PW fields are left blank, the system connects to Oracle using your NT Workstation ID )</t>
  </si>
  <si>
    <r>
      <t>Please Note:</t>
    </r>
    <r>
      <rPr>
        <b/>
        <sz val="10"/>
        <rFont val="Arial"/>
        <family val="2"/>
      </rPr>
      <t xml:space="preserve">  </t>
    </r>
    <r>
      <rPr>
        <b/>
        <sz val="10"/>
        <color indexed="10"/>
        <rFont val="Arial"/>
        <family val="2"/>
      </rPr>
      <t>Once the 'RUN Query' button has been pressed, please do not disturb Excel.  Doing so could potentially cause the macro to fail.</t>
    </r>
  </si>
  <si>
    <t>Instructions:</t>
  </si>
  <si>
    <t>User ID:</t>
  </si>
  <si>
    <t>Password:</t>
  </si>
  <si>
    <t>Please enter a valid User ID for ERMS/RUNM</t>
  </si>
  <si>
    <t>Please enter the Password for the User ID</t>
  </si>
  <si>
    <t>a valid effective date (ex: 13-APR-1998)</t>
  </si>
  <si>
    <t>2. Enter Password</t>
  </si>
  <si>
    <t>4. Press RUN Query Button</t>
  </si>
  <si>
    <t>3. Enter Post Ids on Post Ids sheet</t>
  </si>
  <si>
    <t>Price</t>
  </si>
  <si>
    <t>Basis</t>
  </si>
  <si>
    <t>Index</t>
  </si>
  <si>
    <t>Total Amt</t>
  </si>
  <si>
    <t>Index Amt</t>
  </si>
  <si>
    <t>Basis Amt</t>
  </si>
  <si>
    <t>Price Amt</t>
  </si>
  <si>
    <t>Total Fix</t>
  </si>
  <si>
    <t>Total Mid</t>
  </si>
  <si>
    <t>Index Fix</t>
  </si>
  <si>
    <t>Index Mid</t>
  </si>
  <si>
    <t>Basis Fix</t>
  </si>
  <si>
    <t>Basis Mid</t>
  </si>
  <si>
    <t>Price Fix</t>
  </si>
  <si>
    <t>Price Mid</t>
  </si>
  <si>
    <t>Fwd Qty</t>
  </si>
  <si>
    <t>Qty</t>
  </si>
  <si>
    <t>Pub Code</t>
  </si>
  <si>
    <t>Location</t>
  </si>
  <si>
    <t>Exp Date</t>
  </si>
  <si>
    <t>Deal Num</t>
  </si>
  <si>
    <t>Counter Party</t>
  </si>
  <si>
    <t xml:space="preserve"> </t>
  </si>
  <si>
    <t>NX1</t>
  </si>
  <si>
    <t>FT-EMWMEH-PRC</t>
  </si>
  <si>
    <t>NH1161.3</t>
  </si>
  <si>
    <t>NGI/CHI. GATE</t>
  </si>
  <si>
    <t>NH1161.4</t>
  </si>
  <si>
    <t>NH1161.9</t>
  </si>
  <si>
    <t>NH1161.B</t>
  </si>
  <si>
    <t>NO7271.2</t>
  </si>
  <si>
    <t>NO7928.2</t>
  </si>
  <si>
    <t>NO7928.4</t>
  </si>
  <si>
    <t>NO7928.6</t>
  </si>
  <si>
    <t>NO8780.2</t>
  </si>
  <si>
    <t>NO7928.8</t>
  </si>
  <si>
    <t>NO7928.A</t>
  </si>
  <si>
    <t>NO7928.C</t>
  </si>
  <si>
    <t>NQ7189.2</t>
  </si>
  <si>
    <t>NQ7200.2</t>
  </si>
  <si>
    <t>NQ7206.2</t>
  </si>
  <si>
    <t>NR7308.2</t>
  </si>
  <si>
    <t>NR7308.4</t>
  </si>
  <si>
    <t>NR7308.6</t>
  </si>
  <si>
    <t>NR6936.2</t>
  </si>
  <si>
    <t>NR6938.2</t>
  </si>
  <si>
    <t>NR6939.2</t>
  </si>
  <si>
    <t>NW0078.4</t>
  </si>
  <si>
    <t>NW0078.6</t>
  </si>
  <si>
    <t>NW0154.4</t>
  </si>
  <si>
    <t>NW0154.6</t>
  </si>
  <si>
    <t>NW0294.2</t>
  </si>
  <si>
    <t>NW0294.4</t>
  </si>
  <si>
    <t>NW0472.2</t>
  </si>
  <si>
    <t>NW0472.4</t>
  </si>
  <si>
    <t>NX9345.4</t>
  </si>
  <si>
    <t>NX9560.2</t>
  </si>
  <si>
    <t>NY1426.4</t>
  </si>
  <si>
    <t>NY4651.2</t>
  </si>
  <si>
    <t>NY4653.2</t>
  </si>
  <si>
    <t>NY5146.2</t>
  </si>
  <si>
    <t>NY5146.4</t>
  </si>
  <si>
    <t>NY4955.2</t>
  </si>
  <si>
    <t>NY7430.4</t>
  </si>
  <si>
    <t>NY8397.2</t>
  </si>
  <si>
    <t>NZ3372.4</t>
  </si>
  <si>
    <t>NZ4730.2</t>
  </si>
  <si>
    <t>NZ5088.4</t>
  </si>
  <si>
    <t>NZ6850.2</t>
  </si>
  <si>
    <t>NZ6906.2</t>
  </si>
  <si>
    <t>NZ6906.4</t>
  </si>
  <si>
    <t>NZ7529.4</t>
  </si>
  <si>
    <t>NZ7419.2</t>
  </si>
  <si>
    <t>NZ6943.2</t>
  </si>
  <si>
    <t>NZ6950.2</t>
  </si>
  <si>
    <t>NZ6953.2</t>
  </si>
  <si>
    <t>NZ9320.2</t>
  </si>
  <si>
    <t>GDM-DAWN</t>
  </si>
  <si>
    <t>NZ9332.2</t>
  </si>
  <si>
    <t>NZ9458.4</t>
  </si>
  <si>
    <t>Q04459.2</t>
  </si>
  <si>
    <t>Q06781.2</t>
  </si>
  <si>
    <t>Q08413.2</t>
  </si>
  <si>
    <t>Q08419.2</t>
  </si>
  <si>
    <t>Q08421.2</t>
  </si>
  <si>
    <t>Q08423.2</t>
  </si>
  <si>
    <t>Q08214.2</t>
  </si>
  <si>
    <t>Q08822.4</t>
  </si>
  <si>
    <t>Q08413.4</t>
  </si>
  <si>
    <t>Q08419.4</t>
  </si>
  <si>
    <t>Q08421.4</t>
  </si>
  <si>
    <t>Q08423.4</t>
  </si>
  <si>
    <t>Q09815.4</t>
  </si>
  <si>
    <t>Q10009.2</t>
  </si>
  <si>
    <t>Q09798.2</t>
  </si>
  <si>
    <t>Q10282.2</t>
  </si>
  <si>
    <t>Q12891.3</t>
  </si>
  <si>
    <t>Q12891.4</t>
  </si>
  <si>
    <t>Q13291.2</t>
  </si>
  <si>
    <t>Q13291.4</t>
  </si>
  <si>
    <t>Q12916.2</t>
  </si>
  <si>
    <t>Q13291.8</t>
  </si>
  <si>
    <t>Q15164.4</t>
  </si>
  <si>
    <t>Q15569.2</t>
  </si>
  <si>
    <t>Q14486.2</t>
  </si>
  <si>
    <t>Q14491.2</t>
  </si>
  <si>
    <t>Q16083.2</t>
  </si>
  <si>
    <t>Q20776.4</t>
  </si>
  <si>
    <t>Q20707.2</t>
  </si>
  <si>
    <t>NH3192.3</t>
  </si>
  <si>
    <t>NX4788.2</t>
  </si>
  <si>
    <t>NX5011.2</t>
  </si>
  <si>
    <t>Q06781.4</t>
  </si>
  <si>
    <t>NO6620.K</t>
  </si>
  <si>
    <t>NO7276.B</t>
  </si>
  <si>
    <t>Q12941.2</t>
  </si>
  <si>
    <t>Q13363.2</t>
  </si>
  <si>
    <t>ANNUITY</t>
  </si>
  <si>
    <t>Q13363.4</t>
  </si>
  <si>
    <t>Q13642.2</t>
  </si>
  <si>
    <t>Q13636.2</t>
  </si>
  <si>
    <t>Q15270.2</t>
  </si>
  <si>
    <t>Q20819.2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</si>
</sst>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_);[Red]\(0\)"/>
    <numFmt numFmtId="172" formatCode="0.000;[Red]0.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0" fontId="0" fillId="0" borderId="0" xfId="0" applyNumberFormat="1" applyAlignment="1">
      <alignment vertical="top" wrapText="1"/>
    </xf>
    <xf numFmtId="15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170" fontId="0" fillId="0" borderId="0" xfId="0" applyNumberFormat="1" applyAlignment="1">
      <alignment vertical="top" wrapText="1"/>
    </xf>
    <xf numFmtId="172" fontId="0" fillId="0" borderId="0" xfId="0" applyNumberFormat="1" applyAlignment="1">
      <alignment vertical="top" wrapText="1"/>
    </xf>
    <xf numFmtId="0" fontId="4" fillId="0" borderId="1" xfId="0" applyNumberFormat="1" applyFont="1" applyBorder="1" applyAlignment="1">
      <alignment horizontal="center" vertical="top" wrapText="1"/>
    </xf>
    <xf numFmtId="15" fontId="4" fillId="0" borderId="1" xfId="0" applyNumberFormat="1" applyFont="1" applyBorder="1" applyAlignment="1">
      <alignment horizontal="center" vertical="top" wrapText="1"/>
    </xf>
    <xf numFmtId="170" fontId="4" fillId="0" borderId="1" xfId="0" applyNumberFormat="1" applyFont="1" applyBorder="1" applyAlignment="1">
      <alignment horizontal="center" vertical="top" wrapText="1"/>
    </xf>
    <xf numFmtId="172" fontId="4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5</xdr:row>
          <xdr:rowOff>19050</xdr:rowOff>
        </xdr:from>
        <xdr:to>
          <xdr:col>1</xdr:col>
          <xdr:colOff>1000125</xdr:colOff>
          <xdr:row>6</xdr:row>
          <xdr:rowOff>133350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workbookViewId="0">
      <selection activeCell="B4" sqref="B4"/>
    </sheetView>
  </sheetViews>
  <sheetFormatPr defaultRowHeight="12.75" x14ac:dyDescent="0.2"/>
  <cols>
    <col min="1" max="1" width="15.7109375" customWidth="1"/>
    <col min="2" max="2" width="20.140625" customWidth="1"/>
  </cols>
  <sheetData>
    <row r="1" spans="1:4" x14ac:dyDescent="0.2">
      <c r="A1" s="1" t="s">
        <v>3</v>
      </c>
      <c r="B1" s="2"/>
      <c r="D1" t="s">
        <v>5</v>
      </c>
    </row>
    <row r="2" spans="1:4" x14ac:dyDescent="0.2">
      <c r="A2" s="1" t="s">
        <v>4</v>
      </c>
      <c r="B2" s="2"/>
      <c r="D2" t="s">
        <v>6</v>
      </c>
    </row>
    <row r="3" spans="1:4" x14ac:dyDescent="0.2">
      <c r="A3" s="1" t="s">
        <v>11</v>
      </c>
      <c r="B3" s="4">
        <v>900504</v>
      </c>
      <c r="D3" t="s">
        <v>7</v>
      </c>
    </row>
    <row r="4" spans="1:4" x14ac:dyDescent="0.2">
      <c r="A4" s="1" t="s">
        <v>12</v>
      </c>
      <c r="B4" s="4">
        <f>+price_post_id+1</f>
        <v>900505</v>
      </c>
    </row>
    <row r="5" spans="1:4" x14ac:dyDescent="0.2">
      <c r="A5" s="1" t="s">
        <v>13</v>
      </c>
      <c r="B5" s="4">
        <f>+basis_post_id+1</f>
        <v>900506</v>
      </c>
    </row>
    <row r="10" spans="1:4" x14ac:dyDescent="0.2">
      <c r="A10" s="1" t="s">
        <v>2</v>
      </c>
    </row>
    <row r="12" spans="1:4" x14ac:dyDescent="0.2">
      <c r="A12" t="s">
        <v>0</v>
      </c>
    </row>
    <row r="13" spans="1:4" x14ac:dyDescent="0.2">
      <c r="A13" t="s">
        <v>8</v>
      </c>
    </row>
    <row r="14" spans="1:4" x14ac:dyDescent="0.2">
      <c r="A14" t="s">
        <v>10</v>
      </c>
    </row>
    <row r="15" spans="1:4" x14ac:dyDescent="0.2">
      <c r="A15" t="s">
        <v>9</v>
      </c>
    </row>
    <row r="17" spans="1:1" x14ac:dyDescent="0.2">
      <c r="A17" s="3" t="s">
        <v>1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autoLine="0" r:id="rId5">
            <anchor moveWithCells="1">
              <from>
                <xdr:col>1</xdr:col>
                <xdr:colOff>314325</xdr:colOff>
                <xdr:row>5</xdr:row>
                <xdr:rowOff>19050</xdr:rowOff>
              </from>
              <to>
                <xdr:col>1</xdr:col>
                <xdr:colOff>1000125</xdr:colOff>
                <xdr:row>6</xdr:row>
                <xdr:rowOff>133350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42"/>
  <sheetViews>
    <sheetView tabSelected="1" zoomScale="75" zoomScaleNormal="100" workbookViewId="0">
      <pane ySplit="1" topLeftCell="A2" activePane="bottomLeft" state="frozen"/>
      <selection pane="bottomLeft" activeCell="A2" sqref="A2"/>
    </sheetView>
  </sheetViews>
  <sheetFormatPr defaultColWidth="38.5703125" defaultRowHeight="12.75" x14ac:dyDescent="0.2"/>
  <cols>
    <col min="1" max="1" width="28" style="7" bestFit="1" customWidth="1"/>
    <col min="2" max="2" width="21.85546875" style="7" bestFit="1" customWidth="1"/>
    <col min="3" max="3" width="20.85546875" style="6" bestFit="1" customWidth="1"/>
    <col min="4" max="4" width="20.5703125" style="7" bestFit="1" customWidth="1"/>
    <col min="5" max="5" width="22.28515625" style="7" bestFit="1" customWidth="1"/>
    <col min="6" max="6" width="12.7109375" style="8" bestFit="1" customWidth="1"/>
    <col min="7" max="7" width="19.7109375" style="8" bestFit="1" customWidth="1"/>
    <col min="8" max="8" width="21.140625" style="9" bestFit="1" customWidth="1"/>
    <col min="9" max="9" width="20.28515625" style="9" bestFit="1" customWidth="1"/>
    <col min="10" max="10" width="21.85546875" style="9" bestFit="1" customWidth="1"/>
    <col min="11" max="11" width="21.140625" style="9" bestFit="1" customWidth="1"/>
    <col min="12" max="12" width="21.7109375" style="9" bestFit="1" customWidth="1"/>
    <col min="13" max="14" width="20.85546875" style="9" bestFit="1" customWidth="1"/>
    <col min="15" max="15" width="20.140625" style="9" bestFit="1" customWidth="1"/>
    <col min="16" max="16" width="21.7109375" style="8" bestFit="1" customWidth="1"/>
    <col min="17" max="17" width="22.42578125" style="8" bestFit="1" customWidth="1"/>
    <col min="18" max="18" width="22.28515625" style="8" bestFit="1" customWidth="1"/>
    <col min="19" max="19" width="21.42578125" style="8" bestFit="1" customWidth="1"/>
    <col min="20" max="16384" width="38.5703125" style="5"/>
  </cols>
  <sheetData>
    <row r="1" spans="1:19" s="10" customFormat="1" ht="21.75" customHeight="1" x14ac:dyDescent="0.2">
      <c r="A1" s="10" t="s">
        <v>32</v>
      </c>
      <c r="B1" s="10" t="s">
        <v>31</v>
      </c>
      <c r="C1" s="11" t="s">
        <v>30</v>
      </c>
      <c r="D1" s="10" t="s">
        <v>29</v>
      </c>
      <c r="E1" s="10" t="s">
        <v>28</v>
      </c>
      <c r="F1" s="12" t="s">
        <v>27</v>
      </c>
      <c r="G1" s="12" t="s">
        <v>26</v>
      </c>
      <c r="H1" s="13" t="s">
        <v>25</v>
      </c>
      <c r="I1" s="13" t="s">
        <v>24</v>
      </c>
      <c r="J1" s="13" t="s">
        <v>23</v>
      </c>
      <c r="K1" s="13" t="s">
        <v>22</v>
      </c>
      <c r="L1" s="13" t="s">
        <v>21</v>
      </c>
      <c r="M1" s="13" t="s">
        <v>20</v>
      </c>
      <c r="N1" s="13" t="s">
        <v>19</v>
      </c>
      <c r="O1" s="13" t="s">
        <v>18</v>
      </c>
      <c r="P1" s="12" t="s">
        <v>17</v>
      </c>
      <c r="Q1" s="12" t="s">
        <v>16</v>
      </c>
      <c r="R1" s="12" t="s">
        <v>15</v>
      </c>
      <c r="S1" s="12" t="s">
        <v>14</v>
      </c>
    </row>
    <row r="2" spans="1:19" x14ac:dyDescent="0.2">
      <c r="A2" s="7" t="s">
        <v>35</v>
      </c>
      <c r="B2" s="7" t="s">
        <v>36</v>
      </c>
      <c r="C2" s="6">
        <v>36861</v>
      </c>
      <c r="D2" s="7" t="s">
        <v>37</v>
      </c>
      <c r="E2" s="7" t="s">
        <v>34</v>
      </c>
      <c r="F2" s="8">
        <v>-330770</v>
      </c>
      <c r="G2" s="8">
        <v>-327212.01500000001</v>
      </c>
      <c r="H2" s="9">
        <v>5.4379999999999997</v>
      </c>
      <c r="I2" s="9">
        <v>3.4249999999999998</v>
      </c>
      <c r="J2" s="9">
        <v>0.14749999999999999</v>
      </c>
      <c r="K2" s="9">
        <v>1.9999999999999999E-7</v>
      </c>
      <c r="L2" s="9">
        <v>0</v>
      </c>
      <c r="M2" s="9">
        <v>0</v>
      </c>
      <c r="N2" s="9">
        <v>5.5854999999999997</v>
      </c>
      <c r="O2" s="9">
        <v>3.4250001999999999</v>
      </c>
      <c r="P2" s="8">
        <v>-658677.78610000003</v>
      </c>
      <c r="Q2" s="8">
        <v>-48263.706700000002</v>
      </c>
      <c r="R2" s="8">
        <v>0</v>
      </c>
      <c r="S2" s="8">
        <v>-706941.49280000001</v>
      </c>
    </row>
    <row r="3" spans="1:19" x14ac:dyDescent="0.2">
      <c r="A3" s="7" t="s">
        <v>35</v>
      </c>
      <c r="B3" s="7" t="s">
        <v>38</v>
      </c>
      <c r="C3" s="6">
        <v>36800</v>
      </c>
      <c r="D3" s="7" t="s">
        <v>37</v>
      </c>
      <c r="E3" s="7" t="s">
        <v>34</v>
      </c>
      <c r="F3" s="8">
        <v>330770</v>
      </c>
      <c r="G3" s="8">
        <v>330770</v>
      </c>
      <c r="H3" s="9">
        <v>5.3120000000000003</v>
      </c>
      <c r="I3" s="9">
        <v>3.165</v>
      </c>
      <c r="J3" s="9">
        <v>0.11</v>
      </c>
      <c r="K3" s="9">
        <v>9.9999999999999995E-8</v>
      </c>
      <c r="L3" s="9">
        <v>0</v>
      </c>
      <c r="M3" s="9">
        <v>0</v>
      </c>
      <c r="N3" s="9">
        <v>5.4219999999999997</v>
      </c>
      <c r="O3" s="9">
        <v>3.1650000999999999</v>
      </c>
      <c r="P3" s="8">
        <v>710163.19</v>
      </c>
      <c r="Q3" s="8">
        <v>36384.666899999997</v>
      </c>
      <c r="R3" s="8">
        <v>0</v>
      </c>
      <c r="S3" s="8">
        <v>746547.85690000001</v>
      </c>
    </row>
    <row r="4" spans="1:19" x14ac:dyDescent="0.2">
      <c r="A4" s="7" t="s">
        <v>35</v>
      </c>
      <c r="B4" s="7" t="s">
        <v>39</v>
      </c>
      <c r="C4" s="6">
        <v>36800</v>
      </c>
      <c r="D4" s="7" t="s">
        <v>37</v>
      </c>
      <c r="E4" s="7" t="s">
        <v>34</v>
      </c>
      <c r="F4" s="8">
        <v>-330770</v>
      </c>
      <c r="G4" s="8">
        <v>-330770</v>
      </c>
      <c r="H4" s="9">
        <v>5.3120000000000003</v>
      </c>
      <c r="I4" s="9">
        <v>9.9999999999999995E-8</v>
      </c>
      <c r="J4" s="9">
        <v>0.13</v>
      </c>
      <c r="K4" s="9">
        <v>1.9999999999999999E-7</v>
      </c>
      <c r="L4" s="9">
        <v>0</v>
      </c>
      <c r="M4" s="9">
        <v>0</v>
      </c>
      <c r="N4" s="9">
        <v>5.4420000000000002</v>
      </c>
      <c r="O4" s="9">
        <v>2.9999999999999999E-7</v>
      </c>
      <c r="P4" s="8">
        <v>-1757050.2069000001</v>
      </c>
      <c r="Q4" s="8">
        <v>-43000.033799999997</v>
      </c>
      <c r="R4" s="8">
        <v>0</v>
      </c>
      <c r="S4" s="8">
        <v>-1800050.2407</v>
      </c>
    </row>
    <row r="5" spans="1:19" x14ac:dyDescent="0.2">
      <c r="A5" s="7" t="s">
        <v>35</v>
      </c>
      <c r="B5" s="7" t="s">
        <v>40</v>
      </c>
      <c r="C5" s="6">
        <v>36861</v>
      </c>
      <c r="D5" s="7" t="s">
        <v>37</v>
      </c>
      <c r="E5" s="7" t="s">
        <v>34</v>
      </c>
      <c r="F5" s="8">
        <v>330770</v>
      </c>
      <c r="G5" s="8">
        <v>327212.01500000001</v>
      </c>
      <c r="H5" s="9">
        <v>5.4379999999999997</v>
      </c>
      <c r="I5" s="9">
        <v>9.9999999999999995E-8</v>
      </c>
      <c r="J5" s="9">
        <v>0.14749999999999999</v>
      </c>
      <c r="K5" s="9">
        <v>1.9999999999999999E-7</v>
      </c>
      <c r="L5" s="9">
        <v>0</v>
      </c>
      <c r="M5" s="9">
        <v>0</v>
      </c>
      <c r="N5" s="9">
        <v>5.5854999999999997</v>
      </c>
      <c r="O5" s="9">
        <v>2.9999999999999999E-7</v>
      </c>
      <c r="P5" s="8">
        <v>1779378.9047000001</v>
      </c>
      <c r="Q5" s="8">
        <v>48263.706700000002</v>
      </c>
      <c r="R5" s="8">
        <v>0</v>
      </c>
      <c r="S5" s="8">
        <v>1827642.6114000001</v>
      </c>
    </row>
    <row r="6" spans="1:19" x14ac:dyDescent="0.2">
      <c r="A6" s="7" t="s">
        <v>35</v>
      </c>
      <c r="B6" s="7" t="s">
        <v>41</v>
      </c>
      <c r="C6" s="6">
        <v>36831</v>
      </c>
      <c r="D6" s="7" t="s">
        <v>37</v>
      </c>
      <c r="E6" s="7" t="s">
        <v>34</v>
      </c>
      <c r="F6" s="8">
        <v>-1500000</v>
      </c>
      <c r="G6" s="8">
        <v>-1492056.2982000001</v>
      </c>
      <c r="H6" s="9">
        <v>0</v>
      </c>
      <c r="I6" s="9">
        <v>0</v>
      </c>
      <c r="J6" s="9">
        <v>0.13250000000000001</v>
      </c>
      <c r="K6" s="9">
        <v>0.14500009999999999</v>
      </c>
      <c r="L6" s="9">
        <v>0</v>
      </c>
      <c r="M6" s="9">
        <v>0</v>
      </c>
      <c r="N6" s="9">
        <v>0.13250000000000001</v>
      </c>
      <c r="O6" s="9">
        <v>0.14500009999999999</v>
      </c>
      <c r="P6" s="8">
        <v>0</v>
      </c>
      <c r="Q6" s="8">
        <v>18650.852900000002</v>
      </c>
      <c r="R6" s="8">
        <v>0</v>
      </c>
      <c r="S6" s="8">
        <v>18650.852900000002</v>
      </c>
    </row>
    <row r="7" spans="1:19" x14ac:dyDescent="0.2">
      <c r="A7" s="7" t="s">
        <v>35</v>
      </c>
      <c r="B7" s="7" t="s">
        <v>42</v>
      </c>
      <c r="C7" s="6">
        <v>36831</v>
      </c>
      <c r="D7" s="7" t="s">
        <v>37</v>
      </c>
      <c r="E7" s="7" t="s">
        <v>34</v>
      </c>
      <c r="F7" s="8">
        <v>1500000</v>
      </c>
      <c r="G7" s="8">
        <v>1492056.2982000001</v>
      </c>
      <c r="H7" s="9">
        <v>5.3479999999999999</v>
      </c>
      <c r="I7" s="9">
        <v>9.9999999999999995E-8</v>
      </c>
      <c r="J7" s="9">
        <v>0.13250000000000001</v>
      </c>
      <c r="K7" s="9">
        <v>1.9999999999999999E-7</v>
      </c>
      <c r="L7" s="9">
        <v>0</v>
      </c>
      <c r="M7" s="9">
        <v>0</v>
      </c>
      <c r="N7" s="9">
        <v>5.4805000000000001</v>
      </c>
      <c r="O7" s="9">
        <v>2.9999999999999999E-7</v>
      </c>
      <c r="P7" s="8">
        <v>7979516.9336000001</v>
      </c>
      <c r="Q7" s="8">
        <v>197697.1611</v>
      </c>
      <c r="R7" s="8">
        <v>0</v>
      </c>
      <c r="S7" s="8">
        <v>8177214.0947000002</v>
      </c>
    </row>
    <row r="8" spans="1:19" x14ac:dyDescent="0.2">
      <c r="A8" s="7" t="s">
        <v>35</v>
      </c>
      <c r="B8" s="7" t="s">
        <v>43</v>
      </c>
      <c r="C8" s="6">
        <v>37104</v>
      </c>
      <c r="D8" s="7" t="s">
        <v>37</v>
      </c>
      <c r="E8" s="7" t="s">
        <v>34</v>
      </c>
      <c r="F8" s="8">
        <v>-750000</v>
      </c>
      <c r="G8" s="8">
        <v>-709591.2402</v>
      </c>
      <c r="H8" s="9">
        <v>4.5279999999999996</v>
      </c>
      <c r="I8" s="9">
        <v>9.9999999999999995E-8</v>
      </c>
      <c r="J8" s="9">
        <v>6.25E-2</v>
      </c>
      <c r="K8" s="9">
        <v>1.9999999999999999E-7</v>
      </c>
      <c r="L8" s="9">
        <v>0</v>
      </c>
      <c r="M8" s="9">
        <v>0</v>
      </c>
      <c r="N8" s="9">
        <v>4.5904999999999996</v>
      </c>
      <c r="O8" s="9">
        <v>2.9999999999999999E-7</v>
      </c>
      <c r="P8" s="8">
        <v>-3213029.0647999998</v>
      </c>
      <c r="Q8" s="8">
        <v>-44349.310599999997</v>
      </c>
      <c r="R8" s="8">
        <v>0</v>
      </c>
      <c r="S8" s="8">
        <v>-3257378.3753999998</v>
      </c>
    </row>
    <row r="9" spans="1:19" x14ac:dyDescent="0.2">
      <c r="A9" s="7" t="s">
        <v>35</v>
      </c>
      <c r="B9" s="7" t="s">
        <v>44</v>
      </c>
      <c r="C9" s="6">
        <v>37135</v>
      </c>
      <c r="D9" s="7" t="s">
        <v>37</v>
      </c>
      <c r="E9" s="7" t="s">
        <v>34</v>
      </c>
      <c r="F9" s="8">
        <v>-750000</v>
      </c>
      <c r="G9" s="8">
        <v>-705673.38470000005</v>
      </c>
      <c r="H9" s="9">
        <v>4.5179999999999998</v>
      </c>
      <c r="I9" s="9">
        <v>9.9999999999999995E-8</v>
      </c>
      <c r="J9" s="9">
        <v>6.7500000000000004E-2</v>
      </c>
      <c r="K9" s="9">
        <v>1.9999999999999999E-7</v>
      </c>
      <c r="L9" s="9">
        <v>0</v>
      </c>
      <c r="M9" s="9">
        <v>0</v>
      </c>
      <c r="N9" s="9">
        <v>4.5854999999999997</v>
      </c>
      <c r="O9" s="9">
        <v>2.9999999999999999E-7</v>
      </c>
      <c r="P9" s="8">
        <v>-3188232.2815</v>
      </c>
      <c r="Q9" s="8">
        <v>-47632.812299999998</v>
      </c>
      <c r="R9" s="8">
        <v>0</v>
      </c>
      <c r="S9" s="8">
        <v>-3235865.0937999999</v>
      </c>
    </row>
    <row r="10" spans="1:19" x14ac:dyDescent="0.2">
      <c r="A10" s="7" t="s">
        <v>35</v>
      </c>
      <c r="B10" s="7" t="s">
        <v>45</v>
      </c>
      <c r="C10" s="6">
        <v>37104</v>
      </c>
      <c r="D10" s="7" t="s">
        <v>37</v>
      </c>
      <c r="E10" s="7" t="s">
        <v>34</v>
      </c>
      <c r="F10" s="8">
        <v>750000</v>
      </c>
      <c r="G10" s="8">
        <v>709591.2402</v>
      </c>
      <c r="H10" s="9">
        <v>0</v>
      </c>
      <c r="I10" s="9">
        <v>0</v>
      </c>
      <c r="J10" s="9">
        <v>6.25E-2</v>
      </c>
      <c r="K10" s="9">
        <v>7.2500099999999998E-2</v>
      </c>
      <c r="L10" s="9">
        <v>0</v>
      </c>
      <c r="M10" s="9">
        <v>0</v>
      </c>
      <c r="N10" s="9">
        <v>6.25E-2</v>
      </c>
      <c r="O10" s="9">
        <v>7.2500099999999998E-2</v>
      </c>
      <c r="P10" s="8">
        <v>0</v>
      </c>
      <c r="Q10" s="8">
        <v>-7095.9834000000001</v>
      </c>
      <c r="R10" s="8">
        <v>0</v>
      </c>
      <c r="S10" s="8">
        <v>-7095.9834000000001</v>
      </c>
    </row>
    <row r="11" spans="1:19" x14ac:dyDescent="0.2">
      <c r="A11" s="7" t="s">
        <v>35</v>
      </c>
      <c r="B11" s="7" t="s">
        <v>45</v>
      </c>
      <c r="C11" s="6">
        <v>37135</v>
      </c>
      <c r="D11" s="7" t="s">
        <v>37</v>
      </c>
      <c r="E11" s="7" t="s">
        <v>34</v>
      </c>
      <c r="F11" s="8">
        <v>750000</v>
      </c>
      <c r="G11" s="8">
        <v>705673.38470000005</v>
      </c>
      <c r="H11" s="9">
        <v>0</v>
      </c>
      <c r="I11" s="9">
        <v>0</v>
      </c>
      <c r="J11" s="9">
        <v>6.7500000000000004E-2</v>
      </c>
      <c r="K11" s="9">
        <v>7.2500099999999998E-2</v>
      </c>
      <c r="L11" s="9">
        <v>0</v>
      </c>
      <c r="M11" s="9">
        <v>0</v>
      </c>
      <c r="N11" s="9">
        <v>6.7500000000000004E-2</v>
      </c>
      <c r="O11" s="9">
        <v>7.2500099999999998E-2</v>
      </c>
      <c r="P11" s="8">
        <v>0</v>
      </c>
      <c r="Q11" s="8">
        <v>-3528.4375</v>
      </c>
      <c r="R11" s="8">
        <v>0</v>
      </c>
      <c r="S11" s="8">
        <v>-3528.4375</v>
      </c>
    </row>
    <row r="12" spans="1:19" x14ac:dyDescent="0.2">
      <c r="A12" s="7" t="s">
        <v>35</v>
      </c>
      <c r="B12" s="7" t="s">
        <v>46</v>
      </c>
      <c r="C12" s="6">
        <v>36831</v>
      </c>
      <c r="D12" s="7" t="s">
        <v>37</v>
      </c>
      <c r="E12" s="7" t="s">
        <v>34</v>
      </c>
      <c r="F12" s="8">
        <v>-500000</v>
      </c>
      <c r="G12" s="8">
        <v>-497352.09940000001</v>
      </c>
      <c r="H12" s="9">
        <v>5.3479999999999999</v>
      </c>
      <c r="I12" s="9">
        <v>9.9999999999999995E-8</v>
      </c>
      <c r="J12" s="9">
        <v>0.13250000000000001</v>
      </c>
      <c r="K12" s="9">
        <v>1.9999999999999999E-7</v>
      </c>
      <c r="L12" s="9">
        <v>0</v>
      </c>
      <c r="M12" s="9">
        <v>0</v>
      </c>
      <c r="N12" s="9">
        <v>5.4805000000000001</v>
      </c>
      <c r="O12" s="9">
        <v>2.9999999999999999E-7</v>
      </c>
      <c r="P12" s="8">
        <v>-2659838.9778999998</v>
      </c>
      <c r="Q12" s="8">
        <v>-65899.053799999994</v>
      </c>
      <c r="R12" s="8">
        <v>0</v>
      </c>
      <c r="S12" s="8">
        <v>-2725738.0317000002</v>
      </c>
    </row>
    <row r="13" spans="1:19" x14ac:dyDescent="0.2">
      <c r="A13" s="7" t="s">
        <v>35</v>
      </c>
      <c r="B13" s="7" t="s">
        <v>47</v>
      </c>
      <c r="C13" s="6">
        <v>37104</v>
      </c>
      <c r="D13" s="7" t="s">
        <v>37</v>
      </c>
      <c r="E13" s="7" t="s">
        <v>34</v>
      </c>
      <c r="F13" s="8">
        <v>250000</v>
      </c>
      <c r="G13" s="8">
        <v>236530.41339999999</v>
      </c>
      <c r="H13" s="9">
        <v>4.5279999999999996</v>
      </c>
      <c r="I13" s="9">
        <v>9.9999999999999995E-8</v>
      </c>
      <c r="J13" s="9">
        <v>6.25E-2</v>
      </c>
      <c r="K13" s="9">
        <v>1.9999999999999999E-7</v>
      </c>
      <c r="L13" s="9">
        <v>0</v>
      </c>
      <c r="M13" s="9">
        <v>0</v>
      </c>
      <c r="N13" s="9">
        <v>4.5904999999999996</v>
      </c>
      <c r="O13" s="9">
        <v>2.9999999999999999E-7</v>
      </c>
      <c r="P13" s="8">
        <v>1071009.6883</v>
      </c>
      <c r="Q13" s="8">
        <v>14783.1036</v>
      </c>
      <c r="R13" s="8">
        <v>0</v>
      </c>
      <c r="S13" s="8">
        <v>1085792.7919000001</v>
      </c>
    </row>
    <row r="14" spans="1:19" x14ac:dyDescent="0.2">
      <c r="A14" s="7" t="s">
        <v>35</v>
      </c>
      <c r="B14" s="7" t="s">
        <v>48</v>
      </c>
      <c r="C14" s="6">
        <v>37135</v>
      </c>
      <c r="D14" s="7" t="s">
        <v>37</v>
      </c>
      <c r="E14" s="7" t="s">
        <v>34</v>
      </c>
      <c r="F14" s="8">
        <v>250000</v>
      </c>
      <c r="G14" s="8">
        <v>235224.46160000001</v>
      </c>
      <c r="H14" s="9">
        <v>4.5179999999999998</v>
      </c>
      <c r="I14" s="9">
        <v>9.9999999999999995E-8</v>
      </c>
      <c r="J14" s="9">
        <v>6.7500000000000004E-2</v>
      </c>
      <c r="K14" s="9">
        <v>1.9999999999999999E-7</v>
      </c>
      <c r="L14" s="9">
        <v>0</v>
      </c>
      <c r="M14" s="9">
        <v>0</v>
      </c>
      <c r="N14" s="9">
        <v>4.5854999999999997</v>
      </c>
      <c r="O14" s="9">
        <v>2.9999999999999999E-7</v>
      </c>
      <c r="P14" s="8">
        <v>1062744.0937999999</v>
      </c>
      <c r="Q14" s="8">
        <v>15877.6041</v>
      </c>
      <c r="R14" s="8">
        <v>0</v>
      </c>
      <c r="S14" s="8">
        <v>1078621.6979</v>
      </c>
    </row>
    <row r="15" spans="1:19" x14ac:dyDescent="0.2">
      <c r="A15" s="7" t="s">
        <v>35</v>
      </c>
      <c r="B15" s="7" t="s">
        <v>49</v>
      </c>
      <c r="C15" s="6">
        <v>36831</v>
      </c>
      <c r="D15" s="7" t="s">
        <v>37</v>
      </c>
      <c r="E15" s="7" t="s">
        <v>34</v>
      </c>
      <c r="F15" s="8">
        <v>500000</v>
      </c>
      <c r="G15" s="8">
        <v>497352.09940000001</v>
      </c>
      <c r="H15" s="9">
        <v>5.3479999999999999</v>
      </c>
      <c r="I15" s="9">
        <v>4.2649999999999997</v>
      </c>
      <c r="J15" s="9">
        <v>0.13250000000000001</v>
      </c>
      <c r="K15" s="9">
        <v>1.9999999999999999E-7</v>
      </c>
      <c r="L15" s="9">
        <v>0</v>
      </c>
      <c r="M15" s="9">
        <v>0</v>
      </c>
      <c r="N15" s="9">
        <v>5.4805000000000001</v>
      </c>
      <c r="O15" s="9">
        <v>4.2650002000000002</v>
      </c>
      <c r="P15" s="8">
        <v>538632.32369999995</v>
      </c>
      <c r="Q15" s="8">
        <v>65899.053799999994</v>
      </c>
      <c r="R15" s="8">
        <v>0</v>
      </c>
      <c r="S15" s="8">
        <v>604531.37749999994</v>
      </c>
    </row>
    <row r="16" spans="1:19" x14ac:dyDescent="0.2">
      <c r="A16" s="7" t="s">
        <v>35</v>
      </c>
      <c r="B16" s="7" t="s">
        <v>50</v>
      </c>
      <c r="C16" s="6">
        <v>37104</v>
      </c>
      <c r="D16" s="7" t="s">
        <v>37</v>
      </c>
      <c r="E16" s="7" t="s">
        <v>34</v>
      </c>
      <c r="F16" s="8">
        <v>-250000</v>
      </c>
      <c r="G16" s="8">
        <v>-236530.41339999999</v>
      </c>
      <c r="H16" s="9">
        <v>4.5279999999999996</v>
      </c>
      <c r="I16" s="9">
        <v>3.5350000000000001</v>
      </c>
      <c r="J16" s="9">
        <v>6.25E-2</v>
      </c>
      <c r="K16" s="9">
        <v>1.9999999999999999E-7</v>
      </c>
      <c r="L16" s="9">
        <v>0</v>
      </c>
      <c r="M16" s="9">
        <v>0</v>
      </c>
      <c r="N16" s="9">
        <v>4.5904999999999996</v>
      </c>
      <c r="O16" s="9">
        <v>3.5350001999999998</v>
      </c>
      <c r="P16" s="8">
        <v>-234874.70050000001</v>
      </c>
      <c r="Q16" s="8">
        <v>-14783.1036</v>
      </c>
      <c r="R16" s="8">
        <v>0</v>
      </c>
      <c r="S16" s="8">
        <v>-249657.80410000001</v>
      </c>
    </row>
    <row r="17" spans="1:19" x14ac:dyDescent="0.2">
      <c r="A17" s="7" t="s">
        <v>35</v>
      </c>
      <c r="B17" s="7" t="s">
        <v>51</v>
      </c>
      <c r="C17" s="6">
        <v>37135</v>
      </c>
      <c r="D17" s="7" t="s">
        <v>37</v>
      </c>
      <c r="E17" s="7" t="s">
        <v>34</v>
      </c>
      <c r="F17" s="8">
        <v>-250000</v>
      </c>
      <c r="G17" s="8">
        <v>-235224.46160000001</v>
      </c>
      <c r="H17" s="9">
        <v>4.5179999999999998</v>
      </c>
      <c r="I17" s="9">
        <v>3.53</v>
      </c>
      <c r="J17" s="9">
        <v>6.7500000000000004E-2</v>
      </c>
      <c r="K17" s="9">
        <v>1.9999999999999999E-7</v>
      </c>
      <c r="L17" s="9">
        <v>0</v>
      </c>
      <c r="M17" s="9">
        <v>0</v>
      </c>
      <c r="N17" s="9">
        <v>4.5854999999999997</v>
      </c>
      <c r="O17" s="9">
        <v>3.5300001999999999</v>
      </c>
      <c r="P17" s="8">
        <v>-232401.76800000001</v>
      </c>
      <c r="Q17" s="8">
        <v>-15877.6041</v>
      </c>
      <c r="R17" s="8">
        <v>0</v>
      </c>
      <c r="S17" s="8">
        <v>-248279.37210000001</v>
      </c>
    </row>
    <row r="18" spans="1:19" x14ac:dyDescent="0.2">
      <c r="A18" s="7" t="s">
        <v>35</v>
      </c>
      <c r="B18" s="7" t="s">
        <v>52</v>
      </c>
      <c r="C18" s="6">
        <v>36831</v>
      </c>
      <c r="D18" s="7" t="s">
        <v>37</v>
      </c>
      <c r="E18" s="7" t="s">
        <v>34</v>
      </c>
      <c r="F18" s="8">
        <v>-500000</v>
      </c>
      <c r="G18" s="8">
        <v>-497352.09940000001</v>
      </c>
      <c r="H18" s="9">
        <v>5.3479999999999999</v>
      </c>
      <c r="I18" s="9">
        <v>9.9999999999999995E-8</v>
      </c>
      <c r="J18" s="9">
        <v>0.13250000000000001</v>
      </c>
      <c r="K18" s="9">
        <v>1.9999999999999999E-7</v>
      </c>
      <c r="L18" s="9">
        <v>0</v>
      </c>
      <c r="M18" s="9">
        <v>0</v>
      </c>
      <c r="N18" s="9">
        <v>5.4805000000000001</v>
      </c>
      <c r="O18" s="9">
        <v>2.9999999999999999E-7</v>
      </c>
      <c r="P18" s="8">
        <v>-2659838.9778999998</v>
      </c>
      <c r="Q18" s="8">
        <v>-65899.053799999994</v>
      </c>
      <c r="R18" s="8">
        <v>0</v>
      </c>
      <c r="S18" s="8">
        <v>-2725738.0317000002</v>
      </c>
    </row>
    <row r="19" spans="1:19" x14ac:dyDescent="0.2">
      <c r="A19" s="7" t="s">
        <v>35</v>
      </c>
      <c r="B19" s="7" t="s">
        <v>53</v>
      </c>
      <c r="C19" s="6">
        <v>37104</v>
      </c>
      <c r="D19" s="7" t="s">
        <v>37</v>
      </c>
      <c r="E19" s="7" t="s">
        <v>34</v>
      </c>
      <c r="F19" s="8">
        <v>250000</v>
      </c>
      <c r="G19" s="8">
        <v>236530.41339999999</v>
      </c>
      <c r="H19" s="9">
        <v>4.5279999999999996</v>
      </c>
      <c r="I19" s="9">
        <v>9.9999999999999995E-8</v>
      </c>
      <c r="J19" s="9">
        <v>6.25E-2</v>
      </c>
      <c r="K19" s="9">
        <v>1.9999999999999999E-7</v>
      </c>
      <c r="L19" s="9">
        <v>0</v>
      </c>
      <c r="M19" s="9">
        <v>0</v>
      </c>
      <c r="N19" s="9">
        <v>4.5904999999999996</v>
      </c>
      <c r="O19" s="9">
        <v>2.9999999999999999E-7</v>
      </c>
      <c r="P19" s="8">
        <v>1071009.6883</v>
      </c>
      <c r="Q19" s="8">
        <v>14783.1036</v>
      </c>
      <c r="R19" s="8">
        <v>0</v>
      </c>
      <c r="S19" s="8">
        <v>1085792.7919000001</v>
      </c>
    </row>
    <row r="20" spans="1:19" x14ac:dyDescent="0.2">
      <c r="A20" s="7" t="s">
        <v>35</v>
      </c>
      <c r="B20" s="7" t="s">
        <v>54</v>
      </c>
      <c r="C20" s="6">
        <v>37135</v>
      </c>
      <c r="D20" s="7" t="s">
        <v>37</v>
      </c>
      <c r="E20" s="7" t="s">
        <v>34</v>
      </c>
      <c r="F20" s="8">
        <v>250000</v>
      </c>
      <c r="G20" s="8">
        <v>235224.46160000001</v>
      </c>
      <c r="H20" s="9">
        <v>4.5179999999999998</v>
      </c>
      <c r="I20" s="9">
        <v>9.9999999999999995E-8</v>
      </c>
      <c r="J20" s="9">
        <v>6.7500000000000004E-2</v>
      </c>
      <c r="K20" s="9">
        <v>1.9999999999999999E-7</v>
      </c>
      <c r="L20" s="9">
        <v>0</v>
      </c>
      <c r="M20" s="9">
        <v>0</v>
      </c>
      <c r="N20" s="9">
        <v>4.5854999999999997</v>
      </c>
      <c r="O20" s="9">
        <v>2.9999999999999999E-7</v>
      </c>
      <c r="P20" s="8">
        <v>1062744.0937999999</v>
      </c>
      <c r="Q20" s="8">
        <v>15877.6041</v>
      </c>
      <c r="R20" s="8">
        <v>0</v>
      </c>
      <c r="S20" s="8">
        <v>1078621.6979</v>
      </c>
    </row>
    <row r="21" spans="1:19" x14ac:dyDescent="0.2">
      <c r="A21" s="7" t="s">
        <v>35</v>
      </c>
      <c r="B21" s="7" t="s">
        <v>55</v>
      </c>
      <c r="C21" s="6">
        <v>36831</v>
      </c>
      <c r="D21" s="7" t="s">
        <v>37</v>
      </c>
      <c r="E21" s="7" t="s">
        <v>34</v>
      </c>
      <c r="F21" s="8">
        <v>500000</v>
      </c>
      <c r="G21" s="8">
        <v>497352.09940000001</v>
      </c>
      <c r="H21" s="9">
        <v>5.3479999999999999</v>
      </c>
      <c r="I21" s="9">
        <v>4.0350000000000001</v>
      </c>
      <c r="J21" s="9">
        <v>0.13250000000000001</v>
      </c>
      <c r="K21" s="9">
        <v>1.9999999999999999E-7</v>
      </c>
      <c r="L21" s="9">
        <v>0</v>
      </c>
      <c r="M21" s="9">
        <v>0</v>
      </c>
      <c r="N21" s="9">
        <v>5.4805000000000001</v>
      </c>
      <c r="O21" s="9">
        <v>4.0350001999999998</v>
      </c>
      <c r="P21" s="8">
        <v>653023.30649999995</v>
      </c>
      <c r="Q21" s="8">
        <v>65899.053799999994</v>
      </c>
      <c r="R21" s="8">
        <v>0</v>
      </c>
      <c r="S21" s="8">
        <v>718922.36029999994</v>
      </c>
    </row>
    <row r="22" spans="1:19" x14ac:dyDescent="0.2">
      <c r="A22" s="7" t="s">
        <v>35</v>
      </c>
      <c r="B22" s="7" t="s">
        <v>56</v>
      </c>
      <c r="C22" s="6">
        <v>37104</v>
      </c>
      <c r="D22" s="7" t="s">
        <v>37</v>
      </c>
      <c r="E22" s="7" t="s">
        <v>34</v>
      </c>
      <c r="F22" s="8">
        <v>-250000</v>
      </c>
      <c r="G22" s="8">
        <v>-236530.41339999999</v>
      </c>
      <c r="H22" s="9">
        <v>4.5279999999999996</v>
      </c>
      <c r="I22" s="9">
        <v>3.49</v>
      </c>
      <c r="J22" s="9">
        <v>6.25E-2</v>
      </c>
      <c r="K22" s="9">
        <v>1.9999999999999999E-7</v>
      </c>
      <c r="L22" s="9">
        <v>0</v>
      </c>
      <c r="M22" s="9">
        <v>0</v>
      </c>
      <c r="N22" s="9">
        <v>4.5904999999999996</v>
      </c>
      <c r="O22" s="9">
        <v>3.4900001999999999</v>
      </c>
      <c r="P22" s="8">
        <v>-245518.56909999999</v>
      </c>
      <c r="Q22" s="8">
        <v>-14783.1036</v>
      </c>
      <c r="R22" s="8">
        <v>0</v>
      </c>
      <c r="S22" s="8">
        <v>-260301.6727</v>
      </c>
    </row>
    <row r="23" spans="1:19" x14ac:dyDescent="0.2">
      <c r="A23" s="7" t="s">
        <v>35</v>
      </c>
      <c r="B23" s="7" t="s">
        <v>57</v>
      </c>
      <c r="C23" s="6">
        <v>37135</v>
      </c>
      <c r="D23" s="7" t="s">
        <v>37</v>
      </c>
      <c r="E23" s="7" t="s">
        <v>34</v>
      </c>
      <c r="F23" s="8">
        <v>-250000</v>
      </c>
      <c r="G23" s="8">
        <v>-235224.46160000001</v>
      </c>
      <c r="H23" s="9">
        <v>4.5179999999999998</v>
      </c>
      <c r="I23" s="9">
        <v>3.4849999999999999</v>
      </c>
      <c r="J23" s="9">
        <v>6.7500000000000004E-2</v>
      </c>
      <c r="K23" s="9">
        <v>1.9999999999999999E-7</v>
      </c>
      <c r="L23" s="9">
        <v>0</v>
      </c>
      <c r="M23" s="9">
        <v>0</v>
      </c>
      <c r="N23" s="9">
        <v>4.5854999999999997</v>
      </c>
      <c r="O23" s="9">
        <v>3.4850002</v>
      </c>
      <c r="P23" s="8">
        <v>-242986.8688</v>
      </c>
      <c r="Q23" s="8">
        <v>-15877.6041</v>
      </c>
      <c r="R23" s="8">
        <v>0</v>
      </c>
      <c r="S23" s="8">
        <v>-258864.47289999999</v>
      </c>
    </row>
    <row r="24" spans="1:19" x14ac:dyDescent="0.2">
      <c r="A24" s="7" t="s">
        <v>35</v>
      </c>
      <c r="B24" s="7" t="s">
        <v>58</v>
      </c>
      <c r="C24" s="6">
        <v>36923</v>
      </c>
      <c r="D24" s="7" t="s">
        <v>37</v>
      </c>
      <c r="E24" s="7" t="s">
        <v>34</v>
      </c>
      <c r="F24" s="8">
        <v>300000</v>
      </c>
      <c r="G24" s="8">
        <v>293298.82260000001</v>
      </c>
      <c r="H24" s="9">
        <v>5.1580000000000004</v>
      </c>
      <c r="I24" s="9">
        <v>4.5049999999999999</v>
      </c>
      <c r="J24" s="9">
        <v>0.20749999999999999</v>
      </c>
      <c r="K24" s="9">
        <v>0.1500001</v>
      </c>
      <c r="L24" s="9">
        <v>0</v>
      </c>
      <c r="M24" s="9">
        <v>0</v>
      </c>
      <c r="N24" s="9">
        <v>5.3654999999999999</v>
      </c>
      <c r="O24" s="9">
        <v>4.6550000999999996</v>
      </c>
      <c r="P24" s="8">
        <v>191524.1312</v>
      </c>
      <c r="Q24" s="8">
        <v>16864.653200000001</v>
      </c>
      <c r="R24" s="8">
        <v>0</v>
      </c>
      <c r="S24" s="8">
        <v>208388.7844</v>
      </c>
    </row>
    <row r="25" spans="1:19" x14ac:dyDescent="0.2">
      <c r="A25" s="7" t="s">
        <v>35</v>
      </c>
      <c r="B25" s="7" t="s">
        <v>59</v>
      </c>
      <c r="C25" s="6">
        <v>36951</v>
      </c>
      <c r="D25" s="7" t="s">
        <v>37</v>
      </c>
      <c r="E25" s="7" t="s">
        <v>34</v>
      </c>
      <c r="F25" s="8">
        <v>900000</v>
      </c>
      <c r="G25" s="8">
        <v>875375.26500000001</v>
      </c>
      <c r="H25" s="9">
        <v>4.9029999999999996</v>
      </c>
      <c r="I25" s="9">
        <v>4.24</v>
      </c>
      <c r="J25" s="9">
        <v>0.2</v>
      </c>
      <c r="K25" s="9">
        <v>0.14000009999999999</v>
      </c>
      <c r="L25" s="9">
        <v>0</v>
      </c>
      <c r="M25" s="9">
        <v>0</v>
      </c>
      <c r="N25" s="9">
        <v>5.1029999999999998</v>
      </c>
      <c r="O25" s="9">
        <v>4.3800001000000002</v>
      </c>
      <c r="P25" s="8">
        <v>580373.80070000002</v>
      </c>
      <c r="Q25" s="8">
        <v>52522.4283</v>
      </c>
      <c r="R25" s="8">
        <v>0</v>
      </c>
      <c r="S25" s="8">
        <v>632896.22900000005</v>
      </c>
    </row>
    <row r="26" spans="1:19" x14ac:dyDescent="0.2">
      <c r="A26" s="7" t="s">
        <v>35</v>
      </c>
      <c r="B26" s="7" t="s">
        <v>60</v>
      </c>
      <c r="C26" s="6">
        <v>36923</v>
      </c>
      <c r="D26" s="7" t="s">
        <v>37</v>
      </c>
      <c r="E26" s="7" t="s">
        <v>34</v>
      </c>
      <c r="F26" s="8">
        <v>-300000</v>
      </c>
      <c r="G26" s="8">
        <v>-293298.82260000001</v>
      </c>
      <c r="H26" s="9">
        <v>5.1580000000000004</v>
      </c>
      <c r="I26" s="9">
        <v>9.9999999999999995E-8</v>
      </c>
      <c r="J26" s="9">
        <v>0.20749999999999999</v>
      </c>
      <c r="K26" s="9">
        <v>1.9999999999999999E-7</v>
      </c>
      <c r="L26" s="9">
        <v>0</v>
      </c>
      <c r="M26" s="9">
        <v>0</v>
      </c>
      <c r="N26" s="9">
        <v>5.3654999999999999</v>
      </c>
      <c r="O26" s="9">
        <v>2.9999999999999999E-7</v>
      </c>
      <c r="P26" s="8">
        <v>-1512835.2977</v>
      </c>
      <c r="Q26" s="8">
        <v>-60859.4473</v>
      </c>
      <c r="R26" s="8">
        <v>0</v>
      </c>
      <c r="S26" s="8">
        <v>-1573694.7450000001</v>
      </c>
    </row>
    <row r="27" spans="1:19" x14ac:dyDescent="0.2">
      <c r="A27" s="7" t="s">
        <v>35</v>
      </c>
      <c r="B27" s="7" t="s">
        <v>61</v>
      </c>
      <c r="C27" s="6">
        <v>36951</v>
      </c>
      <c r="D27" s="7" t="s">
        <v>37</v>
      </c>
      <c r="E27" s="7" t="s">
        <v>34</v>
      </c>
      <c r="F27" s="8">
        <v>-900000</v>
      </c>
      <c r="G27" s="8">
        <v>-875375.26500000001</v>
      </c>
      <c r="H27" s="9">
        <v>4.9029999999999996</v>
      </c>
      <c r="I27" s="9">
        <v>9.9999999999999995E-8</v>
      </c>
      <c r="J27" s="9">
        <v>0.2</v>
      </c>
      <c r="K27" s="9">
        <v>1.9999999999999999E-7</v>
      </c>
      <c r="L27" s="9">
        <v>0</v>
      </c>
      <c r="M27" s="9">
        <v>0</v>
      </c>
      <c r="N27" s="9">
        <v>5.1029999999999998</v>
      </c>
      <c r="O27" s="9">
        <v>2.9999999999999999E-7</v>
      </c>
      <c r="P27" s="8">
        <v>-4291964.8366</v>
      </c>
      <c r="Q27" s="8">
        <v>-175074.87779999999</v>
      </c>
      <c r="R27" s="8">
        <v>0</v>
      </c>
      <c r="S27" s="8">
        <v>-4467039.7143999999</v>
      </c>
    </row>
    <row r="28" spans="1:19" x14ac:dyDescent="0.2">
      <c r="A28" s="7" t="s">
        <v>35</v>
      </c>
      <c r="B28" s="7" t="s">
        <v>62</v>
      </c>
      <c r="C28" s="6">
        <v>36831</v>
      </c>
      <c r="D28" s="7" t="s">
        <v>37</v>
      </c>
      <c r="E28" s="7" t="s">
        <v>34</v>
      </c>
      <c r="F28" s="8">
        <v>-500000</v>
      </c>
      <c r="G28" s="8">
        <v>-497352.09940000001</v>
      </c>
      <c r="H28" s="9">
        <v>5.3479999999999999</v>
      </c>
      <c r="I28" s="9">
        <v>4.76</v>
      </c>
      <c r="J28" s="9">
        <v>0.13250000000000001</v>
      </c>
      <c r="K28" s="9">
        <v>8.0000100000000005E-2</v>
      </c>
      <c r="L28" s="9">
        <v>0</v>
      </c>
      <c r="M28" s="9">
        <v>0</v>
      </c>
      <c r="N28" s="9">
        <v>5.4805000000000001</v>
      </c>
      <c r="O28" s="9">
        <v>4.8400001000000001</v>
      </c>
      <c r="P28" s="8">
        <v>-292443.0344</v>
      </c>
      <c r="Q28" s="8">
        <v>-26110.935600000001</v>
      </c>
      <c r="R28" s="8">
        <v>0</v>
      </c>
      <c r="S28" s="8">
        <v>-318553.96999999997</v>
      </c>
    </row>
    <row r="29" spans="1:19" x14ac:dyDescent="0.2">
      <c r="A29" s="7" t="s">
        <v>35</v>
      </c>
      <c r="B29" s="7" t="s">
        <v>63</v>
      </c>
      <c r="C29" s="6">
        <v>37135</v>
      </c>
      <c r="D29" s="7" t="s">
        <v>37</v>
      </c>
      <c r="E29" s="7" t="s">
        <v>34</v>
      </c>
      <c r="F29" s="8">
        <v>500000</v>
      </c>
      <c r="G29" s="8">
        <v>470448.92310000001</v>
      </c>
      <c r="H29" s="9">
        <v>4.5179999999999998</v>
      </c>
      <c r="I29" s="9">
        <v>3.8250000000000002</v>
      </c>
      <c r="J29" s="9">
        <v>6.7500000000000004E-2</v>
      </c>
      <c r="K29" s="9">
        <v>6.5000100000000005E-2</v>
      </c>
      <c r="L29" s="9">
        <v>0</v>
      </c>
      <c r="M29" s="9">
        <v>0</v>
      </c>
      <c r="N29" s="9">
        <v>4.5854999999999997</v>
      </c>
      <c r="O29" s="9">
        <v>3.8900001</v>
      </c>
      <c r="P29" s="8">
        <v>326021.10369999998</v>
      </c>
      <c r="Q29" s="8">
        <v>1176.0753</v>
      </c>
      <c r="R29" s="8">
        <v>0</v>
      </c>
      <c r="S29" s="8">
        <v>327197.179</v>
      </c>
    </row>
    <row r="30" spans="1:19" x14ac:dyDescent="0.2">
      <c r="A30" s="7" t="s">
        <v>35</v>
      </c>
      <c r="B30" s="7" t="s">
        <v>64</v>
      </c>
      <c r="C30" s="6">
        <v>36831</v>
      </c>
      <c r="D30" s="7" t="s">
        <v>37</v>
      </c>
      <c r="E30" s="7" t="s">
        <v>34</v>
      </c>
      <c r="F30" s="8">
        <v>500000</v>
      </c>
      <c r="G30" s="8">
        <v>497352.09940000001</v>
      </c>
      <c r="H30" s="9">
        <v>5.3479999999999999</v>
      </c>
      <c r="I30" s="9">
        <v>9.9999999999999995E-8</v>
      </c>
      <c r="J30" s="9">
        <v>0.13250000000000001</v>
      </c>
      <c r="K30" s="9">
        <v>1.9999999999999999E-7</v>
      </c>
      <c r="L30" s="9">
        <v>0</v>
      </c>
      <c r="M30" s="9">
        <v>0</v>
      </c>
      <c r="N30" s="9">
        <v>5.4805000000000001</v>
      </c>
      <c r="O30" s="9">
        <v>2.9999999999999999E-7</v>
      </c>
      <c r="P30" s="8">
        <v>2659838.9778999998</v>
      </c>
      <c r="Q30" s="8">
        <v>65899.053799999994</v>
      </c>
      <c r="R30" s="8">
        <v>0</v>
      </c>
      <c r="S30" s="8">
        <v>2725738.0317000002</v>
      </c>
    </row>
    <row r="31" spans="1:19" x14ac:dyDescent="0.2">
      <c r="A31" s="7" t="s">
        <v>35</v>
      </c>
      <c r="B31" s="7" t="s">
        <v>65</v>
      </c>
      <c r="C31" s="6">
        <v>37135</v>
      </c>
      <c r="D31" s="7" t="s">
        <v>37</v>
      </c>
      <c r="E31" s="7" t="s">
        <v>34</v>
      </c>
      <c r="F31" s="8">
        <v>-500000</v>
      </c>
      <c r="G31" s="8">
        <v>-470448.92310000001</v>
      </c>
      <c r="H31" s="9">
        <v>4.5179999999999998</v>
      </c>
      <c r="I31" s="9">
        <v>9.9999999999999995E-8</v>
      </c>
      <c r="J31" s="9">
        <v>6.7500000000000004E-2</v>
      </c>
      <c r="K31" s="9">
        <v>1.9999999999999999E-7</v>
      </c>
      <c r="L31" s="9">
        <v>0</v>
      </c>
      <c r="M31" s="9">
        <v>0</v>
      </c>
      <c r="N31" s="9">
        <v>4.5854999999999997</v>
      </c>
      <c r="O31" s="9">
        <v>2.9999999999999999E-7</v>
      </c>
      <c r="P31" s="8">
        <v>-2125488.1877000001</v>
      </c>
      <c r="Q31" s="8">
        <v>-31755.208299999998</v>
      </c>
      <c r="R31" s="8">
        <v>0</v>
      </c>
      <c r="S31" s="8">
        <v>-2157243.3960000002</v>
      </c>
    </row>
    <row r="32" spans="1:19" x14ac:dyDescent="0.2">
      <c r="A32" s="7" t="s">
        <v>35</v>
      </c>
      <c r="B32" s="7" t="s">
        <v>66</v>
      </c>
      <c r="C32" s="6">
        <v>36800</v>
      </c>
      <c r="D32" s="7" t="s">
        <v>37</v>
      </c>
      <c r="E32" s="7" t="s">
        <v>34</v>
      </c>
      <c r="F32" s="8">
        <v>200000</v>
      </c>
      <c r="G32" s="8">
        <v>200000</v>
      </c>
      <c r="H32" s="9">
        <v>5.3120000000000003</v>
      </c>
      <c r="I32" s="9">
        <v>9.9999999999999995E-8</v>
      </c>
      <c r="J32" s="9">
        <v>0.13</v>
      </c>
      <c r="K32" s="9">
        <v>1.00001E-2</v>
      </c>
      <c r="L32" s="9">
        <v>0</v>
      </c>
      <c r="M32" s="9">
        <v>0</v>
      </c>
      <c r="N32" s="9">
        <v>5.4420000000000002</v>
      </c>
      <c r="O32" s="9">
        <v>1.0000200000000001E-2</v>
      </c>
      <c r="P32" s="8">
        <v>1062399.98</v>
      </c>
      <c r="Q32" s="8">
        <v>23999.98</v>
      </c>
      <c r="R32" s="8">
        <v>0</v>
      </c>
      <c r="S32" s="8">
        <v>1086399.96</v>
      </c>
    </row>
    <row r="33" spans="1:19" x14ac:dyDescent="0.2">
      <c r="A33" s="7" t="s">
        <v>35</v>
      </c>
      <c r="B33" s="7" t="s">
        <v>67</v>
      </c>
      <c r="C33" s="6">
        <v>36800</v>
      </c>
      <c r="D33" s="7" t="s">
        <v>37</v>
      </c>
      <c r="E33" s="7" t="s">
        <v>34</v>
      </c>
      <c r="F33" s="8">
        <v>-200000</v>
      </c>
      <c r="G33" s="8">
        <v>-200000</v>
      </c>
      <c r="H33" s="9">
        <v>5.3120000000000003</v>
      </c>
      <c r="I33" s="9">
        <v>4.87</v>
      </c>
      <c r="J33" s="9">
        <v>0.13</v>
      </c>
      <c r="K33" s="9">
        <v>1.9999999999999999E-7</v>
      </c>
      <c r="L33" s="9">
        <v>0</v>
      </c>
      <c r="M33" s="9">
        <v>0</v>
      </c>
      <c r="N33" s="9">
        <v>5.4420000000000002</v>
      </c>
      <c r="O33" s="9">
        <v>4.8700001999999998</v>
      </c>
      <c r="P33" s="8">
        <v>-88400</v>
      </c>
      <c r="Q33" s="8">
        <v>-25999.9601</v>
      </c>
      <c r="R33" s="8">
        <v>0</v>
      </c>
      <c r="S33" s="8">
        <v>-114399.9601</v>
      </c>
    </row>
    <row r="34" spans="1:19" x14ac:dyDescent="0.2">
      <c r="A34" s="7" t="s">
        <v>35</v>
      </c>
      <c r="B34" s="7" t="s">
        <v>68</v>
      </c>
      <c r="C34" s="6">
        <v>36800</v>
      </c>
      <c r="D34" s="7" t="s">
        <v>37</v>
      </c>
      <c r="E34" s="7" t="s">
        <v>34</v>
      </c>
      <c r="F34" s="8">
        <v>5000</v>
      </c>
      <c r="G34" s="8">
        <v>5000</v>
      </c>
      <c r="H34" s="9">
        <v>5.3120000000000003</v>
      </c>
      <c r="I34" s="9">
        <v>9.9999999999999995E-8</v>
      </c>
      <c r="J34" s="9">
        <v>0.13</v>
      </c>
      <c r="K34" s="9">
        <v>1.00001E-2</v>
      </c>
      <c r="L34" s="9">
        <v>0</v>
      </c>
      <c r="M34" s="9">
        <v>0</v>
      </c>
      <c r="N34" s="9">
        <v>5.4420000000000002</v>
      </c>
      <c r="O34" s="9">
        <v>1.0000200000000001E-2</v>
      </c>
      <c r="P34" s="8">
        <v>26559.999500000002</v>
      </c>
      <c r="Q34" s="8">
        <v>599.99940000000004</v>
      </c>
      <c r="R34" s="8">
        <v>0</v>
      </c>
      <c r="S34" s="8">
        <v>27159.998899999999</v>
      </c>
    </row>
    <row r="35" spans="1:19" x14ac:dyDescent="0.2">
      <c r="A35" s="7" t="s">
        <v>35</v>
      </c>
      <c r="B35" s="7" t="s">
        <v>69</v>
      </c>
      <c r="C35" s="6">
        <v>36800</v>
      </c>
      <c r="D35" s="7" t="s">
        <v>37</v>
      </c>
      <c r="E35" s="7" t="s">
        <v>34</v>
      </c>
      <c r="F35" s="8">
        <v>295000</v>
      </c>
      <c r="G35" s="8">
        <v>295000</v>
      </c>
      <c r="H35" s="9">
        <v>5.3120000000000003</v>
      </c>
      <c r="I35" s="9">
        <v>4.9800000000000004</v>
      </c>
      <c r="J35" s="9">
        <v>0.13</v>
      </c>
      <c r="K35" s="9">
        <v>1.9999999999999999E-7</v>
      </c>
      <c r="L35" s="9">
        <v>0</v>
      </c>
      <c r="M35" s="9">
        <v>0</v>
      </c>
      <c r="N35" s="9">
        <v>5.4420000000000002</v>
      </c>
      <c r="O35" s="9">
        <v>4.9800002000000001</v>
      </c>
      <c r="P35" s="8">
        <v>97940</v>
      </c>
      <c r="Q35" s="8">
        <v>38349.940999999999</v>
      </c>
      <c r="R35" s="8">
        <v>0</v>
      </c>
      <c r="S35" s="8">
        <v>136289.94099999999</v>
      </c>
    </row>
    <row r="36" spans="1:19" x14ac:dyDescent="0.2">
      <c r="A36" s="7" t="s">
        <v>35</v>
      </c>
      <c r="B36" s="7" t="s">
        <v>70</v>
      </c>
      <c r="C36" s="6">
        <v>36831</v>
      </c>
      <c r="D36" s="7" t="s">
        <v>37</v>
      </c>
      <c r="E36" s="7" t="s">
        <v>34</v>
      </c>
      <c r="F36" s="8">
        <v>-300000</v>
      </c>
      <c r="G36" s="8">
        <v>-298411.25959999999</v>
      </c>
      <c r="H36" s="9">
        <v>5.3479999999999999</v>
      </c>
      <c r="I36" s="9">
        <v>5.1050000000000004</v>
      </c>
      <c r="J36" s="9">
        <v>0.13250000000000001</v>
      </c>
      <c r="K36" s="9">
        <v>1.9999999999999999E-7</v>
      </c>
      <c r="L36" s="9">
        <v>0</v>
      </c>
      <c r="M36" s="9">
        <v>0</v>
      </c>
      <c r="N36" s="9">
        <v>5.4805000000000001</v>
      </c>
      <c r="O36" s="9">
        <v>5.1050002000000001</v>
      </c>
      <c r="P36" s="8">
        <v>-72513.936100000006</v>
      </c>
      <c r="Q36" s="8">
        <v>-39539.4323</v>
      </c>
      <c r="R36" s="8">
        <v>0</v>
      </c>
      <c r="S36" s="8">
        <v>-112053.36840000001</v>
      </c>
    </row>
    <row r="37" spans="1:19" x14ac:dyDescent="0.2">
      <c r="A37" s="7" t="s">
        <v>35</v>
      </c>
      <c r="B37" s="7" t="s">
        <v>71</v>
      </c>
      <c r="C37" s="6">
        <v>36800</v>
      </c>
      <c r="D37" s="7" t="s">
        <v>37</v>
      </c>
      <c r="E37" s="7" t="s">
        <v>34</v>
      </c>
      <c r="F37" s="8">
        <v>-300000</v>
      </c>
      <c r="G37" s="8">
        <v>-300000</v>
      </c>
      <c r="H37" s="9">
        <v>5.3120000000000003</v>
      </c>
      <c r="I37" s="9">
        <v>9.9999999999999995E-8</v>
      </c>
      <c r="J37" s="9">
        <v>0.13</v>
      </c>
      <c r="K37" s="9">
        <v>1.9999999999999999E-7</v>
      </c>
      <c r="L37" s="9">
        <v>0</v>
      </c>
      <c r="M37" s="9">
        <v>0</v>
      </c>
      <c r="N37" s="9">
        <v>5.4420000000000002</v>
      </c>
      <c r="O37" s="9">
        <v>2.9999999999999999E-7</v>
      </c>
      <c r="P37" s="8">
        <v>-1593599.97</v>
      </c>
      <c r="Q37" s="8">
        <v>-38999.9398</v>
      </c>
      <c r="R37" s="8">
        <v>0</v>
      </c>
      <c r="S37" s="8">
        <v>-1632599.9098</v>
      </c>
    </row>
    <row r="38" spans="1:19" x14ac:dyDescent="0.2">
      <c r="A38" s="7" t="s">
        <v>35</v>
      </c>
      <c r="B38" s="7" t="s">
        <v>72</v>
      </c>
      <c r="C38" s="6">
        <v>36831</v>
      </c>
      <c r="D38" s="7" t="s">
        <v>37</v>
      </c>
      <c r="E38" s="7" t="s">
        <v>34</v>
      </c>
      <c r="F38" s="8">
        <v>300000</v>
      </c>
      <c r="G38" s="8">
        <v>298411.25959999999</v>
      </c>
      <c r="H38" s="9">
        <v>5.3479999999999999</v>
      </c>
      <c r="I38" s="9">
        <v>9.9999999999999995E-8</v>
      </c>
      <c r="J38" s="9">
        <v>0.13250000000000001</v>
      </c>
      <c r="K38" s="9">
        <v>1.00001E-2</v>
      </c>
      <c r="L38" s="9">
        <v>0</v>
      </c>
      <c r="M38" s="9">
        <v>0</v>
      </c>
      <c r="N38" s="9">
        <v>5.4805000000000001</v>
      </c>
      <c r="O38" s="9">
        <v>1.0000200000000001E-2</v>
      </c>
      <c r="P38" s="8">
        <v>1595903.3866999999</v>
      </c>
      <c r="Q38" s="8">
        <v>36555.349499999997</v>
      </c>
      <c r="R38" s="8">
        <v>0</v>
      </c>
      <c r="S38" s="8">
        <v>1632458.7361999999</v>
      </c>
    </row>
    <row r="39" spans="1:19" x14ac:dyDescent="0.2">
      <c r="A39" s="7" t="s">
        <v>35</v>
      </c>
      <c r="B39" s="7" t="s">
        <v>73</v>
      </c>
      <c r="C39" s="6">
        <v>36800</v>
      </c>
      <c r="D39" s="7" t="s">
        <v>37</v>
      </c>
      <c r="E39" s="7" t="s">
        <v>34</v>
      </c>
      <c r="F39" s="8">
        <v>1550000</v>
      </c>
      <c r="G39" s="8">
        <v>1550000</v>
      </c>
      <c r="H39" s="9">
        <v>0</v>
      </c>
      <c r="I39" s="9">
        <v>0</v>
      </c>
      <c r="J39" s="9">
        <v>0.11</v>
      </c>
      <c r="K39" s="9">
        <v>0.06</v>
      </c>
      <c r="L39" s="9">
        <v>0</v>
      </c>
      <c r="M39" s="9">
        <v>0</v>
      </c>
      <c r="N39" s="9">
        <v>0.11</v>
      </c>
      <c r="O39" s="9">
        <v>0.06</v>
      </c>
      <c r="P39" s="8">
        <v>0</v>
      </c>
      <c r="Q39" s="8">
        <v>77500</v>
      </c>
      <c r="R39" s="8">
        <v>0</v>
      </c>
      <c r="S39" s="8">
        <v>77500</v>
      </c>
    </row>
    <row r="40" spans="1:19" x14ac:dyDescent="0.2">
      <c r="A40" s="7" t="s">
        <v>35</v>
      </c>
      <c r="B40" s="7" t="s">
        <v>74</v>
      </c>
      <c r="C40" s="6">
        <v>36800</v>
      </c>
      <c r="D40" s="7" t="s">
        <v>37</v>
      </c>
      <c r="E40" s="7" t="s">
        <v>34</v>
      </c>
      <c r="F40" s="8">
        <v>126000</v>
      </c>
      <c r="G40" s="8">
        <v>126000</v>
      </c>
      <c r="H40" s="9">
        <v>5.3120000000000003</v>
      </c>
      <c r="I40" s="9">
        <v>9.9999999999999995E-8</v>
      </c>
      <c r="J40" s="9">
        <v>0.13</v>
      </c>
      <c r="K40" s="9">
        <v>1.00001E-2</v>
      </c>
      <c r="L40" s="9">
        <v>0</v>
      </c>
      <c r="M40" s="9">
        <v>0</v>
      </c>
      <c r="N40" s="9">
        <v>5.4420000000000002</v>
      </c>
      <c r="O40" s="9">
        <v>1.0000200000000001E-2</v>
      </c>
      <c r="P40" s="8">
        <v>669311.98739999998</v>
      </c>
      <c r="Q40" s="8">
        <v>15119.9874</v>
      </c>
      <c r="R40" s="8">
        <v>0</v>
      </c>
      <c r="S40" s="8">
        <v>684431.97479999997</v>
      </c>
    </row>
    <row r="41" spans="1:19" x14ac:dyDescent="0.2">
      <c r="A41" s="7" t="s">
        <v>35</v>
      </c>
      <c r="B41" s="7" t="s">
        <v>75</v>
      </c>
      <c r="C41" s="6">
        <v>36800</v>
      </c>
      <c r="D41" s="7" t="s">
        <v>37</v>
      </c>
      <c r="E41" s="7" t="s">
        <v>34</v>
      </c>
      <c r="F41" s="8">
        <v>-136000</v>
      </c>
      <c r="G41" s="8">
        <v>-136000</v>
      </c>
      <c r="H41" s="9">
        <v>5.3120000000000003</v>
      </c>
      <c r="I41" s="9">
        <v>5.085</v>
      </c>
      <c r="J41" s="9">
        <v>0.13</v>
      </c>
      <c r="K41" s="9">
        <v>1.9999999999999999E-7</v>
      </c>
      <c r="L41" s="9">
        <v>0</v>
      </c>
      <c r="M41" s="9">
        <v>0</v>
      </c>
      <c r="N41" s="9">
        <v>5.4420000000000002</v>
      </c>
      <c r="O41" s="9">
        <v>5.0850001999999996</v>
      </c>
      <c r="P41" s="8">
        <v>-30872</v>
      </c>
      <c r="Q41" s="8">
        <v>-17679.972900000001</v>
      </c>
      <c r="R41" s="8">
        <v>0</v>
      </c>
      <c r="S41" s="8">
        <v>-48551.972900000001</v>
      </c>
    </row>
    <row r="42" spans="1:19" x14ac:dyDescent="0.2">
      <c r="A42" s="7" t="s">
        <v>35</v>
      </c>
      <c r="B42" s="7" t="s">
        <v>76</v>
      </c>
      <c r="C42" s="6">
        <v>36800</v>
      </c>
      <c r="D42" s="7" t="s">
        <v>37</v>
      </c>
      <c r="E42" s="7" t="s">
        <v>34</v>
      </c>
      <c r="F42" s="8">
        <v>10000</v>
      </c>
      <c r="G42" s="8">
        <v>10000</v>
      </c>
      <c r="H42" s="9">
        <v>5.3120000000000003</v>
      </c>
      <c r="I42" s="9">
        <v>9.9999999999999995E-8</v>
      </c>
      <c r="J42" s="9">
        <v>0.13</v>
      </c>
      <c r="K42" s="9">
        <v>1.00001E-2</v>
      </c>
      <c r="L42" s="9">
        <v>0</v>
      </c>
      <c r="M42" s="9">
        <v>0</v>
      </c>
      <c r="N42" s="9">
        <v>5.4420000000000002</v>
      </c>
      <c r="O42" s="9">
        <v>1.0000200000000001E-2</v>
      </c>
      <c r="P42" s="8">
        <v>53119.999000000003</v>
      </c>
      <c r="Q42" s="8">
        <v>1199.9991</v>
      </c>
      <c r="R42" s="8">
        <v>0</v>
      </c>
      <c r="S42" s="8">
        <v>54319.998099999997</v>
      </c>
    </row>
    <row r="43" spans="1:19" x14ac:dyDescent="0.2">
      <c r="A43" s="7" t="s">
        <v>35</v>
      </c>
      <c r="B43" s="7" t="s">
        <v>77</v>
      </c>
      <c r="C43" s="6">
        <v>36800</v>
      </c>
      <c r="D43" s="7" t="s">
        <v>37</v>
      </c>
      <c r="E43" s="7" t="s">
        <v>34</v>
      </c>
      <c r="F43" s="8">
        <v>-20000</v>
      </c>
      <c r="G43" s="8">
        <v>-20000</v>
      </c>
      <c r="H43" s="9">
        <v>5.3120000000000003</v>
      </c>
      <c r="I43" s="9">
        <v>5.3049999999999997</v>
      </c>
      <c r="J43" s="9">
        <v>0.13</v>
      </c>
      <c r="K43" s="9">
        <v>1.9999999999999999E-7</v>
      </c>
      <c r="L43" s="9">
        <v>0</v>
      </c>
      <c r="M43" s="9">
        <v>0</v>
      </c>
      <c r="N43" s="9">
        <v>5.4420000000000002</v>
      </c>
      <c r="O43" s="9">
        <v>5.3050002000000003</v>
      </c>
      <c r="P43" s="8">
        <v>-140</v>
      </c>
      <c r="Q43" s="8">
        <v>-2599.9958000000001</v>
      </c>
      <c r="R43" s="8">
        <v>0</v>
      </c>
      <c r="S43" s="8">
        <v>-2739.9958000000001</v>
      </c>
    </row>
    <row r="44" spans="1:19" x14ac:dyDescent="0.2">
      <c r="A44" s="7" t="s">
        <v>35</v>
      </c>
      <c r="B44" s="7" t="s">
        <v>78</v>
      </c>
      <c r="C44" s="6">
        <v>36800</v>
      </c>
      <c r="D44" s="7" t="s">
        <v>37</v>
      </c>
      <c r="E44" s="7" t="s">
        <v>34</v>
      </c>
      <c r="F44" s="8">
        <v>20000</v>
      </c>
      <c r="G44" s="8">
        <v>20000</v>
      </c>
      <c r="H44" s="9">
        <v>5.3120000000000003</v>
      </c>
      <c r="I44" s="9">
        <v>9.9999999999999995E-8</v>
      </c>
      <c r="J44" s="9">
        <v>0.13</v>
      </c>
      <c r="K44" s="9">
        <v>1.00001E-2</v>
      </c>
      <c r="L44" s="9">
        <v>0</v>
      </c>
      <c r="M44" s="9">
        <v>0</v>
      </c>
      <c r="N44" s="9">
        <v>5.4420000000000002</v>
      </c>
      <c r="O44" s="9">
        <v>1.0000200000000001E-2</v>
      </c>
      <c r="P44" s="8">
        <v>106239.99800000001</v>
      </c>
      <c r="Q44" s="8">
        <v>2399.9978999999998</v>
      </c>
      <c r="R44" s="8">
        <v>0</v>
      </c>
      <c r="S44" s="8">
        <v>108639.99589999999</v>
      </c>
    </row>
    <row r="45" spans="1:19" x14ac:dyDescent="0.2">
      <c r="A45" s="7" t="s">
        <v>35</v>
      </c>
      <c r="B45" s="7" t="s">
        <v>79</v>
      </c>
      <c r="C45" s="6">
        <v>36831</v>
      </c>
      <c r="D45" s="7" t="s">
        <v>37</v>
      </c>
      <c r="E45" s="7" t="s">
        <v>34</v>
      </c>
      <c r="F45" s="8">
        <v>500000</v>
      </c>
      <c r="G45" s="8">
        <v>497352.09940000001</v>
      </c>
      <c r="H45" s="9">
        <v>5.3479999999999999</v>
      </c>
      <c r="I45" s="9">
        <v>9.9999999999999995E-8</v>
      </c>
      <c r="J45" s="9">
        <v>0.13250000000000001</v>
      </c>
      <c r="K45" s="9">
        <v>1.9999999999999999E-7</v>
      </c>
      <c r="L45" s="9">
        <v>0</v>
      </c>
      <c r="M45" s="9">
        <v>0</v>
      </c>
      <c r="N45" s="9">
        <v>5.4805000000000001</v>
      </c>
      <c r="O45" s="9">
        <v>2.9999999999999999E-7</v>
      </c>
      <c r="P45" s="8">
        <v>2659838.9778999998</v>
      </c>
      <c r="Q45" s="8">
        <v>65899.053799999994</v>
      </c>
      <c r="R45" s="8">
        <v>0</v>
      </c>
      <c r="S45" s="8">
        <v>2725738.0317000002</v>
      </c>
    </row>
    <row r="46" spans="1:19" x14ac:dyDescent="0.2">
      <c r="A46" s="7" t="s">
        <v>35</v>
      </c>
      <c r="B46" s="7" t="s">
        <v>80</v>
      </c>
      <c r="C46" s="6">
        <v>37104</v>
      </c>
      <c r="D46" s="7" t="s">
        <v>37</v>
      </c>
      <c r="E46" s="7" t="s">
        <v>34</v>
      </c>
      <c r="F46" s="8">
        <v>-250000</v>
      </c>
      <c r="G46" s="8">
        <v>-236530.41339999999</v>
      </c>
      <c r="H46" s="9">
        <v>4.5279999999999996</v>
      </c>
      <c r="I46" s="9">
        <v>9.9999999999999995E-8</v>
      </c>
      <c r="J46" s="9">
        <v>6.25E-2</v>
      </c>
      <c r="K46" s="9">
        <v>1.9999999999999999E-7</v>
      </c>
      <c r="L46" s="9">
        <v>0</v>
      </c>
      <c r="M46" s="9">
        <v>0</v>
      </c>
      <c r="N46" s="9">
        <v>4.5904999999999996</v>
      </c>
      <c r="O46" s="9">
        <v>2.9999999999999999E-7</v>
      </c>
      <c r="P46" s="8">
        <v>-1071009.6883</v>
      </c>
      <c r="Q46" s="8">
        <v>-14783.1036</v>
      </c>
      <c r="R46" s="8">
        <v>0</v>
      </c>
      <c r="S46" s="8">
        <v>-1085792.7919000001</v>
      </c>
    </row>
    <row r="47" spans="1:19" x14ac:dyDescent="0.2">
      <c r="A47" s="7" t="s">
        <v>35</v>
      </c>
      <c r="B47" s="7" t="s">
        <v>81</v>
      </c>
      <c r="C47" s="6">
        <v>37135</v>
      </c>
      <c r="D47" s="7" t="s">
        <v>37</v>
      </c>
      <c r="E47" s="7" t="s">
        <v>34</v>
      </c>
      <c r="F47" s="8">
        <v>-250000</v>
      </c>
      <c r="G47" s="8">
        <v>-235224.46160000001</v>
      </c>
      <c r="H47" s="9">
        <v>4.5179999999999998</v>
      </c>
      <c r="I47" s="9">
        <v>9.9999999999999995E-8</v>
      </c>
      <c r="J47" s="9">
        <v>6.7500000000000004E-2</v>
      </c>
      <c r="K47" s="9">
        <v>1.9999999999999999E-7</v>
      </c>
      <c r="L47" s="9">
        <v>0</v>
      </c>
      <c r="M47" s="9">
        <v>0</v>
      </c>
      <c r="N47" s="9">
        <v>4.5854999999999997</v>
      </c>
      <c r="O47" s="9">
        <v>2.9999999999999999E-7</v>
      </c>
      <c r="P47" s="8">
        <v>-1062744.0937999999</v>
      </c>
      <c r="Q47" s="8">
        <v>-15877.6041</v>
      </c>
      <c r="R47" s="8">
        <v>0</v>
      </c>
      <c r="S47" s="8">
        <v>-1078621.6979</v>
      </c>
    </row>
    <row r="48" spans="1:19" x14ac:dyDescent="0.2">
      <c r="A48" s="7" t="s">
        <v>35</v>
      </c>
      <c r="B48" s="7" t="s">
        <v>82</v>
      </c>
      <c r="C48" s="6">
        <v>36800</v>
      </c>
      <c r="D48" s="7" t="s">
        <v>37</v>
      </c>
      <c r="E48" s="7" t="s">
        <v>34</v>
      </c>
      <c r="F48" s="8">
        <v>-20001</v>
      </c>
      <c r="G48" s="8">
        <v>-20001</v>
      </c>
      <c r="H48" s="9">
        <v>5.3120000000000003</v>
      </c>
      <c r="I48" s="9">
        <v>9.9999999999999995E-8</v>
      </c>
      <c r="J48" s="9">
        <v>0.13</v>
      </c>
      <c r="K48" s="9">
        <v>-9.9999000000000008E-3</v>
      </c>
      <c r="L48" s="9">
        <v>0</v>
      </c>
      <c r="M48" s="9">
        <v>0</v>
      </c>
      <c r="N48" s="9">
        <v>5.4420000000000002</v>
      </c>
      <c r="O48" s="9">
        <v>-9.9997999999999997E-3</v>
      </c>
      <c r="P48" s="8">
        <v>-106245.31</v>
      </c>
      <c r="Q48" s="8">
        <v>-2800.1383999999998</v>
      </c>
      <c r="R48" s="8">
        <v>0</v>
      </c>
      <c r="S48" s="8">
        <v>-109045.44839999999</v>
      </c>
    </row>
    <row r="49" spans="1:19" x14ac:dyDescent="0.2">
      <c r="A49" s="7" t="s">
        <v>35</v>
      </c>
      <c r="B49" s="7" t="s">
        <v>83</v>
      </c>
      <c r="C49" s="6">
        <v>36800</v>
      </c>
      <c r="D49" s="7" t="s">
        <v>37</v>
      </c>
      <c r="E49" s="7" t="s">
        <v>34</v>
      </c>
      <c r="F49" s="8">
        <v>20001</v>
      </c>
      <c r="G49" s="8">
        <v>20001</v>
      </c>
      <c r="H49" s="9">
        <v>5.3120000000000003</v>
      </c>
      <c r="I49" s="9">
        <v>5.335</v>
      </c>
      <c r="J49" s="9">
        <v>0.13</v>
      </c>
      <c r="K49" s="9">
        <v>1.9999999999999999E-7</v>
      </c>
      <c r="L49" s="9">
        <v>0</v>
      </c>
      <c r="M49" s="9">
        <v>0</v>
      </c>
      <c r="N49" s="9">
        <v>5.4420000000000002</v>
      </c>
      <c r="O49" s="9">
        <v>5.3350001999999996</v>
      </c>
      <c r="P49" s="8">
        <v>-460.02300000000002</v>
      </c>
      <c r="Q49" s="8">
        <v>2600.1262999999999</v>
      </c>
      <c r="R49" s="8">
        <v>0</v>
      </c>
      <c r="S49" s="8">
        <v>2140.1033000000002</v>
      </c>
    </row>
    <row r="50" spans="1:19" x14ac:dyDescent="0.2">
      <c r="A50" s="7" t="s">
        <v>35</v>
      </c>
      <c r="B50" s="7" t="s">
        <v>84</v>
      </c>
      <c r="C50" s="6">
        <v>36831</v>
      </c>
      <c r="D50" s="7" t="s">
        <v>37</v>
      </c>
      <c r="E50" s="7" t="s">
        <v>34</v>
      </c>
      <c r="F50" s="8">
        <v>-500000</v>
      </c>
      <c r="G50" s="8">
        <v>-497352.09940000001</v>
      </c>
      <c r="H50" s="9">
        <v>5.3479999999999999</v>
      </c>
      <c r="I50" s="9">
        <v>5.5</v>
      </c>
      <c r="J50" s="9">
        <v>0.13250000000000001</v>
      </c>
      <c r="K50" s="9">
        <v>1.9999999999999999E-7</v>
      </c>
      <c r="L50" s="9">
        <v>0</v>
      </c>
      <c r="M50" s="9">
        <v>0</v>
      </c>
      <c r="N50" s="9">
        <v>5.4805000000000001</v>
      </c>
      <c r="O50" s="9">
        <v>5.5000001999999997</v>
      </c>
      <c r="P50" s="8">
        <v>75597.519100000005</v>
      </c>
      <c r="Q50" s="8">
        <v>-65899.053799999994</v>
      </c>
      <c r="R50" s="8">
        <v>0</v>
      </c>
      <c r="S50" s="8">
        <v>9698.4652999999998</v>
      </c>
    </row>
    <row r="51" spans="1:19" x14ac:dyDescent="0.2">
      <c r="A51" s="7" t="s">
        <v>35</v>
      </c>
      <c r="B51" s="7" t="s">
        <v>85</v>
      </c>
      <c r="C51" s="6">
        <v>37104</v>
      </c>
      <c r="D51" s="7" t="s">
        <v>37</v>
      </c>
      <c r="E51" s="7" t="s">
        <v>34</v>
      </c>
      <c r="F51" s="8">
        <v>250000</v>
      </c>
      <c r="G51" s="8">
        <v>236530.41339999999</v>
      </c>
      <c r="H51" s="9">
        <v>4.5279999999999996</v>
      </c>
      <c r="I51" s="9">
        <v>4.4950000000000001</v>
      </c>
      <c r="J51" s="9">
        <v>6.25E-2</v>
      </c>
      <c r="K51" s="9">
        <v>1.9999999999999999E-7</v>
      </c>
      <c r="L51" s="9">
        <v>0</v>
      </c>
      <c r="M51" s="9">
        <v>0</v>
      </c>
      <c r="N51" s="9">
        <v>4.5904999999999996</v>
      </c>
      <c r="O51" s="9">
        <v>4.4950001999999998</v>
      </c>
      <c r="P51" s="8">
        <v>7805.5036</v>
      </c>
      <c r="Q51" s="8">
        <v>14783.1036</v>
      </c>
      <c r="R51" s="8">
        <v>0</v>
      </c>
      <c r="S51" s="8">
        <v>22588.607199999999</v>
      </c>
    </row>
    <row r="52" spans="1:19" x14ac:dyDescent="0.2">
      <c r="A52" s="7" t="s">
        <v>35</v>
      </c>
      <c r="B52" s="7" t="s">
        <v>86</v>
      </c>
      <c r="C52" s="6">
        <v>37135</v>
      </c>
      <c r="D52" s="7" t="s">
        <v>37</v>
      </c>
      <c r="E52" s="7" t="s">
        <v>34</v>
      </c>
      <c r="F52" s="8">
        <v>250000</v>
      </c>
      <c r="G52" s="8">
        <v>235224.46160000001</v>
      </c>
      <c r="H52" s="9">
        <v>4.5179999999999998</v>
      </c>
      <c r="I52" s="9">
        <v>4.4950000000000001</v>
      </c>
      <c r="J52" s="9">
        <v>6.7500000000000004E-2</v>
      </c>
      <c r="K52" s="9">
        <v>1.9999999999999999E-7</v>
      </c>
      <c r="L52" s="9">
        <v>0</v>
      </c>
      <c r="M52" s="9">
        <v>0</v>
      </c>
      <c r="N52" s="9">
        <v>4.5854999999999997</v>
      </c>
      <c r="O52" s="9">
        <v>4.4950001999999998</v>
      </c>
      <c r="P52" s="8">
        <v>5410.1625999999997</v>
      </c>
      <c r="Q52" s="8">
        <v>15877.6041</v>
      </c>
      <c r="R52" s="8">
        <v>0</v>
      </c>
      <c r="S52" s="8">
        <v>21287.7667</v>
      </c>
    </row>
    <row r="53" spans="1:19" x14ac:dyDescent="0.2">
      <c r="A53" s="7" t="s">
        <v>35</v>
      </c>
      <c r="B53" s="7" t="s">
        <v>87</v>
      </c>
      <c r="C53" s="6">
        <v>36831</v>
      </c>
      <c r="D53" s="7" t="s">
        <v>88</v>
      </c>
      <c r="E53" s="7" t="s">
        <v>34</v>
      </c>
      <c r="F53" s="8">
        <v>-1500000</v>
      </c>
      <c r="G53" s="8">
        <v>-1492056.2982000001</v>
      </c>
      <c r="H53" s="9">
        <v>0</v>
      </c>
      <c r="I53" s="9">
        <v>0</v>
      </c>
      <c r="J53" s="9">
        <v>0.33500000000000002</v>
      </c>
      <c r="K53" s="9">
        <v>0.30499999999999999</v>
      </c>
      <c r="L53" s="9">
        <v>0</v>
      </c>
      <c r="M53" s="9">
        <v>0</v>
      </c>
      <c r="N53" s="9">
        <v>0.33500000000000002</v>
      </c>
      <c r="O53" s="9">
        <v>0.30499999999999999</v>
      </c>
      <c r="P53" s="8">
        <v>0</v>
      </c>
      <c r="Q53" s="8">
        <v>-44761.688900000001</v>
      </c>
      <c r="R53" s="8">
        <v>0</v>
      </c>
      <c r="S53" s="8">
        <v>-44761.688900000001</v>
      </c>
    </row>
    <row r="54" spans="1:19" x14ac:dyDescent="0.2">
      <c r="A54" s="7" t="s">
        <v>35</v>
      </c>
      <c r="B54" s="7" t="s">
        <v>89</v>
      </c>
      <c r="C54" s="6">
        <v>36800</v>
      </c>
      <c r="D54" s="7" t="s">
        <v>37</v>
      </c>
      <c r="E54" s="7" t="s">
        <v>34</v>
      </c>
      <c r="F54" s="8">
        <v>-30000</v>
      </c>
      <c r="G54" s="8">
        <v>-30000</v>
      </c>
      <c r="H54" s="9">
        <v>5.3120000000000003</v>
      </c>
      <c r="I54" s="9">
        <v>5.2949999999999999</v>
      </c>
      <c r="J54" s="9">
        <v>0.13</v>
      </c>
      <c r="K54" s="9">
        <v>1.9999999999999999E-7</v>
      </c>
      <c r="L54" s="9">
        <v>0</v>
      </c>
      <c r="M54" s="9">
        <v>0</v>
      </c>
      <c r="N54" s="9">
        <v>5.4420000000000002</v>
      </c>
      <c r="O54" s="9">
        <v>5.2950001999999996</v>
      </c>
      <c r="P54" s="8">
        <v>-510</v>
      </c>
      <c r="Q54" s="8">
        <v>-3899.9940000000001</v>
      </c>
      <c r="R54" s="8">
        <v>0</v>
      </c>
      <c r="S54" s="8">
        <v>-4409.9939999999997</v>
      </c>
    </row>
    <row r="55" spans="1:19" x14ac:dyDescent="0.2">
      <c r="A55" s="7" t="s">
        <v>35</v>
      </c>
      <c r="B55" s="7" t="s">
        <v>90</v>
      </c>
      <c r="C55" s="6">
        <v>36800</v>
      </c>
      <c r="D55" s="7" t="s">
        <v>37</v>
      </c>
      <c r="E55" s="7" t="s">
        <v>34</v>
      </c>
      <c r="F55" s="8">
        <v>30000</v>
      </c>
      <c r="G55" s="8">
        <v>30000</v>
      </c>
      <c r="H55" s="9">
        <v>5.3120000000000003</v>
      </c>
      <c r="I55" s="9">
        <v>9.9999999999999995E-8</v>
      </c>
      <c r="J55" s="9">
        <v>0.13</v>
      </c>
      <c r="K55" s="9">
        <v>1.00001E-2</v>
      </c>
      <c r="L55" s="9">
        <v>0</v>
      </c>
      <c r="M55" s="9">
        <v>0</v>
      </c>
      <c r="N55" s="9">
        <v>5.4420000000000002</v>
      </c>
      <c r="O55" s="9">
        <v>1.0000200000000001E-2</v>
      </c>
      <c r="P55" s="8">
        <v>159359.997</v>
      </c>
      <c r="Q55" s="8">
        <v>3599.9969999999998</v>
      </c>
      <c r="R55" s="8">
        <v>0</v>
      </c>
      <c r="S55" s="8">
        <v>162959.99400000001</v>
      </c>
    </row>
    <row r="56" spans="1:19" x14ac:dyDescent="0.2">
      <c r="A56" s="7" t="s">
        <v>35</v>
      </c>
      <c r="B56" s="7" t="s">
        <v>91</v>
      </c>
      <c r="C56" s="6">
        <v>36831</v>
      </c>
      <c r="D56" s="7" t="s">
        <v>37</v>
      </c>
      <c r="E56" s="7" t="s">
        <v>34</v>
      </c>
      <c r="F56" s="8">
        <v>60000</v>
      </c>
      <c r="G56" s="8">
        <v>59682.251900000003</v>
      </c>
      <c r="H56" s="9">
        <v>5.3479999999999999</v>
      </c>
      <c r="I56" s="9">
        <v>5.4974999999999996</v>
      </c>
      <c r="J56" s="9">
        <v>0.11749999999999999</v>
      </c>
      <c r="K56" s="9">
        <v>9.9999999999999995E-8</v>
      </c>
      <c r="L56" s="9">
        <v>0</v>
      </c>
      <c r="M56" s="9">
        <v>0</v>
      </c>
      <c r="N56" s="9">
        <v>5.4654999999999996</v>
      </c>
      <c r="O56" s="9">
        <v>5.4975000999999999</v>
      </c>
      <c r="P56" s="8">
        <v>-8922.4966999999997</v>
      </c>
      <c r="Q56" s="8">
        <v>7012.6585999999998</v>
      </c>
      <c r="R56" s="8">
        <v>0</v>
      </c>
      <c r="S56" s="8">
        <v>-1909.8380999999999</v>
      </c>
    </row>
    <row r="57" spans="1:19" x14ac:dyDescent="0.2">
      <c r="A57" s="7" t="s">
        <v>35</v>
      </c>
      <c r="B57" s="7" t="s">
        <v>91</v>
      </c>
      <c r="C57" s="6">
        <v>36861</v>
      </c>
      <c r="D57" s="7" t="s">
        <v>37</v>
      </c>
      <c r="E57" s="7" t="s">
        <v>34</v>
      </c>
      <c r="F57" s="8">
        <v>62000</v>
      </c>
      <c r="G57" s="8">
        <v>61333.086199999998</v>
      </c>
      <c r="H57" s="9">
        <v>5.4379999999999997</v>
      </c>
      <c r="I57" s="9">
        <v>5.4974999999999996</v>
      </c>
      <c r="J57" s="9">
        <v>0.13</v>
      </c>
      <c r="K57" s="9">
        <v>9.9999999999999995E-8</v>
      </c>
      <c r="L57" s="9">
        <v>0</v>
      </c>
      <c r="M57" s="9">
        <v>0</v>
      </c>
      <c r="N57" s="9">
        <v>5.5679999999999996</v>
      </c>
      <c r="O57" s="9">
        <v>5.4975000999999999</v>
      </c>
      <c r="P57" s="8">
        <v>-3649.3186000000001</v>
      </c>
      <c r="Q57" s="8">
        <v>7973.2951000000003</v>
      </c>
      <c r="R57" s="8">
        <v>0</v>
      </c>
      <c r="S57" s="8">
        <v>4323.9764999999998</v>
      </c>
    </row>
    <row r="58" spans="1:19" x14ac:dyDescent="0.2">
      <c r="A58" s="7" t="s">
        <v>35</v>
      </c>
      <c r="B58" s="7" t="s">
        <v>91</v>
      </c>
      <c r="C58" s="6">
        <v>36892</v>
      </c>
      <c r="D58" s="7" t="s">
        <v>37</v>
      </c>
      <c r="E58" s="7" t="s">
        <v>34</v>
      </c>
      <c r="F58" s="8">
        <v>62000</v>
      </c>
      <c r="G58" s="8">
        <v>60965.402800000003</v>
      </c>
      <c r="H58" s="9">
        <v>5.3979999999999997</v>
      </c>
      <c r="I58" s="9">
        <v>5.4974999999999996</v>
      </c>
      <c r="J58" s="9">
        <v>0.18</v>
      </c>
      <c r="K58" s="9">
        <v>9.9999999999999995E-8</v>
      </c>
      <c r="L58" s="9">
        <v>0</v>
      </c>
      <c r="M58" s="9">
        <v>0</v>
      </c>
      <c r="N58" s="9">
        <v>5.5780000000000003</v>
      </c>
      <c r="O58" s="9">
        <v>5.4975000999999999</v>
      </c>
      <c r="P58" s="8">
        <v>-6066.0576000000001</v>
      </c>
      <c r="Q58" s="8">
        <v>10973.7664</v>
      </c>
      <c r="R58" s="8">
        <v>0</v>
      </c>
      <c r="S58" s="8">
        <v>4907.7088000000003</v>
      </c>
    </row>
    <row r="59" spans="1:19" x14ac:dyDescent="0.2">
      <c r="A59" s="7" t="s">
        <v>35</v>
      </c>
      <c r="B59" s="7" t="s">
        <v>91</v>
      </c>
      <c r="C59" s="6">
        <v>36923</v>
      </c>
      <c r="D59" s="7" t="s">
        <v>37</v>
      </c>
      <c r="E59" s="7" t="s">
        <v>34</v>
      </c>
      <c r="F59" s="8">
        <v>56000</v>
      </c>
      <c r="G59" s="8">
        <v>54749.113599999997</v>
      </c>
      <c r="H59" s="9">
        <v>5.1580000000000004</v>
      </c>
      <c r="I59" s="9">
        <v>5.4974999999999996</v>
      </c>
      <c r="J59" s="9">
        <v>0.185</v>
      </c>
      <c r="K59" s="9">
        <v>9.9999999999999995E-8</v>
      </c>
      <c r="L59" s="9">
        <v>0</v>
      </c>
      <c r="M59" s="9">
        <v>0</v>
      </c>
      <c r="N59" s="9">
        <v>5.343</v>
      </c>
      <c r="O59" s="9">
        <v>5.4975000999999999</v>
      </c>
      <c r="P59" s="8">
        <v>-18587.324100000002</v>
      </c>
      <c r="Q59" s="8">
        <v>10128.5805</v>
      </c>
      <c r="R59" s="8">
        <v>0</v>
      </c>
      <c r="S59" s="8">
        <v>-8458.7435999999998</v>
      </c>
    </row>
    <row r="60" spans="1:19" x14ac:dyDescent="0.2">
      <c r="A60" s="7" t="s">
        <v>35</v>
      </c>
      <c r="B60" s="7" t="s">
        <v>91</v>
      </c>
      <c r="C60" s="6">
        <v>36951</v>
      </c>
      <c r="D60" s="7" t="s">
        <v>37</v>
      </c>
      <c r="E60" s="7" t="s">
        <v>34</v>
      </c>
      <c r="F60" s="8">
        <v>62000</v>
      </c>
      <c r="G60" s="8">
        <v>60303.629399999998</v>
      </c>
      <c r="H60" s="9">
        <v>4.9029999999999996</v>
      </c>
      <c r="I60" s="9">
        <v>5.4974999999999996</v>
      </c>
      <c r="J60" s="9">
        <v>0.17499999999999999</v>
      </c>
      <c r="K60" s="9">
        <v>9.9999999999999995E-8</v>
      </c>
      <c r="L60" s="9">
        <v>0</v>
      </c>
      <c r="M60" s="9">
        <v>0</v>
      </c>
      <c r="N60" s="9">
        <v>5.0780000000000003</v>
      </c>
      <c r="O60" s="9">
        <v>5.4975000999999999</v>
      </c>
      <c r="P60" s="8">
        <v>-35850.507700000002</v>
      </c>
      <c r="Q60" s="8">
        <v>10553.1291</v>
      </c>
      <c r="R60" s="8">
        <v>0</v>
      </c>
      <c r="S60" s="8">
        <v>-25297.3786</v>
      </c>
    </row>
    <row r="61" spans="1:19" x14ac:dyDescent="0.2">
      <c r="A61" s="7" t="s">
        <v>35</v>
      </c>
      <c r="B61" s="7" t="s">
        <v>92</v>
      </c>
      <c r="C61" s="6">
        <v>36831</v>
      </c>
      <c r="D61" s="7" t="s">
        <v>37</v>
      </c>
      <c r="E61" s="7" t="s">
        <v>34</v>
      </c>
      <c r="F61" s="8">
        <v>-60000</v>
      </c>
      <c r="G61" s="8">
        <v>-59682.251900000003</v>
      </c>
      <c r="H61" s="9">
        <v>5.3479999999999999</v>
      </c>
      <c r="I61" s="9">
        <v>5.53</v>
      </c>
      <c r="J61" s="9">
        <v>0.13250000000000001</v>
      </c>
      <c r="K61" s="9">
        <v>1.9999999999999999E-7</v>
      </c>
      <c r="L61" s="9">
        <v>0</v>
      </c>
      <c r="M61" s="9">
        <v>0</v>
      </c>
      <c r="N61" s="9">
        <v>5.4805000000000001</v>
      </c>
      <c r="O61" s="9">
        <v>5.5300001999999999</v>
      </c>
      <c r="P61" s="8">
        <v>10862.169900000001</v>
      </c>
      <c r="Q61" s="8">
        <v>-7907.8864000000003</v>
      </c>
      <c r="R61" s="8">
        <v>0</v>
      </c>
      <c r="S61" s="8">
        <v>2954.2835</v>
      </c>
    </row>
    <row r="62" spans="1:19" x14ac:dyDescent="0.2">
      <c r="A62" s="7" t="s">
        <v>35</v>
      </c>
      <c r="B62" s="7" t="s">
        <v>92</v>
      </c>
      <c r="C62" s="6">
        <v>36861</v>
      </c>
      <c r="D62" s="7" t="s">
        <v>37</v>
      </c>
      <c r="E62" s="7" t="s">
        <v>34</v>
      </c>
      <c r="F62" s="8">
        <v>-62000</v>
      </c>
      <c r="G62" s="8">
        <v>-61333.086199999998</v>
      </c>
      <c r="H62" s="9">
        <v>5.4379999999999997</v>
      </c>
      <c r="I62" s="9">
        <v>5.53</v>
      </c>
      <c r="J62" s="9">
        <v>0.14749999999999999</v>
      </c>
      <c r="K62" s="9">
        <v>1.9999999999999999E-7</v>
      </c>
      <c r="L62" s="9">
        <v>0</v>
      </c>
      <c r="M62" s="9">
        <v>0</v>
      </c>
      <c r="N62" s="9">
        <v>5.5854999999999997</v>
      </c>
      <c r="O62" s="9">
        <v>5.5300001999999999</v>
      </c>
      <c r="P62" s="8">
        <v>5642.6439</v>
      </c>
      <c r="Q62" s="8">
        <v>-9046.6180000000004</v>
      </c>
      <c r="R62" s="8">
        <v>0</v>
      </c>
      <c r="S62" s="8">
        <v>-3403.9740999999999</v>
      </c>
    </row>
    <row r="63" spans="1:19" x14ac:dyDescent="0.2">
      <c r="A63" s="7" t="s">
        <v>35</v>
      </c>
      <c r="B63" s="7" t="s">
        <v>92</v>
      </c>
      <c r="C63" s="6">
        <v>36892</v>
      </c>
      <c r="D63" s="7" t="s">
        <v>37</v>
      </c>
      <c r="E63" s="7" t="s">
        <v>34</v>
      </c>
      <c r="F63" s="8">
        <v>-62000</v>
      </c>
      <c r="G63" s="8">
        <v>-60965.402800000003</v>
      </c>
      <c r="H63" s="9">
        <v>5.3979999999999997</v>
      </c>
      <c r="I63" s="9">
        <v>5.53</v>
      </c>
      <c r="J63" s="9">
        <v>0.2</v>
      </c>
      <c r="K63" s="9">
        <v>1.9999999999999999E-7</v>
      </c>
      <c r="L63" s="9">
        <v>0</v>
      </c>
      <c r="M63" s="9">
        <v>0</v>
      </c>
      <c r="N63" s="9">
        <v>5.5979999999999999</v>
      </c>
      <c r="O63" s="9">
        <v>5.5300001999999999</v>
      </c>
      <c r="P63" s="8">
        <v>8047.4332000000004</v>
      </c>
      <c r="Q63" s="8">
        <v>-12193.0684</v>
      </c>
      <c r="R63" s="8">
        <v>0</v>
      </c>
      <c r="S63" s="8">
        <v>-4145.6351999999997</v>
      </c>
    </row>
    <row r="64" spans="1:19" x14ac:dyDescent="0.2">
      <c r="A64" s="7" t="s">
        <v>35</v>
      </c>
      <c r="B64" s="7" t="s">
        <v>92</v>
      </c>
      <c r="C64" s="6">
        <v>36923</v>
      </c>
      <c r="D64" s="7" t="s">
        <v>37</v>
      </c>
      <c r="E64" s="7" t="s">
        <v>34</v>
      </c>
      <c r="F64" s="8">
        <v>-56000</v>
      </c>
      <c r="G64" s="8">
        <v>-54749.113599999997</v>
      </c>
      <c r="H64" s="9">
        <v>5.1580000000000004</v>
      </c>
      <c r="I64" s="9">
        <v>5.53</v>
      </c>
      <c r="J64" s="9">
        <v>0.20749999999999999</v>
      </c>
      <c r="K64" s="9">
        <v>1.9999999999999999E-7</v>
      </c>
      <c r="L64" s="9">
        <v>0</v>
      </c>
      <c r="M64" s="9">
        <v>0</v>
      </c>
      <c r="N64" s="9">
        <v>5.3654999999999999</v>
      </c>
      <c r="O64" s="9">
        <v>5.5300001999999999</v>
      </c>
      <c r="P64" s="8">
        <v>20366.6702</v>
      </c>
      <c r="Q64" s="8">
        <v>-11360.4301</v>
      </c>
      <c r="R64" s="8">
        <v>0</v>
      </c>
      <c r="S64" s="8">
        <v>9006.2401000000009</v>
      </c>
    </row>
    <row r="65" spans="1:19" x14ac:dyDescent="0.2">
      <c r="A65" s="7" t="s">
        <v>35</v>
      </c>
      <c r="B65" s="7" t="s">
        <v>92</v>
      </c>
      <c r="C65" s="6">
        <v>36951</v>
      </c>
      <c r="D65" s="7" t="s">
        <v>37</v>
      </c>
      <c r="E65" s="7" t="s">
        <v>34</v>
      </c>
      <c r="F65" s="8">
        <v>-62000</v>
      </c>
      <c r="G65" s="8">
        <v>-60303.629399999998</v>
      </c>
      <c r="H65" s="9">
        <v>4.9029999999999996</v>
      </c>
      <c r="I65" s="9">
        <v>5.53</v>
      </c>
      <c r="J65" s="9">
        <v>0.2</v>
      </c>
      <c r="K65" s="9">
        <v>1.9999999999999999E-7</v>
      </c>
      <c r="L65" s="9">
        <v>0</v>
      </c>
      <c r="M65" s="9">
        <v>0</v>
      </c>
      <c r="N65" s="9">
        <v>5.1029999999999998</v>
      </c>
      <c r="O65" s="9">
        <v>5.5300001999999999</v>
      </c>
      <c r="P65" s="8">
        <v>37810.375599999999</v>
      </c>
      <c r="Q65" s="8">
        <v>-12060.7138</v>
      </c>
      <c r="R65" s="8">
        <v>0</v>
      </c>
      <c r="S65" s="8">
        <v>25749.661800000002</v>
      </c>
    </row>
    <row r="66" spans="1:19" x14ac:dyDescent="0.2">
      <c r="A66" s="7" t="s">
        <v>35</v>
      </c>
      <c r="B66" s="7" t="s">
        <v>93</v>
      </c>
      <c r="C66" s="6">
        <v>36800</v>
      </c>
      <c r="D66" s="7" t="s">
        <v>37</v>
      </c>
      <c r="E66" s="7" t="s">
        <v>34</v>
      </c>
      <c r="F66" s="8">
        <v>-465000</v>
      </c>
      <c r="G66" s="8">
        <v>-465000</v>
      </c>
      <c r="H66" s="9">
        <v>5.3120000000000003</v>
      </c>
      <c r="I66" s="9">
        <v>5.33</v>
      </c>
      <c r="J66" s="9">
        <v>0.13</v>
      </c>
      <c r="K66" s="9">
        <v>1.9999999999999999E-7</v>
      </c>
      <c r="L66" s="9">
        <v>0</v>
      </c>
      <c r="M66" s="9">
        <v>0</v>
      </c>
      <c r="N66" s="9">
        <v>5.4420000000000002</v>
      </c>
      <c r="O66" s="9">
        <v>5.3300001999999997</v>
      </c>
      <c r="P66" s="8">
        <v>8370</v>
      </c>
      <c r="Q66" s="8">
        <v>-60449.906999999999</v>
      </c>
      <c r="R66" s="8">
        <v>0</v>
      </c>
      <c r="S66" s="8">
        <v>-52079.906999999999</v>
      </c>
    </row>
    <row r="67" spans="1:19" x14ac:dyDescent="0.2">
      <c r="A67" s="7" t="s">
        <v>35</v>
      </c>
      <c r="B67" s="7" t="s">
        <v>94</v>
      </c>
      <c r="C67" s="6">
        <v>37104</v>
      </c>
      <c r="D67" s="7" t="s">
        <v>37</v>
      </c>
      <c r="E67" s="7" t="s">
        <v>34</v>
      </c>
      <c r="F67" s="8">
        <v>155000</v>
      </c>
      <c r="G67" s="8">
        <v>146648.85630000001</v>
      </c>
      <c r="H67" s="9">
        <v>4.5279999999999996</v>
      </c>
      <c r="I67" s="9">
        <v>4.6100000000000003</v>
      </c>
      <c r="J67" s="9">
        <v>6.25E-2</v>
      </c>
      <c r="K67" s="9">
        <v>1.9999999999999999E-7</v>
      </c>
      <c r="L67" s="9">
        <v>0</v>
      </c>
      <c r="M67" s="9">
        <v>0</v>
      </c>
      <c r="N67" s="9">
        <v>4.5904999999999996</v>
      </c>
      <c r="O67" s="9">
        <v>4.6100002</v>
      </c>
      <c r="P67" s="8">
        <v>-12025.206200000001</v>
      </c>
      <c r="Q67" s="8">
        <v>9165.5241999999998</v>
      </c>
      <c r="R67" s="8">
        <v>0</v>
      </c>
      <c r="S67" s="8">
        <v>-2859.6819999999998</v>
      </c>
    </row>
    <row r="68" spans="1:19" x14ac:dyDescent="0.2">
      <c r="A68" s="7" t="s">
        <v>35</v>
      </c>
      <c r="B68" s="7" t="s">
        <v>95</v>
      </c>
      <c r="C68" s="6">
        <v>37135</v>
      </c>
      <c r="D68" s="7" t="s">
        <v>37</v>
      </c>
      <c r="E68" s="7" t="s">
        <v>34</v>
      </c>
      <c r="F68" s="8">
        <v>155000</v>
      </c>
      <c r="G68" s="8">
        <v>145839.16620000001</v>
      </c>
      <c r="H68" s="9">
        <v>4.5179999999999998</v>
      </c>
      <c r="I68" s="9">
        <v>4.5999999999999996</v>
      </c>
      <c r="J68" s="9">
        <v>6.7500000000000004E-2</v>
      </c>
      <c r="K68" s="9">
        <v>1.9999999999999999E-7</v>
      </c>
      <c r="L68" s="9">
        <v>0</v>
      </c>
      <c r="M68" s="9">
        <v>0</v>
      </c>
      <c r="N68" s="9">
        <v>4.5854999999999997</v>
      </c>
      <c r="O68" s="9">
        <v>4.6000002000000002</v>
      </c>
      <c r="P68" s="8">
        <v>-11958.811600000001</v>
      </c>
      <c r="Q68" s="8">
        <v>9844.1146000000008</v>
      </c>
      <c r="R68" s="8">
        <v>0</v>
      </c>
      <c r="S68" s="8">
        <v>-2114.6970000000001</v>
      </c>
    </row>
    <row r="69" spans="1:19" x14ac:dyDescent="0.2">
      <c r="A69" s="7" t="s">
        <v>35</v>
      </c>
      <c r="B69" s="7" t="s">
        <v>96</v>
      </c>
      <c r="C69" s="6">
        <v>37165</v>
      </c>
      <c r="D69" s="7" t="s">
        <v>37</v>
      </c>
      <c r="E69" s="7" t="s">
        <v>34</v>
      </c>
      <c r="F69" s="8">
        <v>155000</v>
      </c>
      <c r="G69" s="8">
        <v>145061.04610000001</v>
      </c>
      <c r="H69" s="9">
        <v>4.5209999999999999</v>
      </c>
      <c r="I69" s="9">
        <v>4.5999999999999996</v>
      </c>
      <c r="J69" s="9">
        <v>8.2500000000000004E-2</v>
      </c>
      <c r="K69" s="9">
        <v>1.9999999999999999E-7</v>
      </c>
      <c r="L69" s="9">
        <v>0</v>
      </c>
      <c r="M69" s="9">
        <v>0</v>
      </c>
      <c r="N69" s="9">
        <v>4.6035000000000004</v>
      </c>
      <c r="O69" s="9">
        <v>4.6000002000000002</v>
      </c>
      <c r="P69" s="8">
        <v>-11459.8226</v>
      </c>
      <c r="Q69" s="8">
        <v>11967.507299999999</v>
      </c>
      <c r="R69" s="8">
        <v>0</v>
      </c>
      <c r="S69" s="8">
        <v>507.68470000000002</v>
      </c>
    </row>
    <row r="70" spans="1:19" x14ac:dyDescent="0.2">
      <c r="A70" s="7" t="s">
        <v>35</v>
      </c>
      <c r="B70" s="7" t="s">
        <v>97</v>
      </c>
      <c r="C70" s="6">
        <v>36800</v>
      </c>
      <c r="D70" s="7" t="s">
        <v>37</v>
      </c>
      <c r="E70" s="7" t="s">
        <v>34</v>
      </c>
      <c r="F70" s="8">
        <v>-195000</v>
      </c>
      <c r="G70" s="8">
        <v>-195000</v>
      </c>
      <c r="H70" s="9">
        <v>5.3120000000000003</v>
      </c>
      <c r="I70" s="9">
        <v>5.4050000000000002</v>
      </c>
      <c r="J70" s="9">
        <v>0.13</v>
      </c>
      <c r="K70" s="9">
        <v>1.9999999999999999E-7</v>
      </c>
      <c r="L70" s="9">
        <v>0</v>
      </c>
      <c r="M70" s="9">
        <v>0</v>
      </c>
      <c r="N70" s="9">
        <v>5.4420000000000002</v>
      </c>
      <c r="O70" s="9">
        <v>5.4050001999999999</v>
      </c>
      <c r="P70" s="8">
        <v>18135</v>
      </c>
      <c r="Q70" s="8">
        <v>-25349.961299999999</v>
      </c>
      <c r="R70" s="8">
        <v>0</v>
      </c>
      <c r="S70" s="8">
        <v>-7214.9612999999999</v>
      </c>
    </row>
    <row r="71" spans="1:19" x14ac:dyDescent="0.2">
      <c r="A71" s="7" t="s">
        <v>35</v>
      </c>
      <c r="B71" s="7" t="s">
        <v>98</v>
      </c>
      <c r="C71" s="6">
        <v>36800</v>
      </c>
      <c r="D71" s="7" t="s">
        <v>37</v>
      </c>
      <c r="E71" s="7" t="s">
        <v>34</v>
      </c>
      <c r="F71" s="8">
        <v>195000</v>
      </c>
      <c r="G71" s="8">
        <v>195000</v>
      </c>
      <c r="H71" s="9">
        <v>5.3120000000000003</v>
      </c>
      <c r="I71" s="9">
        <v>9.9999999999999995E-8</v>
      </c>
      <c r="J71" s="9">
        <v>0.13</v>
      </c>
      <c r="K71" s="9">
        <v>1.00001E-2</v>
      </c>
      <c r="L71" s="9">
        <v>0</v>
      </c>
      <c r="M71" s="9">
        <v>0</v>
      </c>
      <c r="N71" s="9">
        <v>5.4420000000000002</v>
      </c>
      <c r="O71" s="9">
        <v>1.0000200000000001E-2</v>
      </c>
      <c r="P71" s="8">
        <v>1035839.9804999999</v>
      </c>
      <c r="Q71" s="8">
        <v>23399.980599999999</v>
      </c>
      <c r="R71" s="8">
        <v>0</v>
      </c>
      <c r="S71" s="8">
        <v>1059239.9611</v>
      </c>
    </row>
    <row r="72" spans="1:19" x14ac:dyDescent="0.2">
      <c r="A72" s="7" t="s">
        <v>35</v>
      </c>
      <c r="B72" s="7" t="s">
        <v>99</v>
      </c>
      <c r="C72" s="6">
        <v>36800</v>
      </c>
      <c r="D72" s="7" t="s">
        <v>37</v>
      </c>
      <c r="E72" s="7" t="s">
        <v>34</v>
      </c>
      <c r="F72" s="8">
        <v>465000</v>
      </c>
      <c r="G72" s="8">
        <v>465000</v>
      </c>
      <c r="H72" s="9">
        <v>5.3120000000000003</v>
      </c>
      <c r="I72" s="9">
        <v>9.9999999999999995E-8</v>
      </c>
      <c r="J72" s="9">
        <v>0.13</v>
      </c>
      <c r="K72" s="9">
        <v>1.9999999999999999E-7</v>
      </c>
      <c r="L72" s="9">
        <v>0</v>
      </c>
      <c r="M72" s="9">
        <v>0</v>
      </c>
      <c r="N72" s="9">
        <v>5.4420000000000002</v>
      </c>
      <c r="O72" s="9">
        <v>2.9999999999999999E-7</v>
      </c>
      <c r="P72" s="8">
        <v>2470079.9534999998</v>
      </c>
      <c r="Q72" s="8">
        <v>60449.906999999999</v>
      </c>
      <c r="R72" s="8">
        <v>0</v>
      </c>
      <c r="S72" s="8">
        <v>2530529.8605</v>
      </c>
    </row>
    <row r="73" spans="1:19" x14ac:dyDescent="0.2">
      <c r="A73" s="7" t="s">
        <v>35</v>
      </c>
      <c r="B73" s="7" t="s">
        <v>100</v>
      </c>
      <c r="C73" s="6">
        <v>37104</v>
      </c>
      <c r="D73" s="7" t="s">
        <v>37</v>
      </c>
      <c r="E73" s="7" t="s">
        <v>34</v>
      </c>
      <c r="F73" s="8">
        <v>-155000</v>
      </c>
      <c r="G73" s="8">
        <v>-146648.85630000001</v>
      </c>
      <c r="H73" s="9">
        <v>4.5279999999999996</v>
      </c>
      <c r="I73" s="9">
        <v>9.9999999999999995E-8</v>
      </c>
      <c r="J73" s="9">
        <v>6.25E-2</v>
      </c>
      <c r="K73" s="9">
        <v>1.9999999999999999E-7</v>
      </c>
      <c r="L73" s="9">
        <v>0</v>
      </c>
      <c r="M73" s="9">
        <v>0</v>
      </c>
      <c r="N73" s="9">
        <v>4.5904999999999996</v>
      </c>
      <c r="O73" s="9">
        <v>2.9999999999999999E-7</v>
      </c>
      <c r="P73" s="8">
        <v>-664026.00670000003</v>
      </c>
      <c r="Q73" s="8">
        <v>-9165.5241999999998</v>
      </c>
      <c r="R73" s="8">
        <v>0</v>
      </c>
      <c r="S73" s="8">
        <v>-673191.53090000001</v>
      </c>
    </row>
    <row r="74" spans="1:19" x14ac:dyDescent="0.2">
      <c r="A74" s="7" t="s">
        <v>35</v>
      </c>
      <c r="B74" s="7" t="s">
        <v>101</v>
      </c>
      <c r="C74" s="6">
        <v>37135</v>
      </c>
      <c r="D74" s="7" t="s">
        <v>37</v>
      </c>
      <c r="E74" s="7" t="s">
        <v>34</v>
      </c>
      <c r="F74" s="8">
        <v>-155000</v>
      </c>
      <c r="G74" s="8">
        <v>-145839.16620000001</v>
      </c>
      <c r="H74" s="9">
        <v>4.5179999999999998</v>
      </c>
      <c r="I74" s="9">
        <v>9.9999999999999995E-8</v>
      </c>
      <c r="J74" s="9">
        <v>6.7500000000000004E-2</v>
      </c>
      <c r="K74" s="9">
        <v>1.9999999999999999E-7</v>
      </c>
      <c r="L74" s="9">
        <v>0</v>
      </c>
      <c r="M74" s="9">
        <v>0</v>
      </c>
      <c r="N74" s="9">
        <v>4.5854999999999997</v>
      </c>
      <c r="O74" s="9">
        <v>2.9999999999999999E-7</v>
      </c>
      <c r="P74" s="8">
        <v>-658901.3382</v>
      </c>
      <c r="Q74" s="8">
        <v>-9844.1146000000008</v>
      </c>
      <c r="R74" s="8">
        <v>0</v>
      </c>
      <c r="S74" s="8">
        <v>-668745.45279999997</v>
      </c>
    </row>
    <row r="75" spans="1:19" x14ac:dyDescent="0.2">
      <c r="A75" s="7" t="s">
        <v>35</v>
      </c>
      <c r="B75" s="7" t="s">
        <v>102</v>
      </c>
      <c r="C75" s="6">
        <v>37165</v>
      </c>
      <c r="D75" s="7" t="s">
        <v>37</v>
      </c>
      <c r="E75" s="7" t="s">
        <v>34</v>
      </c>
      <c r="F75" s="8">
        <v>-155000</v>
      </c>
      <c r="G75" s="8">
        <v>-145061.04610000001</v>
      </c>
      <c r="H75" s="9">
        <v>4.5209999999999999</v>
      </c>
      <c r="I75" s="9">
        <v>9.9999999999999995E-8</v>
      </c>
      <c r="J75" s="9">
        <v>8.2500000000000004E-2</v>
      </c>
      <c r="K75" s="9">
        <v>1.9999999999999999E-7</v>
      </c>
      <c r="L75" s="9">
        <v>0</v>
      </c>
      <c r="M75" s="9">
        <v>0</v>
      </c>
      <c r="N75" s="9">
        <v>4.6035000000000004</v>
      </c>
      <c r="O75" s="9">
        <v>2.9999999999999999E-7</v>
      </c>
      <c r="P75" s="8">
        <v>-655820.97490000003</v>
      </c>
      <c r="Q75" s="8">
        <v>-11967.507299999999</v>
      </c>
      <c r="R75" s="8">
        <v>0</v>
      </c>
      <c r="S75" s="8">
        <v>-667788.48219999997</v>
      </c>
    </row>
    <row r="76" spans="1:19" x14ac:dyDescent="0.2">
      <c r="A76" s="7" t="s">
        <v>35</v>
      </c>
      <c r="B76" s="7" t="s">
        <v>103</v>
      </c>
      <c r="C76" s="6">
        <v>36800</v>
      </c>
      <c r="D76" s="7" t="s">
        <v>37</v>
      </c>
      <c r="E76" s="7" t="s">
        <v>34</v>
      </c>
      <c r="F76" s="8">
        <v>15000</v>
      </c>
      <c r="G76" s="8">
        <v>15000</v>
      </c>
      <c r="H76" s="9">
        <v>5.3120000000000003</v>
      </c>
      <c r="I76" s="9">
        <v>9.9999999999999995E-8</v>
      </c>
      <c r="J76" s="9">
        <v>0.13</v>
      </c>
      <c r="K76" s="9">
        <v>1.00001E-2</v>
      </c>
      <c r="L76" s="9">
        <v>0</v>
      </c>
      <c r="M76" s="9">
        <v>0</v>
      </c>
      <c r="N76" s="9">
        <v>5.4420000000000002</v>
      </c>
      <c r="O76" s="9">
        <v>1.0000200000000001E-2</v>
      </c>
      <c r="P76" s="8">
        <v>79679.998500000002</v>
      </c>
      <c r="Q76" s="8">
        <v>1799.9984999999999</v>
      </c>
      <c r="R76" s="8">
        <v>0</v>
      </c>
      <c r="S76" s="8">
        <v>81479.997000000003</v>
      </c>
    </row>
    <row r="77" spans="1:19" x14ac:dyDescent="0.2">
      <c r="A77" s="7" t="s">
        <v>35</v>
      </c>
      <c r="B77" s="7" t="s">
        <v>104</v>
      </c>
      <c r="C77" s="6">
        <v>36800</v>
      </c>
      <c r="D77" s="7" t="s">
        <v>37</v>
      </c>
      <c r="E77" s="7" t="s">
        <v>34</v>
      </c>
      <c r="F77" s="8">
        <v>-15000</v>
      </c>
      <c r="G77" s="8">
        <v>-15000</v>
      </c>
      <c r="H77" s="9">
        <v>5.3120000000000003</v>
      </c>
      <c r="I77" s="9">
        <v>5.3849999999999998</v>
      </c>
      <c r="J77" s="9">
        <v>0.13</v>
      </c>
      <c r="K77" s="9">
        <v>1.9999999999999999E-7</v>
      </c>
      <c r="L77" s="9">
        <v>0</v>
      </c>
      <c r="M77" s="9">
        <v>0</v>
      </c>
      <c r="N77" s="9">
        <v>5.4420000000000002</v>
      </c>
      <c r="O77" s="9">
        <v>5.3850002000000003</v>
      </c>
      <c r="P77" s="8">
        <v>1095</v>
      </c>
      <c r="Q77" s="8">
        <v>-1949.9970000000001</v>
      </c>
      <c r="R77" s="8">
        <v>0</v>
      </c>
      <c r="S77" s="8">
        <v>-854.99699999999996</v>
      </c>
    </row>
    <row r="78" spans="1:19" x14ac:dyDescent="0.2">
      <c r="A78" s="7" t="s">
        <v>35</v>
      </c>
      <c r="B78" s="7" t="s">
        <v>105</v>
      </c>
      <c r="C78" s="6">
        <v>36831</v>
      </c>
      <c r="D78" s="7" t="s">
        <v>37</v>
      </c>
      <c r="E78" s="7" t="s">
        <v>34</v>
      </c>
      <c r="F78" s="8">
        <v>-9990</v>
      </c>
      <c r="G78" s="8">
        <v>-9937.0949000000001</v>
      </c>
      <c r="H78" s="9">
        <v>5.3479999999999999</v>
      </c>
      <c r="I78" s="9">
        <v>5.48</v>
      </c>
      <c r="J78" s="9">
        <v>0.11749999999999999</v>
      </c>
      <c r="K78" s="9">
        <v>9.9999999999999995E-8</v>
      </c>
      <c r="L78" s="9">
        <v>0</v>
      </c>
      <c r="M78" s="9">
        <v>0</v>
      </c>
      <c r="N78" s="9">
        <v>5.4654999999999996</v>
      </c>
      <c r="O78" s="9">
        <v>5.4800000999999998</v>
      </c>
      <c r="P78" s="8">
        <v>1311.6965</v>
      </c>
      <c r="Q78" s="8">
        <v>-1167.6077</v>
      </c>
      <c r="R78" s="8">
        <v>0</v>
      </c>
      <c r="S78" s="8">
        <v>144.08879999999999</v>
      </c>
    </row>
    <row r="79" spans="1:19" x14ac:dyDescent="0.2">
      <c r="A79" s="7" t="s">
        <v>35</v>
      </c>
      <c r="B79" s="7" t="s">
        <v>105</v>
      </c>
      <c r="C79" s="6">
        <v>36861</v>
      </c>
      <c r="D79" s="7" t="s">
        <v>37</v>
      </c>
      <c r="E79" s="7" t="s">
        <v>34</v>
      </c>
      <c r="F79" s="8">
        <v>-11997</v>
      </c>
      <c r="G79" s="8">
        <v>-11867.9522</v>
      </c>
      <c r="H79" s="9">
        <v>5.4379999999999997</v>
      </c>
      <c r="I79" s="9">
        <v>5.48</v>
      </c>
      <c r="J79" s="9">
        <v>0.13</v>
      </c>
      <c r="K79" s="9">
        <v>9.9999999999999995E-8</v>
      </c>
      <c r="L79" s="9">
        <v>0</v>
      </c>
      <c r="M79" s="9">
        <v>0</v>
      </c>
      <c r="N79" s="9">
        <v>5.5679999999999996</v>
      </c>
      <c r="O79" s="9">
        <v>5.4800000999999998</v>
      </c>
      <c r="P79" s="8">
        <v>498.45400000000001</v>
      </c>
      <c r="Q79" s="8">
        <v>-1542.8326</v>
      </c>
      <c r="R79" s="8">
        <v>0</v>
      </c>
      <c r="S79" s="8">
        <v>-1044.3786</v>
      </c>
    </row>
    <row r="80" spans="1:19" x14ac:dyDescent="0.2">
      <c r="A80" s="7" t="s">
        <v>35</v>
      </c>
      <c r="B80" s="7" t="s">
        <v>105</v>
      </c>
      <c r="C80" s="6">
        <v>36892</v>
      </c>
      <c r="D80" s="7" t="s">
        <v>37</v>
      </c>
      <c r="E80" s="7" t="s">
        <v>34</v>
      </c>
      <c r="F80" s="8">
        <v>-11997</v>
      </c>
      <c r="G80" s="8">
        <v>-11796.805399999999</v>
      </c>
      <c r="H80" s="9">
        <v>5.3979999999999997</v>
      </c>
      <c r="I80" s="9">
        <v>5.48</v>
      </c>
      <c r="J80" s="9">
        <v>0.18</v>
      </c>
      <c r="K80" s="9">
        <v>9.9999999999999995E-8</v>
      </c>
      <c r="L80" s="9">
        <v>0</v>
      </c>
      <c r="M80" s="9">
        <v>0</v>
      </c>
      <c r="N80" s="9">
        <v>5.5780000000000003</v>
      </c>
      <c r="O80" s="9">
        <v>5.4800000999999998</v>
      </c>
      <c r="P80" s="8">
        <v>967.33799999999997</v>
      </c>
      <c r="Q80" s="8">
        <v>-2123.4238</v>
      </c>
      <c r="R80" s="8">
        <v>0</v>
      </c>
      <c r="S80" s="8">
        <v>-1156.0858000000001</v>
      </c>
    </row>
    <row r="81" spans="1:19" x14ac:dyDescent="0.2">
      <c r="A81" s="7" t="s">
        <v>35</v>
      </c>
      <c r="B81" s="7" t="s">
        <v>105</v>
      </c>
      <c r="C81" s="6">
        <v>36923</v>
      </c>
      <c r="D81" s="7" t="s">
        <v>37</v>
      </c>
      <c r="E81" s="7" t="s">
        <v>34</v>
      </c>
      <c r="F81" s="8">
        <v>-6020</v>
      </c>
      <c r="G81" s="8">
        <v>-5885.5297</v>
      </c>
      <c r="H81" s="9">
        <v>5.1580000000000004</v>
      </c>
      <c r="I81" s="9">
        <v>5.48</v>
      </c>
      <c r="J81" s="9">
        <v>0.185</v>
      </c>
      <c r="K81" s="9">
        <v>9.9999999999999995E-8</v>
      </c>
      <c r="L81" s="9">
        <v>0</v>
      </c>
      <c r="M81" s="9">
        <v>0</v>
      </c>
      <c r="N81" s="9">
        <v>5.343</v>
      </c>
      <c r="O81" s="9">
        <v>5.4800000999999998</v>
      </c>
      <c r="P81" s="8">
        <v>1895.1405999999999</v>
      </c>
      <c r="Q81" s="8">
        <v>-1088.8224</v>
      </c>
      <c r="R81" s="8">
        <v>0</v>
      </c>
      <c r="S81" s="8">
        <v>806.31820000000005</v>
      </c>
    </row>
    <row r="82" spans="1:19" x14ac:dyDescent="0.2">
      <c r="A82" s="7" t="s">
        <v>35</v>
      </c>
      <c r="B82" s="7" t="s">
        <v>105</v>
      </c>
      <c r="C82" s="6">
        <v>36951</v>
      </c>
      <c r="D82" s="7" t="s">
        <v>37</v>
      </c>
      <c r="E82" s="7" t="s">
        <v>34</v>
      </c>
      <c r="F82" s="8">
        <v>-11997</v>
      </c>
      <c r="G82" s="8">
        <v>-11668.7523</v>
      </c>
      <c r="H82" s="9">
        <v>4.9029999999999996</v>
      </c>
      <c r="I82" s="9">
        <v>5.48</v>
      </c>
      <c r="J82" s="9">
        <v>0.17499999999999999</v>
      </c>
      <c r="K82" s="9">
        <v>9.9999999999999995E-8</v>
      </c>
      <c r="L82" s="9">
        <v>0</v>
      </c>
      <c r="M82" s="9">
        <v>0</v>
      </c>
      <c r="N82" s="9">
        <v>5.0780000000000003</v>
      </c>
      <c r="O82" s="9">
        <v>5.4800000999999998</v>
      </c>
      <c r="P82" s="8">
        <v>6732.8701000000001</v>
      </c>
      <c r="Q82" s="8">
        <v>-2042.0305000000001</v>
      </c>
      <c r="R82" s="8">
        <v>0</v>
      </c>
      <c r="S82" s="8">
        <v>4690.8396000000002</v>
      </c>
    </row>
    <row r="83" spans="1:19" x14ac:dyDescent="0.2">
      <c r="A83" s="7" t="s">
        <v>35</v>
      </c>
      <c r="B83" s="7" t="s">
        <v>106</v>
      </c>
      <c r="C83" s="6">
        <v>36831</v>
      </c>
      <c r="D83" s="7" t="s">
        <v>37</v>
      </c>
      <c r="E83" s="7" t="s">
        <v>34</v>
      </c>
      <c r="F83" s="8">
        <v>9990</v>
      </c>
      <c r="G83" s="8">
        <v>9937.0949000000001</v>
      </c>
      <c r="H83" s="9">
        <v>5.3479999999999999</v>
      </c>
      <c r="I83" s="9">
        <v>5.53</v>
      </c>
      <c r="J83" s="9">
        <v>0.11749999999999999</v>
      </c>
      <c r="K83" s="9">
        <v>9.9999999999999995E-8</v>
      </c>
      <c r="L83" s="9">
        <v>0</v>
      </c>
      <c r="M83" s="9">
        <v>0</v>
      </c>
      <c r="N83" s="9">
        <v>5.4654999999999996</v>
      </c>
      <c r="O83" s="9">
        <v>5.5300000999999996</v>
      </c>
      <c r="P83" s="8">
        <v>-1808.5513000000001</v>
      </c>
      <c r="Q83" s="8">
        <v>1167.6077</v>
      </c>
      <c r="R83" s="8">
        <v>0</v>
      </c>
      <c r="S83" s="8">
        <v>-640.94359999999995</v>
      </c>
    </row>
    <row r="84" spans="1:19" x14ac:dyDescent="0.2">
      <c r="A84" s="7" t="s">
        <v>35</v>
      </c>
      <c r="B84" s="7" t="s">
        <v>106</v>
      </c>
      <c r="C84" s="6">
        <v>36861</v>
      </c>
      <c r="D84" s="7" t="s">
        <v>37</v>
      </c>
      <c r="E84" s="7" t="s">
        <v>34</v>
      </c>
      <c r="F84" s="8">
        <v>11997</v>
      </c>
      <c r="G84" s="8">
        <v>11867.9522</v>
      </c>
      <c r="H84" s="9">
        <v>5.4379999999999997</v>
      </c>
      <c r="I84" s="9">
        <v>5.53</v>
      </c>
      <c r="J84" s="9">
        <v>0.13</v>
      </c>
      <c r="K84" s="9">
        <v>9.9999999999999995E-8</v>
      </c>
      <c r="L84" s="9">
        <v>0</v>
      </c>
      <c r="M84" s="9">
        <v>0</v>
      </c>
      <c r="N84" s="9">
        <v>5.5679999999999996</v>
      </c>
      <c r="O84" s="9">
        <v>5.5300000999999996</v>
      </c>
      <c r="P84" s="8">
        <v>-1091.8516</v>
      </c>
      <c r="Q84" s="8">
        <v>1542.8326</v>
      </c>
      <c r="R84" s="8">
        <v>0</v>
      </c>
      <c r="S84" s="8">
        <v>450.98099999999999</v>
      </c>
    </row>
    <row r="85" spans="1:19" x14ac:dyDescent="0.2">
      <c r="A85" s="7" t="s">
        <v>35</v>
      </c>
      <c r="B85" s="7" t="s">
        <v>106</v>
      </c>
      <c r="C85" s="6">
        <v>36892</v>
      </c>
      <c r="D85" s="7" t="s">
        <v>37</v>
      </c>
      <c r="E85" s="7" t="s">
        <v>34</v>
      </c>
      <c r="F85" s="8">
        <v>11997</v>
      </c>
      <c r="G85" s="8">
        <v>11796.805399999999</v>
      </c>
      <c r="H85" s="9">
        <v>5.3979999999999997</v>
      </c>
      <c r="I85" s="9">
        <v>5.53</v>
      </c>
      <c r="J85" s="9">
        <v>0.18</v>
      </c>
      <c r="K85" s="9">
        <v>9.9999999999999995E-8</v>
      </c>
      <c r="L85" s="9">
        <v>0</v>
      </c>
      <c r="M85" s="9">
        <v>0</v>
      </c>
      <c r="N85" s="9">
        <v>5.5780000000000003</v>
      </c>
      <c r="O85" s="9">
        <v>5.5300000999999996</v>
      </c>
      <c r="P85" s="8">
        <v>-1557.1783</v>
      </c>
      <c r="Q85" s="8">
        <v>2123.4238</v>
      </c>
      <c r="R85" s="8">
        <v>0</v>
      </c>
      <c r="S85" s="8">
        <v>566.24549999999999</v>
      </c>
    </row>
    <row r="86" spans="1:19" x14ac:dyDescent="0.2">
      <c r="A86" s="7" t="s">
        <v>35</v>
      </c>
      <c r="B86" s="7" t="s">
        <v>106</v>
      </c>
      <c r="C86" s="6">
        <v>36923</v>
      </c>
      <c r="D86" s="7" t="s">
        <v>37</v>
      </c>
      <c r="E86" s="7" t="s">
        <v>34</v>
      </c>
      <c r="F86" s="8">
        <v>6020</v>
      </c>
      <c r="G86" s="8">
        <v>5885.5297</v>
      </c>
      <c r="H86" s="9">
        <v>5.1580000000000004</v>
      </c>
      <c r="I86" s="9">
        <v>5.53</v>
      </c>
      <c r="J86" s="9">
        <v>0.185</v>
      </c>
      <c r="K86" s="9">
        <v>9.9999999999999995E-8</v>
      </c>
      <c r="L86" s="9">
        <v>0</v>
      </c>
      <c r="M86" s="9">
        <v>0</v>
      </c>
      <c r="N86" s="9">
        <v>5.343</v>
      </c>
      <c r="O86" s="9">
        <v>5.5300000999999996</v>
      </c>
      <c r="P86" s="8">
        <v>-2189.4171000000001</v>
      </c>
      <c r="Q86" s="8">
        <v>1088.8224</v>
      </c>
      <c r="R86" s="8">
        <v>0</v>
      </c>
      <c r="S86" s="8">
        <v>-1100.5947000000001</v>
      </c>
    </row>
    <row r="87" spans="1:19" x14ac:dyDescent="0.2">
      <c r="A87" s="7" t="s">
        <v>35</v>
      </c>
      <c r="B87" s="7" t="s">
        <v>106</v>
      </c>
      <c r="C87" s="6">
        <v>36951</v>
      </c>
      <c r="D87" s="7" t="s">
        <v>37</v>
      </c>
      <c r="E87" s="7" t="s">
        <v>34</v>
      </c>
      <c r="F87" s="8">
        <v>11997</v>
      </c>
      <c r="G87" s="8">
        <v>11668.7523</v>
      </c>
      <c r="H87" s="9">
        <v>4.9029999999999996</v>
      </c>
      <c r="I87" s="9">
        <v>5.53</v>
      </c>
      <c r="J87" s="9">
        <v>0.17499999999999999</v>
      </c>
      <c r="K87" s="9">
        <v>9.9999999999999995E-8</v>
      </c>
      <c r="L87" s="9">
        <v>0</v>
      </c>
      <c r="M87" s="9">
        <v>0</v>
      </c>
      <c r="N87" s="9">
        <v>5.0780000000000003</v>
      </c>
      <c r="O87" s="9">
        <v>5.5300000999999996</v>
      </c>
      <c r="P87" s="8">
        <v>-7316.3077000000003</v>
      </c>
      <c r="Q87" s="8">
        <v>2042.0305000000001</v>
      </c>
      <c r="R87" s="8">
        <v>0</v>
      </c>
      <c r="S87" s="8">
        <v>-5274.2772000000004</v>
      </c>
    </row>
    <row r="88" spans="1:19" x14ac:dyDescent="0.2">
      <c r="A88" s="7" t="s">
        <v>35</v>
      </c>
      <c r="B88" s="7" t="s">
        <v>107</v>
      </c>
      <c r="C88" s="6">
        <v>36800</v>
      </c>
      <c r="D88" s="7" t="s">
        <v>37</v>
      </c>
      <c r="E88" s="7" t="s">
        <v>34</v>
      </c>
      <c r="F88" s="8">
        <v>581000</v>
      </c>
      <c r="G88" s="8">
        <v>581000</v>
      </c>
      <c r="H88" s="9">
        <v>0</v>
      </c>
      <c r="I88" s="9">
        <v>0</v>
      </c>
      <c r="J88" s="9">
        <v>0.13</v>
      </c>
      <c r="K88" s="9">
        <v>0.1575001</v>
      </c>
      <c r="L88" s="9">
        <v>0</v>
      </c>
      <c r="M88" s="9">
        <v>0</v>
      </c>
      <c r="N88" s="9">
        <v>0.13</v>
      </c>
      <c r="O88" s="9">
        <v>0.1575001</v>
      </c>
      <c r="P88" s="8">
        <v>0</v>
      </c>
      <c r="Q88" s="8">
        <v>-15977.5584</v>
      </c>
      <c r="R88" s="8">
        <v>0</v>
      </c>
      <c r="S88" s="8">
        <v>-15977.5584</v>
      </c>
    </row>
    <row r="89" spans="1:19" x14ac:dyDescent="0.2">
      <c r="A89" s="7" t="s">
        <v>35</v>
      </c>
      <c r="B89" s="7" t="s">
        <v>108</v>
      </c>
      <c r="C89" s="6">
        <v>36892</v>
      </c>
      <c r="D89" s="7" t="s">
        <v>37</v>
      </c>
      <c r="E89" s="7" t="s">
        <v>34</v>
      </c>
      <c r="F89" s="8">
        <v>-581000</v>
      </c>
      <c r="G89" s="8">
        <v>-571304.82270000002</v>
      </c>
      <c r="H89" s="9">
        <v>0</v>
      </c>
      <c r="I89" s="9">
        <v>0</v>
      </c>
      <c r="J89" s="9">
        <v>0.2</v>
      </c>
      <c r="K89" s="9">
        <v>0.17750009999999999</v>
      </c>
      <c r="L89" s="9">
        <v>0</v>
      </c>
      <c r="M89" s="9">
        <v>0</v>
      </c>
      <c r="N89" s="9">
        <v>0.2</v>
      </c>
      <c r="O89" s="9">
        <v>0.17750009999999999</v>
      </c>
      <c r="P89" s="8">
        <v>0</v>
      </c>
      <c r="Q89" s="8">
        <v>-12854.301100000001</v>
      </c>
      <c r="R89" s="8">
        <v>0</v>
      </c>
      <c r="S89" s="8">
        <v>-12854.301100000001</v>
      </c>
    </row>
    <row r="90" spans="1:19" x14ac:dyDescent="0.2">
      <c r="A90" s="7" t="s">
        <v>35</v>
      </c>
      <c r="B90" s="7" t="s">
        <v>109</v>
      </c>
      <c r="C90" s="6">
        <v>36800</v>
      </c>
      <c r="D90" s="7" t="s">
        <v>37</v>
      </c>
      <c r="E90" s="7" t="s">
        <v>34</v>
      </c>
      <c r="F90" s="8">
        <v>-581000</v>
      </c>
      <c r="G90" s="8">
        <v>-581000</v>
      </c>
      <c r="H90" s="9">
        <v>5.3120000000000003</v>
      </c>
      <c r="I90" s="9">
        <v>9.9999999999999995E-8</v>
      </c>
      <c r="J90" s="9">
        <v>0.13</v>
      </c>
      <c r="K90" s="9">
        <v>1.9999999999999999E-7</v>
      </c>
      <c r="L90" s="9">
        <v>0</v>
      </c>
      <c r="M90" s="9">
        <v>0</v>
      </c>
      <c r="N90" s="9">
        <v>5.4420000000000002</v>
      </c>
      <c r="O90" s="9">
        <v>2.9999999999999999E-7</v>
      </c>
      <c r="P90" s="8">
        <v>-3086271.9419</v>
      </c>
      <c r="Q90" s="8">
        <v>-75529.883499999996</v>
      </c>
      <c r="R90" s="8">
        <v>0</v>
      </c>
      <c r="S90" s="8">
        <v>-3161801.8254</v>
      </c>
    </row>
    <row r="91" spans="1:19" x14ac:dyDescent="0.2">
      <c r="A91" s="7" t="s">
        <v>35</v>
      </c>
      <c r="B91" s="7" t="s">
        <v>110</v>
      </c>
      <c r="C91" s="6">
        <v>36892</v>
      </c>
      <c r="D91" s="7" t="s">
        <v>37</v>
      </c>
      <c r="E91" s="7" t="s">
        <v>34</v>
      </c>
      <c r="F91" s="8">
        <v>581000</v>
      </c>
      <c r="G91" s="8">
        <v>571304.82270000002</v>
      </c>
      <c r="H91" s="9">
        <v>5.3979999999999997</v>
      </c>
      <c r="I91" s="9">
        <v>9.9999999999999995E-8</v>
      </c>
      <c r="J91" s="9">
        <v>0.2</v>
      </c>
      <c r="K91" s="9">
        <v>1.9999999999999999E-7</v>
      </c>
      <c r="L91" s="9">
        <v>0</v>
      </c>
      <c r="M91" s="9">
        <v>0</v>
      </c>
      <c r="N91" s="9">
        <v>5.5979999999999999</v>
      </c>
      <c r="O91" s="9">
        <v>2.9999999999999999E-7</v>
      </c>
      <c r="P91" s="8">
        <v>3083903.3760000002</v>
      </c>
      <c r="Q91" s="8">
        <v>114260.85</v>
      </c>
      <c r="R91" s="8">
        <v>0</v>
      </c>
      <c r="S91" s="8">
        <v>3198164.2259999998</v>
      </c>
    </row>
    <row r="92" spans="1:19" x14ac:dyDescent="0.2">
      <c r="A92" s="7" t="s">
        <v>35</v>
      </c>
      <c r="B92" s="7" t="s">
        <v>111</v>
      </c>
      <c r="C92" s="6">
        <v>36831</v>
      </c>
      <c r="D92" s="7" t="s">
        <v>37</v>
      </c>
      <c r="E92" s="7" t="s">
        <v>34</v>
      </c>
      <c r="F92" s="8">
        <v>-15000</v>
      </c>
      <c r="G92" s="8">
        <v>-14920.563</v>
      </c>
      <c r="H92" s="9">
        <v>5.3479999999999999</v>
      </c>
      <c r="I92" s="9">
        <v>5.6349999999999998</v>
      </c>
      <c r="J92" s="9">
        <v>0.13250000000000001</v>
      </c>
      <c r="K92" s="9">
        <v>1.9999999999999999E-7</v>
      </c>
      <c r="L92" s="9">
        <v>0</v>
      </c>
      <c r="M92" s="9">
        <v>0</v>
      </c>
      <c r="N92" s="9">
        <v>5.4805000000000001</v>
      </c>
      <c r="O92" s="9">
        <v>5.6350002000000003</v>
      </c>
      <c r="P92" s="8">
        <v>4282.2016000000003</v>
      </c>
      <c r="Q92" s="8">
        <v>-1976.9717000000001</v>
      </c>
      <c r="R92" s="8">
        <v>0</v>
      </c>
      <c r="S92" s="8">
        <v>2305.2298999999998</v>
      </c>
    </row>
    <row r="93" spans="1:19" x14ac:dyDescent="0.2">
      <c r="A93" s="7" t="s">
        <v>35</v>
      </c>
      <c r="B93" s="7" t="s">
        <v>112</v>
      </c>
      <c r="C93" s="6">
        <v>36831</v>
      </c>
      <c r="D93" s="7" t="s">
        <v>37</v>
      </c>
      <c r="E93" s="7" t="s">
        <v>34</v>
      </c>
      <c r="F93" s="8">
        <v>15000</v>
      </c>
      <c r="G93" s="8">
        <v>14920.563</v>
      </c>
      <c r="H93" s="9">
        <v>5.3479999999999999</v>
      </c>
      <c r="I93" s="9">
        <v>9.9999999999999995E-8</v>
      </c>
      <c r="J93" s="9">
        <v>0.13250000000000001</v>
      </c>
      <c r="K93" s="9">
        <v>1.9999999999999999E-7</v>
      </c>
      <c r="L93" s="9">
        <v>0</v>
      </c>
      <c r="M93" s="9">
        <v>0</v>
      </c>
      <c r="N93" s="9">
        <v>5.4805000000000001</v>
      </c>
      <c r="O93" s="9">
        <v>2.9999999999999999E-7</v>
      </c>
      <c r="P93" s="8">
        <v>79795.169299999994</v>
      </c>
      <c r="Q93" s="8">
        <v>1976.9717000000001</v>
      </c>
      <c r="R93" s="8">
        <v>0</v>
      </c>
      <c r="S93" s="8">
        <v>81772.141000000003</v>
      </c>
    </row>
    <row r="94" spans="1:19" x14ac:dyDescent="0.2">
      <c r="A94" s="7" t="s">
        <v>35</v>
      </c>
      <c r="B94" s="7" t="s">
        <v>113</v>
      </c>
      <c r="C94" s="6">
        <v>36800</v>
      </c>
      <c r="D94" s="7" t="s">
        <v>37</v>
      </c>
      <c r="E94" s="7" t="s">
        <v>34</v>
      </c>
      <c r="F94" s="8">
        <v>20000</v>
      </c>
      <c r="G94" s="8">
        <v>20000</v>
      </c>
      <c r="H94" s="9">
        <v>5.3120000000000003</v>
      </c>
      <c r="I94" s="9">
        <v>9.9999999999999995E-8</v>
      </c>
      <c r="J94" s="9">
        <v>0.13</v>
      </c>
      <c r="K94" s="9">
        <v>1.9999999999999999E-7</v>
      </c>
      <c r="L94" s="9">
        <v>0</v>
      </c>
      <c r="M94" s="9">
        <v>0</v>
      </c>
      <c r="N94" s="9">
        <v>5.4420000000000002</v>
      </c>
      <c r="O94" s="9">
        <v>2.9999999999999999E-7</v>
      </c>
      <c r="P94" s="8">
        <v>106239.99800000001</v>
      </c>
      <c r="Q94" s="8">
        <v>2599.9958000000001</v>
      </c>
      <c r="R94" s="8">
        <v>0</v>
      </c>
      <c r="S94" s="8">
        <v>108839.9938</v>
      </c>
    </row>
    <row r="95" spans="1:19" x14ac:dyDescent="0.2">
      <c r="A95" s="7" t="s">
        <v>35</v>
      </c>
      <c r="B95" s="7" t="s">
        <v>114</v>
      </c>
      <c r="C95" s="6">
        <v>36800</v>
      </c>
      <c r="D95" s="7" t="s">
        <v>37</v>
      </c>
      <c r="E95" s="7" t="s">
        <v>34</v>
      </c>
      <c r="F95" s="8">
        <v>-20000</v>
      </c>
      <c r="G95" s="8">
        <v>-20000</v>
      </c>
      <c r="H95" s="9">
        <v>5.3120000000000003</v>
      </c>
      <c r="I95" s="9">
        <v>5.5250000000000004</v>
      </c>
      <c r="J95" s="9">
        <v>0.13</v>
      </c>
      <c r="K95" s="9">
        <v>1.9999999999999999E-7</v>
      </c>
      <c r="L95" s="9">
        <v>0</v>
      </c>
      <c r="M95" s="9">
        <v>0</v>
      </c>
      <c r="N95" s="9">
        <v>5.4420000000000002</v>
      </c>
      <c r="O95" s="9">
        <v>5.5250002</v>
      </c>
      <c r="P95" s="8">
        <v>4260</v>
      </c>
      <c r="Q95" s="8">
        <v>-2599.9958000000001</v>
      </c>
      <c r="R95" s="8">
        <v>0</v>
      </c>
      <c r="S95" s="8">
        <v>1660.0042000000001</v>
      </c>
    </row>
    <row r="96" spans="1:19" x14ac:dyDescent="0.2">
      <c r="A96" s="7" t="s">
        <v>35</v>
      </c>
      <c r="B96" s="7" t="s">
        <v>115</v>
      </c>
      <c r="C96" s="6">
        <v>36800</v>
      </c>
      <c r="D96" s="7" t="s">
        <v>37</v>
      </c>
      <c r="E96" s="7" t="s">
        <v>34</v>
      </c>
      <c r="F96" s="8">
        <v>-775000</v>
      </c>
      <c r="G96" s="8">
        <v>-775000</v>
      </c>
      <c r="H96" s="9">
        <v>0</v>
      </c>
      <c r="I96" s="9">
        <v>0</v>
      </c>
      <c r="J96" s="9">
        <v>0.11</v>
      </c>
      <c r="K96" s="9">
        <v>0.13250000000000001</v>
      </c>
      <c r="L96" s="9">
        <v>0</v>
      </c>
      <c r="M96" s="9">
        <v>0</v>
      </c>
      <c r="N96" s="9">
        <v>0.11</v>
      </c>
      <c r="O96" s="9">
        <v>0.13250000000000001</v>
      </c>
      <c r="P96" s="8">
        <v>0</v>
      </c>
      <c r="Q96" s="8">
        <v>17437.5</v>
      </c>
      <c r="R96" s="8">
        <v>0</v>
      </c>
      <c r="S96" s="8">
        <v>17437.5</v>
      </c>
    </row>
    <row r="97" spans="1:19" x14ac:dyDescent="0.2">
      <c r="A97" s="7" t="s">
        <v>35</v>
      </c>
      <c r="B97" s="7" t="s">
        <v>116</v>
      </c>
      <c r="C97" s="6">
        <v>36800</v>
      </c>
      <c r="D97" s="7" t="s">
        <v>37</v>
      </c>
      <c r="E97" s="7" t="s">
        <v>34</v>
      </c>
      <c r="F97" s="8">
        <v>-775000</v>
      </c>
      <c r="G97" s="8">
        <v>-775000</v>
      </c>
      <c r="H97" s="9">
        <v>0</v>
      </c>
      <c r="I97" s="9">
        <v>0</v>
      </c>
      <c r="J97" s="9">
        <v>0.11</v>
      </c>
      <c r="K97" s="9">
        <v>0.13250000000000001</v>
      </c>
      <c r="L97" s="9">
        <v>0</v>
      </c>
      <c r="M97" s="9">
        <v>0</v>
      </c>
      <c r="N97" s="9">
        <v>0.11</v>
      </c>
      <c r="O97" s="9">
        <v>0.13250000000000001</v>
      </c>
      <c r="P97" s="8">
        <v>0</v>
      </c>
      <c r="Q97" s="8">
        <v>17437.5</v>
      </c>
      <c r="R97" s="8">
        <v>0</v>
      </c>
      <c r="S97" s="8">
        <v>17437.5</v>
      </c>
    </row>
    <row r="98" spans="1:19" x14ac:dyDescent="0.2">
      <c r="A98" s="7" t="s">
        <v>35</v>
      </c>
      <c r="B98" s="7" t="s">
        <v>117</v>
      </c>
      <c r="C98" s="6">
        <v>36831</v>
      </c>
      <c r="D98" s="7" t="s">
        <v>88</v>
      </c>
      <c r="E98" s="7" t="s">
        <v>34</v>
      </c>
      <c r="F98" s="8">
        <v>1500000</v>
      </c>
      <c r="G98" s="8">
        <v>1492056.2982000001</v>
      </c>
      <c r="H98" s="9">
        <v>0</v>
      </c>
      <c r="I98" s="9">
        <v>0</v>
      </c>
      <c r="J98" s="9">
        <v>0.33500000000000002</v>
      </c>
      <c r="K98" s="9">
        <v>0.32500000000000001</v>
      </c>
      <c r="L98" s="9">
        <v>0</v>
      </c>
      <c r="M98" s="9">
        <v>0</v>
      </c>
      <c r="N98" s="9">
        <v>0.33500000000000002</v>
      </c>
      <c r="O98" s="9">
        <v>0.32500000000000001</v>
      </c>
      <c r="P98" s="8">
        <v>0</v>
      </c>
      <c r="Q98" s="8">
        <v>14920.563</v>
      </c>
      <c r="R98" s="8">
        <v>0</v>
      </c>
      <c r="S98" s="8">
        <v>14920.563</v>
      </c>
    </row>
    <row r="99" spans="1:19" x14ac:dyDescent="0.2">
      <c r="A99" s="7" t="s">
        <v>35</v>
      </c>
      <c r="B99" s="7" t="s">
        <v>118</v>
      </c>
      <c r="C99" s="6">
        <v>36831</v>
      </c>
      <c r="D99" s="7" t="s">
        <v>37</v>
      </c>
      <c r="E99" s="7" t="s">
        <v>34</v>
      </c>
      <c r="F99" s="8">
        <v>10000</v>
      </c>
      <c r="G99" s="8">
        <v>9947.0419999999995</v>
      </c>
      <c r="H99" s="9">
        <v>5.3479999999999999</v>
      </c>
      <c r="I99" s="9">
        <v>9.9999999999999995E-8</v>
      </c>
      <c r="J99" s="9">
        <v>0.13250000000000001</v>
      </c>
      <c r="K99" s="9">
        <v>1.9999999999999999E-7</v>
      </c>
      <c r="L99" s="9">
        <v>0</v>
      </c>
      <c r="M99" s="9">
        <v>0</v>
      </c>
      <c r="N99" s="9">
        <v>5.4805000000000001</v>
      </c>
      <c r="O99" s="9">
        <v>2.9999999999999999E-7</v>
      </c>
      <c r="P99" s="8">
        <v>53196.779600000002</v>
      </c>
      <c r="Q99" s="8">
        <v>1317.9809</v>
      </c>
      <c r="R99" s="8">
        <v>0</v>
      </c>
      <c r="S99" s="8">
        <v>54514.760499999997</v>
      </c>
    </row>
    <row r="100" spans="1:19" x14ac:dyDescent="0.2">
      <c r="A100" s="7" t="s">
        <v>35</v>
      </c>
      <c r="B100" s="7" t="s">
        <v>119</v>
      </c>
      <c r="C100" s="6">
        <v>36831</v>
      </c>
      <c r="D100" s="7" t="s">
        <v>37</v>
      </c>
      <c r="E100" s="7" t="s">
        <v>34</v>
      </c>
      <c r="F100" s="8">
        <v>-10000</v>
      </c>
      <c r="G100" s="8">
        <v>-9947.0419999999995</v>
      </c>
      <c r="H100" s="9">
        <v>5.3479999999999999</v>
      </c>
      <c r="I100" s="9">
        <v>5.31</v>
      </c>
      <c r="J100" s="9">
        <v>0.13250000000000001</v>
      </c>
      <c r="K100" s="9">
        <v>1.9999999999999999E-7</v>
      </c>
      <c r="L100" s="9">
        <v>0</v>
      </c>
      <c r="M100" s="9">
        <v>0</v>
      </c>
      <c r="N100" s="9">
        <v>5.4805000000000001</v>
      </c>
      <c r="O100" s="9">
        <v>5.3100002000000002</v>
      </c>
      <c r="P100" s="8">
        <v>-377.98759999999999</v>
      </c>
      <c r="Q100" s="8">
        <v>-1317.9809</v>
      </c>
      <c r="R100" s="8">
        <v>0</v>
      </c>
      <c r="S100" s="8">
        <v>-1695.9684999999999</v>
      </c>
    </row>
    <row r="101" spans="1:19" x14ac:dyDescent="0.2">
      <c r="A101" s="7" t="s">
        <v>35</v>
      </c>
      <c r="B101" s="7" t="s">
        <v>120</v>
      </c>
      <c r="C101" s="6">
        <v>36800</v>
      </c>
      <c r="D101" s="7" t="s">
        <v>37</v>
      </c>
      <c r="E101" s="7" t="s">
        <v>34</v>
      </c>
      <c r="F101" s="8">
        <v>330770</v>
      </c>
      <c r="G101" s="8">
        <v>330770</v>
      </c>
      <c r="H101" s="9">
        <v>0</v>
      </c>
      <c r="I101" s="9">
        <v>0</v>
      </c>
      <c r="J101" s="9">
        <v>0.02</v>
      </c>
      <c r="K101" s="9">
        <v>9.9999999999999995E-8</v>
      </c>
      <c r="L101" s="9">
        <v>0</v>
      </c>
      <c r="M101" s="9">
        <v>0</v>
      </c>
      <c r="N101" s="9">
        <v>0.02</v>
      </c>
      <c r="O101" s="9">
        <v>9.9999999999999995E-8</v>
      </c>
      <c r="P101" s="8">
        <v>0</v>
      </c>
      <c r="Q101" s="8">
        <v>6615.3669</v>
      </c>
      <c r="R101" s="8">
        <v>0</v>
      </c>
      <c r="S101" s="8">
        <v>6615.3669</v>
      </c>
    </row>
    <row r="102" spans="1:19" x14ac:dyDescent="0.2">
      <c r="A102" s="7" t="s">
        <v>35</v>
      </c>
      <c r="B102" s="7" t="s">
        <v>121</v>
      </c>
      <c r="C102" s="6">
        <v>36800</v>
      </c>
      <c r="D102" s="7" t="s">
        <v>37</v>
      </c>
      <c r="E102" s="7" t="s">
        <v>34</v>
      </c>
      <c r="F102" s="8">
        <v>62000</v>
      </c>
      <c r="G102" s="8">
        <v>62000</v>
      </c>
      <c r="H102" s="9">
        <v>0</v>
      </c>
      <c r="I102" s="9">
        <v>0</v>
      </c>
      <c r="J102" s="9">
        <v>0.02</v>
      </c>
      <c r="K102" s="9">
        <v>9.9999999999999995E-8</v>
      </c>
      <c r="L102" s="9">
        <v>0</v>
      </c>
      <c r="M102" s="9">
        <v>0</v>
      </c>
      <c r="N102" s="9">
        <v>0.02</v>
      </c>
      <c r="O102" s="9">
        <v>9.9999999999999995E-8</v>
      </c>
      <c r="P102" s="8">
        <v>0</v>
      </c>
      <c r="Q102" s="8">
        <v>1239.9938</v>
      </c>
      <c r="R102" s="8">
        <v>0</v>
      </c>
      <c r="S102" s="8">
        <v>1239.9938</v>
      </c>
    </row>
    <row r="103" spans="1:19" x14ac:dyDescent="0.2">
      <c r="A103" s="7" t="s">
        <v>35</v>
      </c>
      <c r="B103" s="7" t="s">
        <v>121</v>
      </c>
      <c r="C103" s="6">
        <v>36831</v>
      </c>
      <c r="D103" s="7" t="s">
        <v>37</v>
      </c>
      <c r="E103" s="7" t="s">
        <v>34</v>
      </c>
      <c r="F103" s="8">
        <v>60000</v>
      </c>
      <c r="G103" s="8">
        <v>59682.251900000003</v>
      </c>
      <c r="H103" s="9">
        <v>0</v>
      </c>
      <c r="I103" s="9">
        <v>0</v>
      </c>
      <c r="J103" s="9">
        <v>1.4999999999999999E-2</v>
      </c>
      <c r="K103" s="9">
        <v>9.9999999999999995E-8</v>
      </c>
      <c r="L103" s="9">
        <v>0</v>
      </c>
      <c r="M103" s="9">
        <v>0</v>
      </c>
      <c r="N103" s="9">
        <v>1.4999999999999999E-2</v>
      </c>
      <c r="O103" s="9">
        <v>9.9999999999999995E-8</v>
      </c>
      <c r="P103" s="8">
        <v>0</v>
      </c>
      <c r="Q103" s="8">
        <v>895.2278</v>
      </c>
      <c r="R103" s="8">
        <v>0</v>
      </c>
      <c r="S103" s="8">
        <v>895.2278</v>
      </c>
    </row>
    <row r="104" spans="1:19" x14ac:dyDescent="0.2">
      <c r="A104" s="7" t="s">
        <v>35</v>
      </c>
      <c r="B104" s="7" t="s">
        <v>121</v>
      </c>
      <c r="C104" s="6">
        <v>36861</v>
      </c>
      <c r="D104" s="7" t="s">
        <v>37</v>
      </c>
      <c r="E104" s="7" t="s">
        <v>34</v>
      </c>
      <c r="F104" s="8">
        <v>62000</v>
      </c>
      <c r="G104" s="8">
        <v>61333.086199999998</v>
      </c>
      <c r="H104" s="9">
        <v>0</v>
      </c>
      <c r="I104" s="9">
        <v>0</v>
      </c>
      <c r="J104" s="9">
        <v>1.7500000000000002E-2</v>
      </c>
      <c r="K104" s="9">
        <v>9.9999999999999995E-8</v>
      </c>
      <c r="L104" s="9">
        <v>0</v>
      </c>
      <c r="M104" s="9">
        <v>0</v>
      </c>
      <c r="N104" s="9">
        <v>1.7500000000000002E-2</v>
      </c>
      <c r="O104" s="9">
        <v>9.9999999999999995E-8</v>
      </c>
      <c r="P104" s="8">
        <v>0</v>
      </c>
      <c r="Q104" s="8">
        <v>1073.3228999999999</v>
      </c>
      <c r="R104" s="8">
        <v>0</v>
      </c>
      <c r="S104" s="8">
        <v>1073.3228999999999</v>
      </c>
    </row>
    <row r="105" spans="1:19" x14ac:dyDescent="0.2">
      <c r="A105" s="7" t="s">
        <v>35</v>
      </c>
      <c r="B105" s="7" t="s">
        <v>121</v>
      </c>
      <c r="C105" s="6">
        <v>36892</v>
      </c>
      <c r="D105" s="7" t="s">
        <v>37</v>
      </c>
      <c r="E105" s="7" t="s">
        <v>34</v>
      </c>
      <c r="F105" s="8">
        <v>62000</v>
      </c>
      <c r="G105" s="8">
        <v>60965.402800000003</v>
      </c>
      <c r="H105" s="9">
        <v>0</v>
      </c>
      <c r="I105" s="9">
        <v>0</v>
      </c>
      <c r="J105" s="9">
        <v>0.02</v>
      </c>
      <c r="K105" s="9">
        <v>9.9999999999999995E-8</v>
      </c>
      <c r="L105" s="9">
        <v>0</v>
      </c>
      <c r="M105" s="9">
        <v>0</v>
      </c>
      <c r="N105" s="9">
        <v>0.02</v>
      </c>
      <c r="O105" s="9">
        <v>9.9999999999999995E-8</v>
      </c>
      <c r="P105" s="8">
        <v>0</v>
      </c>
      <c r="Q105" s="8">
        <v>1219.3019999999999</v>
      </c>
      <c r="R105" s="8">
        <v>0</v>
      </c>
      <c r="S105" s="8">
        <v>1219.3019999999999</v>
      </c>
    </row>
    <row r="106" spans="1:19" x14ac:dyDescent="0.2">
      <c r="A106" s="7" t="s">
        <v>35</v>
      </c>
      <c r="B106" s="7" t="s">
        <v>121</v>
      </c>
      <c r="C106" s="6">
        <v>36923</v>
      </c>
      <c r="D106" s="7" t="s">
        <v>37</v>
      </c>
      <c r="E106" s="7" t="s">
        <v>34</v>
      </c>
      <c r="F106" s="8">
        <v>56000</v>
      </c>
      <c r="G106" s="8">
        <v>54749.113599999997</v>
      </c>
      <c r="H106" s="9">
        <v>0</v>
      </c>
      <c r="I106" s="9">
        <v>0</v>
      </c>
      <c r="J106" s="9">
        <v>2.2499999999999999E-2</v>
      </c>
      <c r="K106" s="9">
        <v>9.9999999999999995E-8</v>
      </c>
      <c r="L106" s="9">
        <v>0</v>
      </c>
      <c r="M106" s="9">
        <v>0</v>
      </c>
      <c r="N106" s="9">
        <v>2.2499999999999999E-2</v>
      </c>
      <c r="O106" s="9">
        <v>9.9999999999999995E-8</v>
      </c>
      <c r="P106" s="8">
        <v>0</v>
      </c>
      <c r="Q106" s="8">
        <v>1231.8496</v>
      </c>
      <c r="R106" s="8">
        <v>0</v>
      </c>
      <c r="S106" s="8">
        <v>1231.8496</v>
      </c>
    </row>
    <row r="107" spans="1:19" x14ac:dyDescent="0.2">
      <c r="A107" s="7" t="s">
        <v>35</v>
      </c>
      <c r="B107" s="7" t="s">
        <v>121</v>
      </c>
      <c r="C107" s="6">
        <v>36951</v>
      </c>
      <c r="D107" s="7" t="s">
        <v>37</v>
      </c>
      <c r="E107" s="7" t="s">
        <v>34</v>
      </c>
      <c r="F107" s="8">
        <v>62000</v>
      </c>
      <c r="G107" s="8">
        <v>60303.629399999998</v>
      </c>
      <c r="H107" s="9">
        <v>0</v>
      </c>
      <c r="I107" s="9">
        <v>0</v>
      </c>
      <c r="J107" s="9">
        <v>2.5000000000000001E-2</v>
      </c>
      <c r="K107" s="9">
        <v>9.9999999999999995E-8</v>
      </c>
      <c r="L107" s="9">
        <v>0</v>
      </c>
      <c r="M107" s="9">
        <v>0</v>
      </c>
      <c r="N107" s="9">
        <v>2.5000000000000001E-2</v>
      </c>
      <c r="O107" s="9">
        <v>9.9999999999999995E-8</v>
      </c>
      <c r="P107" s="8">
        <v>0</v>
      </c>
      <c r="Q107" s="8">
        <v>1507.5847000000001</v>
      </c>
      <c r="R107" s="8">
        <v>0</v>
      </c>
      <c r="S107" s="8">
        <v>1507.5847000000001</v>
      </c>
    </row>
    <row r="108" spans="1:19" x14ac:dyDescent="0.2">
      <c r="A108" s="7" t="s">
        <v>35</v>
      </c>
      <c r="B108" s="7" t="s">
        <v>121</v>
      </c>
      <c r="C108" s="6">
        <v>36982</v>
      </c>
      <c r="D108" s="7" t="s">
        <v>37</v>
      </c>
      <c r="E108" s="7" t="s">
        <v>34</v>
      </c>
      <c r="F108" s="8">
        <v>60000</v>
      </c>
      <c r="G108" s="8">
        <v>58028.633399999999</v>
      </c>
      <c r="H108" s="9">
        <v>0</v>
      </c>
      <c r="I108" s="9">
        <v>0</v>
      </c>
      <c r="J108" s="9">
        <v>-2.5000000000000001E-3</v>
      </c>
      <c r="K108" s="9">
        <v>9.9999999999999995E-8</v>
      </c>
      <c r="L108" s="9">
        <v>0</v>
      </c>
      <c r="M108" s="9">
        <v>0</v>
      </c>
      <c r="N108" s="9">
        <v>-2.5000000000000001E-3</v>
      </c>
      <c r="O108" s="9">
        <v>9.9999999999999995E-8</v>
      </c>
      <c r="P108" s="8">
        <v>0</v>
      </c>
      <c r="Q108" s="8">
        <v>-145.07740000000001</v>
      </c>
      <c r="R108" s="8">
        <v>0</v>
      </c>
      <c r="S108" s="8">
        <v>-145.07740000000001</v>
      </c>
    </row>
    <row r="109" spans="1:19" x14ac:dyDescent="0.2">
      <c r="A109" s="7" t="s">
        <v>35</v>
      </c>
      <c r="B109" s="7" t="s">
        <v>121</v>
      </c>
      <c r="C109" s="6">
        <v>37012</v>
      </c>
      <c r="D109" s="7" t="s">
        <v>37</v>
      </c>
      <c r="E109" s="7" t="s">
        <v>34</v>
      </c>
      <c r="F109" s="8">
        <v>62000</v>
      </c>
      <c r="G109" s="8">
        <v>59637.501499999998</v>
      </c>
      <c r="H109" s="9">
        <v>0</v>
      </c>
      <c r="I109" s="9">
        <v>0</v>
      </c>
      <c r="J109" s="9">
        <v>-2.5000000000000001E-3</v>
      </c>
      <c r="K109" s="9">
        <v>9.9999999999999995E-8</v>
      </c>
      <c r="L109" s="9">
        <v>0</v>
      </c>
      <c r="M109" s="9">
        <v>0</v>
      </c>
      <c r="N109" s="9">
        <v>-2.5000000000000001E-3</v>
      </c>
      <c r="O109" s="9">
        <v>9.9999999999999995E-8</v>
      </c>
      <c r="P109" s="8">
        <v>0</v>
      </c>
      <c r="Q109" s="8">
        <v>-149.09970000000001</v>
      </c>
      <c r="R109" s="8">
        <v>0</v>
      </c>
      <c r="S109" s="8">
        <v>-149.09970000000001</v>
      </c>
    </row>
    <row r="110" spans="1:19" x14ac:dyDescent="0.2">
      <c r="A110" s="7" t="s">
        <v>35</v>
      </c>
      <c r="B110" s="7" t="s">
        <v>121</v>
      </c>
      <c r="C110" s="6">
        <v>37043</v>
      </c>
      <c r="D110" s="7" t="s">
        <v>37</v>
      </c>
      <c r="E110" s="7" t="s">
        <v>34</v>
      </c>
      <c r="F110" s="8">
        <v>60000</v>
      </c>
      <c r="G110" s="8">
        <v>57392.2618</v>
      </c>
      <c r="H110" s="9">
        <v>0</v>
      </c>
      <c r="I110" s="9">
        <v>0</v>
      </c>
      <c r="J110" s="9">
        <v>-2.5000000000000001E-3</v>
      </c>
      <c r="K110" s="9">
        <v>9.9999999999999995E-8</v>
      </c>
      <c r="L110" s="9">
        <v>0</v>
      </c>
      <c r="M110" s="9">
        <v>0</v>
      </c>
      <c r="N110" s="9">
        <v>-2.5000000000000001E-3</v>
      </c>
      <c r="O110" s="9">
        <v>9.9999999999999995E-8</v>
      </c>
      <c r="P110" s="8">
        <v>0</v>
      </c>
      <c r="Q110" s="8">
        <v>-143.4864</v>
      </c>
      <c r="R110" s="8">
        <v>0</v>
      </c>
      <c r="S110" s="8">
        <v>-143.4864</v>
      </c>
    </row>
    <row r="111" spans="1:19" x14ac:dyDescent="0.2">
      <c r="A111" s="7" t="s">
        <v>35</v>
      </c>
      <c r="B111" s="7" t="s">
        <v>121</v>
      </c>
      <c r="C111" s="6">
        <v>37073</v>
      </c>
      <c r="D111" s="7" t="s">
        <v>37</v>
      </c>
      <c r="E111" s="7" t="s">
        <v>34</v>
      </c>
      <c r="F111" s="8">
        <v>62000</v>
      </c>
      <c r="G111" s="8">
        <v>58986.848599999998</v>
      </c>
      <c r="H111" s="9">
        <v>0</v>
      </c>
      <c r="I111" s="9">
        <v>0</v>
      </c>
      <c r="J111" s="9">
        <v>0</v>
      </c>
      <c r="K111" s="9">
        <v>9.9999999999999995E-8</v>
      </c>
      <c r="L111" s="9">
        <v>0</v>
      </c>
      <c r="M111" s="9">
        <v>0</v>
      </c>
      <c r="N111" s="9">
        <v>0</v>
      </c>
      <c r="O111" s="9">
        <v>9.9999999999999995E-8</v>
      </c>
      <c r="P111" s="8">
        <v>0</v>
      </c>
      <c r="Q111" s="8">
        <v>-5.8999999999999999E-3</v>
      </c>
      <c r="R111" s="8">
        <v>0</v>
      </c>
      <c r="S111" s="8">
        <v>-5.8999999999999999E-3</v>
      </c>
    </row>
    <row r="112" spans="1:19" x14ac:dyDescent="0.2">
      <c r="A112" s="7" t="s">
        <v>35</v>
      </c>
      <c r="B112" s="7" t="s">
        <v>121</v>
      </c>
      <c r="C112" s="6">
        <v>37104</v>
      </c>
      <c r="D112" s="7" t="s">
        <v>37</v>
      </c>
      <c r="E112" s="7" t="s">
        <v>34</v>
      </c>
      <c r="F112" s="8">
        <v>62000</v>
      </c>
      <c r="G112" s="8">
        <v>58659.542500000003</v>
      </c>
      <c r="H112" s="9">
        <v>0</v>
      </c>
      <c r="I112" s="9">
        <v>0</v>
      </c>
      <c r="J112" s="9">
        <v>2.5000000000000001E-3</v>
      </c>
      <c r="K112" s="9">
        <v>9.9999999999999995E-8</v>
      </c>
      <c r="L112" s="9">
        <v>0</v>
      </c>
      <c r="M112" s="9">
        <v>0</v>
      </c>
      <c r="N112" s="9">
        <v>2.5000000000000001E-3</v>
      </c>
      <c r="O112" s="9">
        <v>9.9999999999999995E-8</v>
      </c>
      <c r="P112" s="8">
        <v>0</v>
      </c>
      <c r="Q112" s="8">
        <v>146.643</v>
      </c>
      <c r="R112" s="8">
        <v>0</v>
      </c>
      <c r="S112" s="8">
        <v>146.643</v>
      </c>
    </row>
    <row r="113" spans="1:19" x14ac:dyDescent="0.2">
      <c r="A113" s="7" t="s">
        <v>35</v>
      </c>
      <c r="B113" s="7" t="s">
        <v>121</v>
      </c>
      <c r="C113" s="6">
        <v>37135</v>
      </c>
      <c r="D113" s="7" t="s">
        <v>37</v>
      </c>
      <c r="E113" s="7" t="s">
        <v>34</v>
      </c>
      <c r="F113" s="8">
        <v>60000</v>
      </c>
      <c r="G113" s="8">
        <v>56453.870799999997</v>
      </c>
      <c r="H113" s="9">
        <v>0</v>
      </c>
      <c r="I113" s="9">
        <v>0</v>
      </c>
      <c r="J113" s="9">
        <v>2.5000000000000001E-3</v>
      </c>
      <c r="K113" s="9">
        <v>9.9999999999999995E-8</v>
      </c>
      <c r="L113" s="9">
        <v>0</v>
      </c>
      <c r="M113" s="9">
        <v>0</v>
      </c>
      <c r="N113" s="9">
        <v>2.5000000000000001E-3</v>
      </c>
      <c r="O113" s="9">
        <v>9.9999999999999995E-8</v>
      </c>
      <c r="P113" s="8">
        <v>0</v>
      </c>
      <c r="Q113" s="8">
        <v>141.12899999999999</v>
      </c>
      <c r="R113" s="8">
        <v>0</v>
      </c>
      <c r="S113" s="8">
        <v>141.12899999999999</v>
      </c>
    </row>
    <row r="114" spans="1:19" x14ac:dyDescent="0.2">
      <c r="A114" s="7" t="s">
        <v>35</v>
      </c>
      <c r="B114" s="7" t="s">
        <v>121</v>
      </c>
      <c r="C114" s="6">
        <v>37165</v>
      </c>
      <c r="D114" s="7" t="s">
        <v>37</v>
      </c>
      <c r="E114" s="7" t="s">
        <v>34</v>
      </c>
      <c r="F114" s="8">
        <v>62000</v>
      </c>
      <c r="G114" s="8">
        <v>58024.418400000002</v>
      </c>
      <c r="H114" s="9">
        <v>0</v>
      </c>
      <c r="I114" s="9">
        <v>0</v>
      </c>
      <c r="J114" s="9">
        <v>2.5000000000000001E-3</v>
      </c>
      <c r="K114" s="9">
        <v>9.9999999999999995E-8</v>
      </c>
      <c r="L114" s="9">
        <v>0</v>
      </c>
      <c r="M114" s="9">
        <v>0</v>
      </c>
      <c r="N114" s="9">
        <v>2.5000000000000001E-3</v>
      </c>
      <c r="O114" s="9">
        <v>9.9999999999999995E-8</v>
      </c>
      <c r="P114" s="8">
        <v>0</v>
      </c>
      <c r="Q114" s="8">
        <v>145.05520000000001</v>
      </c>
      <c r="R114" s="8">
        <v>0</v>
      </c>
      <c r="S114" s="8">
        <v>145.05520000000001</v>
      </c>
    </row>
    <row r="115" spans="1:19" x14ac:dyDescent="0.2">
      <c r="A115" s="7" t="s">
        <v>35</v>
      </c>
      <c r="B115" s="7" t="s">
        <v>122</v>
      </c>
      <c r="C115" s="6">
        <v>36800</v>
      </c>
      <c r="D115" s="7" t="s">
        <v>37</v>
      </c>
      <c r="E115" s="7" t="s">
        <v>34</v>
      </c>
      <c r="F115" s="8">
        <v>-62000</v>
      </c>
      <c r="G115" s="8">
        <v>-62000</v>
      </c>
      <c r="H115" s="9">
        <v>0</v>
      </c>
      <c r="I115" s="9">
        <v>0</v>
      </c>
      <c r="J115" s="9">
        <v>0.02</v>
      </c>
      <c r="K115" s="9">
        <v>0.02</v>
      </c>
      <c r="L115" s="9">
        <v>0</v>
      </c>
      <c r="M115" s="9">
        <v>0</v>
      </c>
      <c r="N115" s="9">
        <v>0.02</v>
      </c>
      <c r="O115" s="9">
        <v>0.02</v>
      </c>
      <c r="P115" s="8">
        <v>0</v>
      </c>
      <c r="Q115" s="8">
        <v>0</v>
      </c>
      <c r="R115" s="8">
        <v>0</v>
      </c>
      <c r="S115" s="8">
        <v>0</v>
      </c>
    </row>
    <row r="116" spans="1:19" x14ac:dyDescent="0.2">
      <c r="A116" s="7" t="s">
        <v>35</v>
      </c>
      <c r="B116" s="7" t="s">
        <v>122</v>
      </c>
      <c r="C116" s="6">
        <v>36831</v>
      </c>
      <c r="D116" s="7" t="s">
        <v>37</v>
      </c>
      <c r="E116" s="7" t="s">
        <v>34</v>
      </c>
      <c r="F116" s="8">
        <v>-60000</v>
      </c>
      <c r="G116" s="8">
        <v>-59682.251900000003</v>
      </c>
      <c r="H116" s="9">
        <v>0</v>
      </c>
      <c r="I116" s="9">
        <v>0</v>
      </c>
      <c r="J116" s="9">
        <v>1.4999999999999999E-2</v>
      </c>
      <c r="K116" s="9">
        <v>0.02</v>
      </c>
      <c r="L116" s="9">
        <v>0</v>
      </c>
      <c r="M116" s="9">
        <v>0</v>
      </c>
      <c r="N116" s="9">
        <v>1.4999999999999999E-2</v>
      </c>
      <c r="O116" s="9">
        <v>0.02</v>
      </c>
      <c r="P116" s="8">
        <v>0</v>
      </c>
      <c r="Q116" s="8">
        <v>298.41129999999998</v>
      </c>
      <c r="R116" s="8">
        <v>0</v>
      </c>
      <c r="S116" s="8">
        <v>298.41129999999998</v>
      </c>
    </row>
    <row r="117" spans="1:19" x14ac:dyDescent="0.2">
      <c r="A117" s="7" t="s">
        <v>35</v>
      </c>
      <c r="B117" s="7" t="s">
        <v>122</v>
      </c>
      <c r="C117" s="6">
        <v>36861</v>
      </c>
      <c r="D117" s="7" t="s">
        <v>37</v>
      </c>
      <c r="E117" s="7" t="s">
        <v>34</v>
      </c>
      <c r="F117" s="8">
        <v>-62000</v>
      </c>
      <c r="G117" s="8">
        <v>-61333.086199999998</v>
      </c>
      <c r="H117" s="9">
        <v>0</v>
      </c>
      <c r="I117" s="9">
        <v>0</v>
      </c>
      <c r="J117" s="9">
        <v>1.7500000000000002E-2</v>
      </c>
      <c r="K117" s="9">
        <v>0.02</v>
      </c>
      <c r="L117" s="9">
        <v>0</v>
      </c>
      <c r="M117" s="9">
        <v>0</v>
      </c>
      <c r="N117" s="9">
        <v>1.7500000000000002E-2</v>
      </c>
      <c r="O117" s="9">
        <v>0.02</v>
      </c>
      <c r="P117" s="8">
        <v>0</v>
      </c>
      <c r="Q117" s="8">
        <v>153.33269999999999</v>
      </c>
      <c r="R117" s="8">
        <v>0</v>
      </c>
      <c r="S117" s="8">
        <v>153.33269999999999</v>
      </c>
    </row>
    <row r="118" spans="1:19" x14ac:dyDescent="0.2">
      <c r="A118" s="7" t="s">
        <v>35</v>
      </c>
      <c r="B118" s="7" t="s">
        <v>122</v>
      </c>
      <c r="C118" s="6">
        <v>36892</v>
      </c>
      <c r="D118" s="7" t="s">
        <v>37</v>
      </c>
      <c r="E118" s="7" t="s">
        <v>34</v>
      </c>
      <c r="F118" s="8">
        <v>-62000</v>
      </c>
      <c r="G118" s="8">
        <v>-60965.402800000003</v>
      </c>
      <c r="H118" s="9">
        <v>0</v>
      </c>
      <c r="I118" s="9">
        <v>0</v>
      </c>
      <c r="J118" s="9">
        <v>0.02</v>
      </c>
      <c r="K118" s="9">
        <v>0.02</v>
      </c>
      <c r="L118" s="9">
        <v>0</v>
      </c>
      <c r="M118" s="9">
        <v>0</v>
      </c>
      <c r="N118" s="9">
        <v>0.02</v>
      </c>
      <c r="O118" s="9">
        <v>0.02</v>
      </c>
      <c r="P118" s="8">
        <v>0</v>
      </c>
      <c r="Q118" s="8">
        <v>0</v>
      </c>
      <c r="R118" s="8">
        <v>0</v>
      </c>
      <c r="S118" s="8">
        <v>0</v>
      </c>
    </row>
    <row r="119" spans="1:19" x14ac:dyDescent="0.2">
      <c r="A119" s="7" t="s">
        <v>35</v>
      </c>
      <c r="B119" s="7" t="s">
        <v>122</v>
      </c>
      <c r="C119" s="6">
        <v>36923</v>
      </c>
      <c r="D119" s="7" t="s">
        <v>37</v>
      </c>
      <c r="E119" s="7" t="s">
        <v>34</v>
      </c>
      <c r="F119" s="8">
        <v>-56000</v>
      </c>
      <c r="G119" s="8">
        <v>-54749.113599999997</v>
      </c>
      <c r="H119" s="9">
        <v>0</v>
      </c>
      <c r="I119" s="9">
        <v>0</v>
      </c>
      <c r="J119" s="9">
        <v>2.2499999999999999E-2</v>
      </c>
      <c r="K119" s="9">
        <v>0.02</v>
      </c>
      <c r="L119" s="9">
        <v>0</v>
      </c>
      <c r="M119" s="9">
        <v>0</v>
      </c>
      <c r="N119" s="9">
        <v>2.2499999999999999E-2</v>
      </c>
      <c r="O119" s="9">
        <v>0.02</v>
      </c>
      <c r="P119" s="8">
        <v>0</v>
      </c>
      <c r="Q119" s="8">
        <v>-136.87280000000001</v>
      </c>
      <c r="R119" s="8">
        <v>0</v>
      </c>
      <c r="S119" s="8">
        <v>-136.87280000000001</v>
      </c>
    </row>
    <row r="120" spans="1:19" x14ac:dyDescent="0.2">
      <c r="A120" s="7" t="s">
        <v>35</v>
      </c>
      <c r="B120" s="7" t="s">
        <v>122</v>
      </c>
      <c r="C120" s="6">
        <v>36951</v>
      </c>
      <c r="D120" s="7" t="s">
        <v>37</v>
      </c>
      <c r="E120" s="7" t="s">
        <v>34</v>
      </c>
      <c r="F120" s="8">
        <v>-62000</v>
      </c>
      <c r="G120" s="8">
        <v>-60303.629399999998</v>
      </c>
      <c r="H120" s="9">
        <v>0</v>
      </c>
      <c r="I120" s="9">
        <v>0</v>
      </c>
      <c r="J120" s="9">
        <v>2.5000000000000001E-2</v>
      </c>
      <c r="K120" s="9">
        <v>0.02</v>
      </c>
      <c r="L120" s="9">
        <v>0</v>
      </c>
      <c r="M120" s="9">
        <v>0</v>
      </c>
      <c r="N120" s="9">
        <v>2.5000000000000001E-2</v>
      </c>
      <c r="O120" s="9">
        <v>0.02</v>
      </c>
      <c r="P120" s="8">
        <v>0</v>
      </c>
      <c r="Q120" s="8">
        <v>-301.5181</v>
      </c>
      <c r="R120" s="8">
        <v>0</v>
      </c>
      <c r="S120" s="8">
        <v>-301.5181</v>
      </c>
    </row>
    <row r="121" spans="1:19" x14ac:dyDescent="0.2">
      <c r="A121" s="7" t="s">
        <v>35</v>
      </c>
      <c r="B121" s="7" t="s">
        <v>122</v>
      </c>
      <c r="C121" s="6">
        <v>36982</v>
      </c>
      <c r="D121" s="7" t="s">
        <v>37</v>
      </c>
      <c r="E121" s="7" t="s">
        <v>34</v>
      </c>
      <c r="F121" s="8">
        <v>-60000</v>
      </c>
      <c r="G121" s="8">
        <v>-58028.633399999999</v>
      </c>
      <c r="H121" s="9">
        <v>0</v>
      </c>
      <c r="I121" s="9">
        <v>0</v>
      </c>
      <c r="J121" s="9">
        <v>-2.5000000000000001E-3</v>
      </c>
      <c r="K121" s="9">
        <v>0.02</v>
      </c>
      <c r="L121" s="9">
        <v>0</v>
      </c>
      <c r="M121" s="9">
        <v>0</v>
      </c>
      <c r="N121" s="9">
        <v>-2.5000000000000001E-3</v>
      </c>
      <c r="O121" s="9">
        <v>0.02</v>
      </c>
      <c r="P121" s="8">
        <v>0</v>
      </c>
      <c r="Q121" s="8">
        <v>1305.6442999999999</v>
      </c>
      <c r="R121" s="8">
        <v>0</v>
      </c>
      <c r="S121" s="8">
        <v>1305.6442999999999</v>
      </c>
    </row>
    <row r="122" spans="1:19" x14ac:dyDescent="0.2">
      <c r="A122" s="7" t="s">
        <v>35</v>
      </c>
      <c r="B122" s="7" t="s">
        <v>122</v>
      </c>
      <c r="C122" s="6">
        <v>37012</v>
      </c>
      <c r="D122" s="7" t="s">
        <v>37</v>
      </c>
      <c r="E122" s="7" t="s">
        <v>34</v>
      </c>
      <c r="F122" s="8">
        <v>-62000</v>
      </c>
      <c r="G122" s="8">
        <v>-59637.501499999998</v>
      </c>
      <c r="H122" s="9">
        <v>0</v>
      </c>
      <c r="I122" s="9">
        <v>0</v>
      </c>
      <c r="J122" s="9">
        <v>-2.5000000000000001E-3</v>
      </c>
      <c r="K122" s="9">
        <v>0.02</v>
      </c>
      <c r="L122" s="9">
        <v>0</v>
      </c>
      <c r="M122" s="9">
        <v>0</v>
      </c>
      <c r="N122" s="9">
        <v>-2.5000000000000001E-3</v>
      </c>
      <c r="O122" s="9">
        <v>0.02</v>
      </c>
      <c r="P122" s="8">
        <v>0</v>
      </c>
      <c r="Q122" s="8">
        <v>1341.8438000000001</v>
      </c>
      <c r="R122" s="8">
        <v>0</v>
      </c>
      <c r="S122" s="8">
        <v>1341.8438000000001</v>
      </c>
    </row>
    <row r="123" spans="1:19" x14ac:dyDescent="0.2">
      <c r="A123" s="7" t="s">
        <v>35</v>
      </c>
      <c r="B123" s="7" t="s">
        <v>122</v>
      </c>
      <c r="C123" s="6">
        <v>37043</v>
      </c>
      <c r="D123" s="7" t="s">
        <v>37</v>
      </c>
      <c r="E123" s="7" t="s">
        <v>34</v>
      </c>
      <c r="F123" s="8">
        <v>-60000</v>
      </c>
      <c r="G123" s="8">
        <v>-57392.2618</v>
      </c>
      <c r="H123" s="9">
        <v>0</v>
      </c>
      <c r="I123" s="9">
        <v>0</v>
      </c>
      <c r="J123" s="9">
        <v>-2.5000000000000001E-3</v>
      </c>
      <c r="K123" s="9">
        <v>0.02</v>
      </c>
      <c r="L123" s="9">
        <v>0</v>
      </c>
      <c r="M123" s="9">
        <v>0</v>
      </c>
      <c r="N123" s="9">
        <v>-2.5000000000000001E-3</v>
      </c>
      <c r="O123" s="9">
        <v>0.02</v>
      </c>
      <c r="P123" s="8">
        <v>0</v>
      </c>
      <c r="Q123" s="8">
        <v>1291.3259</v>
      </c>
      <c r="R123" s="8">
        <v>0</v>
      </c>
      <c r="S123" s="8">
        <v>1291.3259</v>
      </c>
    </row>
    <row r="124" spans="1:19" x14ac:dyDescent="0.2">
      <c r="A124" s="7" t="s">
        <v>35</v>
      </c>
      <c r="B124" s="7" t="s">
        <v>122</v>
      </c>
      <c r="C124" s="6">
        <v>37073</v>
      </c>
      <c r="D124" s="7" t="s">
        <v>37</v>
      </c>
      <c r="E124" s="7" t="s">
        <v>34</v>
      </c>
      <c r="F124" s="8">
        <v>-62000</v>
      </c>
      <c r="G124" s="8">
        <v>-58986.848599999998</v>
      </c>
      <c r="H124" s="9">
        <v>0</v>
      </c>
      <c r="I124" s="9">
        <v>0</v>
      </c>
      <c r="J124" s="9">
        <v>0</v>
      </c>
      <c r="K124" s="9">
        <v>0.02</v>
      </c>
      <c r="L124" s="9">
        <v>0</v>
      </c>
      <c r="M124" s="9">
        <v>0</v>
      </c>
      <c r="N124" s="9">
        <v>0</v>
      </c>
      <c r="O124" s="9">
        <v>0.02</v>
      </c>
      <c r="P124" s="8">
        <v>0</v>
      </c>
      <c r="Q124" s="8">
        <v>1179.7370000000001</v>
      </c>
      <c r="R124" s="8">
        <v>0</v>
      </c>
      <c r="S124" s="8">
        <v>1179.7370000000001</v>
      </c>
    </row>
    <row r="125" spans="1:19" x14ac:dyDescent="0.2">
      <c r="A125" s="7" t="s">
        <v>35</v>
      </c>
      <c r="B125" s="7" t="s">
        <v>122</v>
      </c>
      <c r="C125" s="6">
        <v>37104</v>
      </c>
      <c r="D125" s="7" t="s">
        <v>37</v>
      </c>
      <c r="E125" s="7" t="s">
        <v>34</v>
      </c>
      <c r="F125" s="8">
        <v>-62000</v>
      </c>
      <c r="G125" s="8">
        <v>-58659.542500000003</v>
      </c>
      <c r="H125" s="9">
        <v>0</v>
      </c>
      <c r="I125" s="9">
        <v>0</v>
      </c>
      <c r="J125" s="9">
        <v>2.5000000000000001E-3</v>
      </c>
      <c r="K125" s="9">
        <v>0.02</v>
      </c>
      <c r="L125" s="9">
        <v>0</v>
      </c>
      <c r="M125" s="9">
        <v>0</v>
      </c>
      <c r="N125" s="9">
        <v>2.5000000000000001E-3</v>
      </c>
      <c r="O125" s="9">
        <v>0.02</v>
      </c>
      <c r="P125" s="8">
        <v>0</v>
      </c>
      <c r="Q125" s="8">
        <v>1026.5419999999999</v>
      </c>
      <c r="R125" s="8">
        <v>0</v>
      </c>
      <c r="S125" s="8">
        <v>1026.5419999999999</v>
      </c>
    </row>
    <row r="126" spans="1:19" x14ac:dyDescent="0.2">
      <c r="A126" s="7" t="s">
        <v>35</v>
      </c>
      <c r="B126" s="7" t="s">
        <v>122</v>
      </c>
      <c r="C126" s="6">
        <v>37135</v>
      </c>
      <c r="D126" s="7" t="s">
        <v>37</v>
      </c>
      <c r="E126" s="7" t="s">
        <v>34</v>
      </c>
      <c r="F126" s="8">
        <v>-60000</v>
      </c>
      <c r="G126" s="8">
        <v>-56453.870799999997</v>
      </c>
      <c r="H126" s="9">
        <v>0</v>
      </c>
      <c r="I126" s="9">
        <v>0</v>
      </c>
      <c r="J126" s="9">
        <v>2.5000000000000001E-3</v>
      </c>
      <c r="K126" s="9">
        <v>0.02</v>
      </c>
      <c r="L126" s="9">
        <v>0</v>
      </c>
      <c r="M126" s="9">
        <v>0</v>
      </c>
      <c r="N126" s="9">
        <v>2.5000000000000001E-3</v>
      </c>
      <c r="O126" s="9">
        <v>0.02</v>
      </c>
      <c r="P126" s="8">
        <v>0</v>
      </c>
      <c r="Q126" s="8">
        <v>987.94269999999995</v>
      </c>
      <c r="R126" s="8">
        <v>0</v>
      </c>
      <c r="S126" s="8">
        <v>987.94269999999995</v>
      </c>
    </row>
    <row r="127" spans="1:19" x14ac:dyDescent="0.2">
      <c r="A127" s="7" t="s">
        <v>35</v>
      </c>
      <c r="B127" s="7" t="s">
        <v>122</v>
      </c>
      <c r="C127" s="6">
        <v>37165</v>
      </c>
      <c r="D127" s="7" t="s">
        <v>37</v>
      </c>
      <c r="E127" s="7" t="s">
        <v>34</v>
      </c>
      <c r="F127" s="8">
        <v>-62000</v>
      </c>
      <c r="G127" s="8">
        <v>-58024.418400000002</v>
      </c>
      <c r="H127" s="9">
        <v>0</v>
      </c>
      <c r="I127" s="9">
        <v>0</v>
      </c>
      <c r="J127" s="9">
        <v>2.5000000000000001E-3</v>
      </c>
      <c r="K127" s="9">
        <v>0.02</v>
      </c>
      <c r="L127" s="9">
        <v>0</v>
      </c>
      <c r="M127" s="9">
        <v>0</v>
      </c>
      <c r="N127" s="9">
        <v>2.5000000000000001E-3</v>
      </c>
      <c r="O127" s="9">
        <v>0.02</v>
      </c>
      <c r="P127" s="8">
        <v>0</v>
      </c>
      <c r="Q127" s="8">
        <v>1015.4272999999999</v>
      </c>
      <c r="R127" s="8">
        <v>0</v>
      </c>
      <c r="S127" s="8">
        <v>1015.4272999999999</v>
      </c>
    </row>
    <row r="128" spans="1:19" x14ac:dyDescent="0.2">
      <c r="A128" s="7" t="s">
        <v>35</v>
      </c>
      <c r="B128" s="7" t="s">
        <v>123</v>
      </c>
      <c r="C128" s="6">
        <v>36831</v>
      </c>
      <c r="D128" s="7" t="s">
        <v>37</v>
      </c>
      <c r="E128" s="7" t="s">
        <v>34</v>
      </c>
      <c r="F128" s="8">
        <v>60000</v>
      </c>
      <c r="G128" s="8">
        <v>59682.251900000003</v>
      </c>
      <c r="H128" s="9">
        <v>0</v>
      </c>
      <c r="I128" s="9">
        <v>0</v>
      </c>
      <c r="J128" s="9">
        <v>1.4999999999999999E-2</v>
      </c>
      <c r="K128" s="9">
        <v>0.02</v>
      </c>
      <c r="L128" s="9">
        <v>0</v>
      </c>
      <c r="M128" s="9">
        <v>0</v>
      </c>
      <c r="N128" s="9">
        <v>1.4999999999999999E-2</v>
      </c>
      <c r="O128" s="9">
        <v>0.02</v>
      </c>
      <c r="P128" s="8">
        <v>0</v>
      </c>
      <c r="Q128" s="8">
        <v>-298.41129999999998</v>
      </c>
      <c r="R128" s="8">
        <v>0</v>
      </c>
      <c r="S128" s="8">
        <v>-298.41129999999998</v>
      </c>
    </row>
    <row r="129" spans="1:19" x14ac:dyDescent="0.2">
      <c r="A129" s="7" t="s">
        <v>35</v>
      </c>
      <c r="B129" s="7" t="s">
        <v>123</v>
      </c>
      <c r="C129" s="6">
        <v>36861</v>
      </c>
      <c r="D129" s="7" t="s">
        <v>37</v>
      </c>
      <c r="E129" s="7" t="s">
        <v>34</v>
      </c>
      <c r="F129" s="8">
        <v>62000</v>
      </c>
      <c r="G129" s="8">
        <v>61333.086199999998</v>
      </c>
      <c r="H129" s="9">
        <v>0</v>
      </c>
      <c r="I129" s="9">
        <v>0</v>
      </c>
      <c r="J129" s="9">
        <v>1.7500000000000002E-2</v>
      </c>
      <c r="K129" s="9">
        <v>0.02</v>
      </c>
      <c r="L129" s="9">
        <v>0</v>
      </c>
      <c r="M129" s="9">
        <v>0</v>
      </c>
      <c r="N129" s="9">
        <v>1.7500000000000002E-2</v>
      </c>
      <c r="O129" s="9">
        <v>0.02</v>
      </c>
      <c r="P129" s="8">
        <v>0</v>
      </c>
      <c r="Q129" s="8">
        <v>-153.33269999999999</v>
      </c>
      <c r="R129" s="8">
        <v>0</v>
      </c>
      <c r="S129" s="8">
        <v>-153.33269999999999</v>
      </c>
    </row>
    <row r="130" spans="1:19" x14ac:dyDescent="0.2">
      <c r="A130" s="7" t="s">
        <v>35</v>
      </c>
      <c r="B130" s="7" t="s">
        <v>123</v>
      </c>
      <c r="C130" s="6">
        <v>36892</v>
      </c>
      <c r="D130" s="7" t="s">
        <v>37</v>
      </c>
      <c r="E130" s="7" t="s">
        <v>34</v>
      </c>
      <c r="F130" s="8">
        <v>62000</v>
      </c>
      <c r="G130" s="8">
        <v>60965.402800000003</v>
      </c>
      <c r="H130" s="9">
        <v>0</v>
      </c>
      <c r="I130" s="9">
        <v>0</v>
      </c>
      <c r="J130" s="9">
        <v>0.02</v>
      </c>
      <c r="K130" s="9">
        <v>0.02</v>
      </c>
      <c r="L130" s="9">
        <v>0</v>
      </c>
      <c r="M130" s="9">
        <v>0</v>
      </c>
      <c r="N130" s="9">
        <v>0.02</v>
      </c>
      <c r="O130" s="9">
        <v>0.02</v>
      </c>
      <c r="P130" s="8">
        <v>0</v>
      </c>
      <c r="Q130" s="8">
        <v>0</v>
      </c>
      <c r="R130" s="8">
        <v>0</v>
      </c>
      <c r="S130" s="8">
        <v>0</v>
      </c>
    </row>
    <row r="131" spans="1:19" x14ac:dyDescent="0.2">
      <c r="A131" s="7" t="s">
        <v>35</v>
      </c>
      <c r="B131" s="7" t="s">
        <v>123</v>
      </c>
      <c r="C131" s="6">
        <v>36923</v>
      </c>
      <c r="D131" s="7" t="s">
        <v>37</v>
      </c>
      <c r="E131" s="7" t="s">
        <v>34</v>
      </c>
      <c r="F131" s="8">
        <v>56000</v>
      </c>
      <c r="G131" s="8">
        <v>54749.113599999997</v>
      </c>
      <c r="H131" s="9">
        <v>0</v>
      </c>
      <c r="I131" s="9">
        <v>0</v>
      </c>
      <c r="J131" s="9">
        <v>2.2499999999999999E-2</v>
      </c>
      <c r="K131" s="9">
        <v>0.02</v>
      </c>
      <c r="L131" s="9">
        <v>0</v>
      </c>
      <c r="M131" s="9">
        <v>0</v>
      </c>
      <c r="N131" s="9">
        <v>2.2499999999999999E-2</v>
      </c>
      <c r="O131" s="9">
        <v>0.02</v>
      </c>
      <c r="P131" s="8">
        <v>0</v>
      </c>
      <c r="Q131" s="8">
        <v>136.87280000000001</v>
      </c>
      <c r="R131" s="8">
        <v>0</v>
      </c>
      <c r="S131" s="8">
        <v>136.87280000000001</v>
      </c>
    </row>
    <row r="132" spans="1:19" x14ac:dyDescent="0.2">
      <c r="A132" s="7" t="s">
        <v>35</v>
      </c>
      <c r="B132" s="7" t="s">
        <v>123</v>
      </c>
      <c r="C132" s="6">
        <v>36951</v>
      </c>
      <c r="D132" s="7" t="s">
        <v>37</v>
      </c>
      <c r="E132" s="7" t="s">
        <v>34</v>
      </c>
      <c r="F132" s="8">
        <v>62000</v>
      </c>
      <c r="G132" s="8">
        <v>60303.629399999998</v>
      </c>
      <c r="H132" s="9">
        <v>0</v>
      </c>
      <c r="I132" s="9">
        <v>0</v>
      </c>
      <c r="J132" s="9">
        <v>2.5000000000000001E-2</v>
      </c>
      <c r="K132" s="9">
        <v>0.02</v>
      </c>
      <c r="L132" s="9">
        <v>0</v>
      </c>
      <c r="M132" s="9">
        <v>0</v>
      </c>
      <c r="N132" s="9">
        <v>2.5000000000000001E-2</v>
      </c>
      <c r="O132" s="9">
        <v>0.02</v>
      </c>
      <c r="P132" s="8">
        <v>0</v>
      </c>
      <c r="Q132" s="8">
        <v>301.5181</v>
      </c>
      <c r="R132" s="8">
        <v>0</v>
      </c>
      <c r="S132" s="8">
        <v>301.5181</v>
      </c>
    </row>
    <row r="133" spans="1:19" x14ac:dyDescent="0.2">
      <c r="A133" s="7" t="s">
        <v>35</v>
      </c>
      <c r="B133" s="7" t="s">
        <v>124</v>
      </c>
      <c r="C133" s="6">
        <v>36831</v>
      </c>
      <c r="D133" s="7" t="s">
        <v>33</v>
      </c>
      <c r="E133" s="7" t="s">
        <v>34</v>
      </c>
      <c r="F133" s="8">
        <v>-1500000</v>
      </c>
      <c r="G133" s="8">
        <v>-1492056.2982000001</v>
      </c>
      <c r="H133" s="9">
        <v>5.3479999999999999</v>
      </c>
      <c r="I133" s="9">
        <v>4.63</v>
      </c>
      <c r="J133" s="9">
        <v>0</v>
      </c>
      <c r="K133" s="9">
        <v>0</v>
      </c>
      <c r="L133" s="9">
        <v>0</v>
      </c>
      <c r="M133" s="9">
        <v>0</v>
      </c>
      <c r="N133" s="9">
        <v>5.3479999999999999</v>
      </c>
      <c r="O133" s="9">
        <v>4.63</v>
      </c>
      <c r="P133" s="8">
        <v>-1071296.4221000001</v>
      </c>
      <c r="Q133" s="8">
        <v>0</v>
      </c>
      <c r="R133" s="8">
        <v>0</v>
      </c>
      <c r="S133" s="8">
        <v>-1071296.4221000001</v>
      </c>
    </row>
    <row r="134" spans="1:19" x14ac:dyDescent="0.2">
      <c r="A134" s="7" t="s">
        <v>35</v>
      </c>
      <c r="B134" s="7" t="s">
        <v>125</v>
      </c>
      <c r="C134" s="6">
        <v>37104</v>
      </c>
      <c r="D134" s="7" t="s">
        <v>33</v>
      </c>
      <c r="E134" s="7" t="s">
        <v>34</v>
      </c>
      <c r="F134" s="8">
        <v>750000</v>
      </c>
      <c r="G134" s="8">
        <v>709591.2402</v>
      </c>
      <c r="H134" s="9">
        <v>4.5279999999999996</v>
      </c>
      <c r="I134" s="9">
        <v>3.55</v>
      </c>
      <c r="J134" s="9">
        <v>0</v>
      </c>
      <c r="K134" s="9">
        <v>0</v>
      </c>
      <c r="L134" s="9">
        <v>0</v>
      </c>
      <c r="M134" s="9">
        <v>0</v>
      </c>
      <c r="N134" s="9">
        <v>4.5279999999999996</v>
      </c>
      <c r="O134" s="9">
        <v>3.55</v>
      </c>
      <c r="P134" s="8">
        <v>693980.23289999994</v>
      </c>
      <c r="Q134" s="8">
        <v>0</v>
      </c>
      <c r="R134" s="8">
        <v>0</v>
      </c>
      <c r="S134" s="8">
        <v>693980.23289999994</v>
      </c>
    </row>
    <row r="135" spans="1:19" x14ac:dyDescent="0.2">
      <c r="A135" s="7" t="s">
        <v>35</v>
      </c>
      <c r="B135" s="7" t="s">
        <v>125</v>
      </c>
      <c r="C135" s="6">
        <v>37135</v>
      </c>
      <c r="D135" s="7" t="s">
        <v>33</v>
      </c>
      <c r="E135" s="7" t="s">
        <v>34</v>
      </c>
      <c r="F135" s="8">
        <v>750000</v>
      </c>
      <c r="G135" s="8">
        <v>705673.38470000005</v>
      </c>
      <c r="H135" s="9">
        <v>4.5179999999999998</v>
      </c>
      <c r="I135" s="9">
        <v>3.54</v>
      </c>
      <c r="J135" s="9">
        <v>0</v>
      </c>
      <c r="K135" s="9">
        <v>0</v>
      </c>
      <c r="L135" s="9">
        <v>0</v>
      </c>
      <c r="M135" s="9">
        <v>0</v>
      </c>
      <c r="N135" s="9">
        <v>4.5179999999999998</v>
      </c>
      <c r="O135" s="9">
        <v>3.54</v>
      </c>
      <c r="P135" s="8">
        <v>690148.57019999996</v>
      </c>
      <c r="Q135" s="8">
        <v>0</v>
      </c>
      <c r="R135" s="8">
        <v>0</v>
      </c>
      <c r="S135" s="8">
        <v>690148.57019999996</v>
      </c>
    </row>
    <row r="136" spans="1:19" x14ac:dyDescent="0.2">
      <c r="A136" s="7" t="s">
        <v>35</v>
      </c>
      <c r="B136" s="7" t="s">
        <v>126</v>
      </c>
      <c r="C136" s="6">
        <v>36800</v>
      </c>
      <c r="D136" s="7" t="s">
        <v>33</v>
      </c>
      <c r="E136" s="7" t="s">
        <v>34</v>
      </c>
      <c r="F136" s="8">
        <v>116000</v>
      </c>
      <c r="G136" s="8">
        <v>0</v>
      </c>
      <c r="H136" s="9">
        <v>5.3120000000000003</v>
      </c>
      <c r="I136" s="9">
        <v>5.42</v>
      </c>
      <c r="J136" s="9">
        <v>0</v>
      </c>
      <c r="K136" s="9">
        <v>0</v>
      </c>
      <c r="L136" s="9">
        <v>0</v>
      </c>
      <c r="M136" s="9">
        <v>0</v>
      </c>
      <c r="N136" s="9">
        <v>5.3120000000000003</v>
      </c>
      <c r="O136" s="9">
        <v>5.42</v>
      </c>
      <c r="P136" s="8">
        <v>-12528</v>
      </c>
      <c r="Q136" s="8">
        <v>0</v>
      </c>
      <c r="R136" s="8">
        <v>0</v>
      </c>
      <c r="S136" s="8">
        <v>-12528</v>
      </c>
    </row>
    <row r="137" spans="1:19" x14ac:dyDescent="0.2">
      <c r="A137" s="7" t="s">
        <v>35</v>
      </c>
      <c r="B137" s="7" t="s">
        <v>127</v>
      </c>
      <c r="C137" s="6">
        <v>36892</v>
      </c>
      <c r="D137" s="7" t="s">
        <v>33</v>
      </c>
      <c r="E137" s="7" t="s">
        <v>128</v>
      </c>
      <c r="F137" s="8">
        <v>0</v>
      </c>
      <c r="G137" s="8">
        <v>0</v>
      </c>
      <c r="H137" s="9">
        <v>5.3979999999999997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5.3979999999999997</v>
      </c>
      <c r="O137" s="9">
        <v>0</v>
      </c>
      <c r="P137" s="8">
        <v>-5713.0482000000002</v>
      </c>
      <c r="Q137" s="8">
        <v>0</v>
      </c>
      <c r="R137" s="8">
        <v>0</v>
      </c>
      <c r="S137" s="8">
        <v>-5713.0482000000002</v>
      </c>
    </row>
    <row r="138" spans="1:19" x14ac:dyDescent="0.2">
      <c r="A138" s="7" t="s">
        <v>35</v>
      </c>
      <c r="B138" s="7" t="s">
        <v>129</v>
      </c>
      <c r="C138" s="6">
        <v>36831</v>
      </c>
      <c r="D138" s="7" t="s">
        <v>33</v>
      </c>
      <c r="E138" s="7" t="s">
        <v>128</v>
      </c>
      <c r="F138" s="8">
        <v>0</v>
      </c>
      <c r="G138" s="8">
        <v>0</v>
      </c>
      <c r="H138" s="9">
        <v>5.3479999999999999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5.3479999999999999</v>
      </c>
      <c r="O138" s="9">
        <v>0</v>
      </c>
      <c r="P138" s="8">
        <v>-149.2056</v>
      </c>
      <c r="Q138" s="8">
        <v>0</v>
      </c>
      <c r="R138" s="8">
        <v>0</v>
      </c>
      <c r="S138" s="8">
        <v>-149.2056</v>
      </c>
    </row>
    <row r="139" spans="1:19" x14ac:dyDescent="0.2">
      <c r="A139" s="7" t="s">
        <v>35</v>
      </c>
      <c r="B139" s="7" t="s">
        <v>130</v>
      </c>
      <c r="C139" s="6">
        <v>36800</v>
      </c>
      <c r="D139" s="7" t="s">
        <v>33</v>
      </c>
      <c r="E139" s="7" t="s">
        <v>34</v>
      </c>
      <c r="F139" s="8">
        <v>465000</v>
      </c>
      <c r="G139" s="8">
        <v>0</v>
      </c>
      <c r="H139" s="9">
        <v>5.3120000000000003</v>
      </c>
      <c r="I139" s="9">
        <v>5.415</v>
      </c>
      <c r="J139" s="9">
        <v>0</v>
      </c>
      <c r="K139" s="9">
        <v>0</v>
      </c>
      <c r="L139" s="9">
        <v>0</v>
      </c>
      <c r="M139" s="9">
        <v>0</v>
      </c>
      <c r="N139" s="9">
        <v>5.3120000000000003</v>
      </c>
      <c r="O139" s="9">
        <v>5.415</v>
      </c>
      <c r="P139" s="8">
        <v>-47895</v>
      </c>
      <c r="Q139" s="8">
        <v>0</v>
      </c>
      <c r="R139" s="8">
        <v>0</v>
      </c>
      <c r="S139" s="8">
        <v>-47895</v>
      </c>
    </row>
    <row r="140" spans="1:19" x14ac:dyDescent="0.2">
      <c r="A140" s="7" t="s">
        <v>35</v>
      </c>
      <c r="B140" s="7" t="s">
        <v>131</v>
      </c>
      <c r="C140" s="6">
        <v>36892</v>
      </c>
      <c r="D140" s="7" t="s">
        <v>33</v>
      </c>
      <c r="E140" s="7" t="s">
        <v>34</v>
      </c>
      <c r="F140" s="8">
        <v>-581000</v>
      </c>
      <c r="G140" s="8">
        <v>-571304.82270000002</v>
      </c>
      <c r="H140" s="9">
        <v>5.3979999999999997</v>
      </c>
      <c r="I140" s="9">
        <v>5.5549999999999997</v>
      </c>
      <c r="J140" s="9">
        <v>0</v>
      </c>
      <c r="K140" s="9">
        <v>0</v>
      </c>
      <c r="L140" s="9">
        <v>0</v>
      </c>
      <c r="M140" s="9">
        <v>0</v>
      </c>
      <c r="N140" s="9">
        <v>5.3979999999999997</v>
      </c>
      <c r="O140" s="9">
        <v>5.5549999999999997</v>
      </c>
      <c r="P140" s="8">
        <v>89694.857199999999</v>
      </c>
      <c r="Q140" s="8">
        <v>0</v>
      </c>
      <c r="R140" s="8">
        <v>0</v>
      </c>
      <c r="S140" s="8">
        <v>89694.857199999999</v>
      </c>
    </row>
    <row r="141" spans="1:19" x14ac:dyDescent="0.2">
      <c r="A141" s="7" t="s">
        <v>35</v>
      </c>
      <c r="B141" s="7" t="s">
        <v>132</v>
      </c>
      <c r="C141" s="6">
        <v>36800</v>
      </c>
      <c r="D141" s="7" t="s">
        <v>33</v>
      </c>
      <c r="E141" s="7" t="s">
        <v>128</v>
      </c>
      <c r="F141" s="8">
        <v>0</v>
      </c>
      <c r="G141" s="8">
        <v>0</v>
      </c>
      <c r="H141" s="9">
        <v>5.3120000000000003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5.3120000000000003</v>
      </c>
      <c r="O141" s="9">
        <v>0</v>
      </c>
      <c r="P141" s="8">
        <v>-200</v>
      </c>
      <c r="Q141" s="8">
        <v>0</v>
      </c>
      <c r="R141" s="8">
        <v>0</v>
      </c>
      <c r="S141" s="8">
        <v>-200</v>
      </c>
    </row>
    <row r="142" spans="1:19" x14ac:dyDescent="0.2">
      <c r="A142" s="7" t="s">
        <v>35</v>
      </c>
      <c r="B142" s="7" t="s">
        <v>133</v>
      </c>
      <c r="C142" s="6">
        <v>36831</v>
      </c>
      <c r="D142" s="7" t="s">
        <v>33</v>
      </c>
      <c r="E142" s="7" t="s">
        <v>128</v>
      </c>
      <c r="F142" s="8">
        <v>0</v>
      </c>
      <c r="G142" s="8">
        <v>0</v>
      </c>
      <c r="H142" s="9">
        <v>5.3479999999999999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5.3479999999999999</v>
      </c>
      <c r="O142" s="9">
        <v>0</v>
      </c>
      <c r="P142" s="8">
        <v>-99.470399999999998</v>
      </c>
      <c r="Q142" s="8">
        <v>0</v>
      </c>
      <c r="R142" s="8">
        <v>0</v>
      </c>
      <c r="S142" s="8">
        <v>-99.470399999999998</v>
      </c>
    </row>
  </sheetData>
  <autoFilter ref="A1:S164"/>
  <dataConsolidate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basis_post_id</vt:lpstr>
      <vt:lpstr>index_post_id</vt:lpstr>
      <vt:lpstr>price_post_id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1998-02-26T21:33:40Z</cp:lastPrinted>
  <dcterms:created xsi:type="dcterms:W3CDTF">1998-02-25T20:12:16Z</dcterms:created>
  <dcterms:modified xsi:type="dcterms:W3CDTF">2014-09-03T14:46:10Z</dcterms:modified>
</cp:coreProperties>
</file>