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152511" calcMode="manual"/>
</workbook>
</file>

<file path=xl/calcChain.xml><?xml version="1.0" encoding="utf-8"?>
<calcChain xmlns="http://schemas.openxmlformats.org/spreadsheetml/2006/main">
  <c r="K5" i="1" l="1"/>
  <c r="L5" i="1"/>
  <c r="K6" i="1"/>
  <c r="L6" i="1" s="1"/>
  <c r="K7" i="1"/>
  <c r="L7" i="1" s="1"/>
  <c r="K8" i="1"/>
  <c r="L8" i="1" s="1"/>
  <c r="K9" i="1"/>
  <c r="L9" i="1"/>
  <c r="K10" i="1"/>
  <c r="L10" i="1" s="1"/>
  <c r="K11" i="1"/>
  <c r="L11" i="1" s="1"/>
  <c r="K12" i="1"/>
  <c r="L12" i="1"/>
  <c r="K13" i="1"/>
  <c r="L13" i="1"/>
  <c r="K14" i="1"/>
  <c r="L14" i="1" s="1"/>
  <c r="K15" i="1"/>
  <c r="L15" i="1" s="1"/>
  <c r="K16" i="1"/>
  <c r="L16" i="1"/>
  <c r="K17" i="1"/>
  <c r="L17" i="1"/>
  <c r="K18" i="1"/>
  <c r="L18" i="1" s="1"/>
  <c r="K19" i="1"/>
  <c r="L19" i="1" s="1"/>
  <c r="K20" i="1"/>
  <c r="L20" i="1"/>
  <c r="K21" i="1"/>
  <c r="L21" i="1"/>
  <c r="K22" i="1"/>
  <c r="L22" i="1" s="1"/>
  <c r="K23" i="1"/>
  <c r="L23" i="1" s="1"/>
  <c r="K24" i="1"/>
  <c r="L24" i="1"/>
  <c r="K25" i="1"/>
  <c r="L25" i="1"/>
  <c r="K26" i="1"/>
  <c r="L26" i="1" s="1"/>
  <c r="K27" i="1"/>
  <c r="L27" i="1" s="1"/>
  <c r="K28" i="1"/>
  <c r="L28" i="1"/>
  <c r="K29" i="1"/>
  <c r="L29" i="1"/>
  <c r="K30" i="1"/>
  <c r="L30" i="1" s="1"/>
  <c r="K31" i="1"/>
  <c r="L31" i="1" s="1"/>
  <c r="K32" i="1"/>
  <c r="L32" i="1"/>
  <c r="K33" i="1"/>
  <c r="L33" i="1"/>
  <c r="K34" i="1"/>
  <c r="L34" i="1" s="1"/>
  <c r="K35" i="1"/>
  <c r="L35" i="1" s="1"/>
  <c r="K36" i="1"/>
  <c r="L36" i="1"/>
  <c r="K37" i="1"/>
  <c r="L37" i="1"/>
  <c r="K38" i="1"/>
  <c r="L38" i="1" s="1"/>
  <c r="K39" i="1"/>
  <c r="L39" i="1" s="1"/>
  <c r="B40" i="1"/>
  <c r="L40" i="1" l="1"/>
  <c r="K40" i="1"/>
  <c r="M40" i="1" l="1"/>
</calcChain>
</file>

<file path=xl/sharedStrings.xml><?xml version="1.0" encoding="utf-8"?>
<sst xmlns="http://schemas.openxmlformats.org/spreadsheetml/2006/main" count="10" uniqueCount="10">
  <si>
    <t>New Power Buys</t>
  </si>
  <si>
    <t>Term</t>
  </si>
  <si>
    <t>Nom Vol</t>
  </si>
  <si>
    <t>Total</t>
  </si>
  <si>
    <t>Curved Prices</t>
  </si>
  <si>
    <t>DF</t>
  </si>
  <si>
    <t>PV Volume</t>
  </si>
  <si>
    <t>PV Value</t>
  </si>
  <si>
    <t>strip price</t>
  </si>
  <si>
    <t>ENA Sells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</si>
</sst>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00"/>
    <numFmt numFmtId="166" formatCode="_(&quot;$&quot;* #,##0_);_(&quot;$&quot;* \(#,##0\);_(&quot;$&quot;* &quot;-&quot;??_);_(@_)"/>
    <numFmt numFmtId="167" formatCode="_(&quot;$&quot;* #,##0.000_);_(&quot;$&quot;* \(#,##0.000\);_(&quot;$&quot;* &quot;-&quot;??_);_(@_)"/>
    <numFmt numFmtId="169" formatCode="0.0000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 applyFill="1" applyBorder="1"/>
    <xf numFmtId="0" fontId="3" fillId="0" borderId="0" xfId="0" applyFont="1" applyFill="1" applyBorder="1"/>
    <xf numFmtId="14" fontId="3" fillId="0" borderId="0" xfId="0" applyNumberFormat="1" applyFont="1" applyFill="1" applyBorder="1"/>
    <xf numFmtId="164" fontId="3" fillId="0" borderId="0" xfId="1" applyNumberFormat="1" applyFont="1" applyFill="1" applyBorder="1"/>
    <xf numFmtId="3" fontId="3" fillId="0" borderId="0" xfId="0" applyNumberFormat="1" applyFont="1" applyFill="1" applyBorder="1"/>
    <xf numFmtId="0" fontId="4" fillId="0" borderId="0" xfId="0" applyFont="1" applyFill="1" applyBorder="1" applyAlignment="1">
      <alignment horizontal="center"/>
    </xf>
    <xf numFmtId="165" fontId="3" fillId="0" borderId="0" xfId="0" applyNumberFormat="1" applyFont="1" applyFill="1" applyBorder="1"/>
    <xf numFmtId="166" fontId="3" fillId="0" borderId="0" xfId="2" applyNumberFormat="1" applyFont="1" applyFill="1" applyBorder="1"/>
    <xf numFmtId="165" fontId="0" fillId="0" borderId="0" xfId="0" applyNumberFormat="1"/>
    <xf numFmtId="167" fontId="3" fillId="0" borderId="0" xfId="2" applyNumberFormat="1" applyFont="1" applyFill="1" applyBorder="1"/>
    <xf numFmtId="0" fontId="4" fillId="0" borderId="0" xfId="0" applyFont="1" applyAlignment="1">
      <alignment horizontal="center"/>
    </xf>
    <xf numFmtId="164" fontId="0" fillId="0" borderId="0" xfId="0" applyNumberFormat="1"/>
    <xf numFmtId="169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abSelected="1" workbookViewId="0">
      <selection activeCell="K10" sqref="K10"/>
    </sheetView>
  </sheetViews>
  <sheetFormatPr defaultRowHeight="12.75" x14ac:dyDescent="0.2"/>
  <cols>
    <col min="1" max="1" width="9.140625" style="2"/>
    <col min="2" max="2" width="13.42578125" style="2" customWidth="1"/>
    <col min="3" max="8" width="0" hidden="1" customWidth="1"/>
    <col min="9" max="9" width="12.42578125" bestFit="1" customWidth="1"/>
    <col min="10" max="10" width="8.5703125" customWidth="1"/>
    <col min="11" max="11" width="10.42578125" customWidth="1"/>
    <col min="12" max="12" width="11.85546875" customWidth="1"/>
  </cols>
  <sheetData>
    <row r="1" spans="1:12" x14ac:dyDescent="0.2">
      <c r="A1" s="1" t="s">
        <v>0</v>
      </c>
    </row>
    <row r="2" spans="1:12" x14ac:dyDescent="0.2">
      <c r="A2" s="1" t="s">
        <v>9</v>
      </c>
    </row>
    <row r="4" spans="1:12" x14ac:dyDescent="0.2">
      <c r="A4" s="6" t="s">
        <v>1</v>
      </c>
      <c r="B4" s="6" t="s">
        <v>2</v>
      </c>
      <c r="C4" s="11"/>
      <c r="D4" s="11"/>
      <c r="E4" s="11"/>
      <c r="F4" s="11"/>
      <c r="G4" s="11"/>
      <c r="H4" s="11"/>
      <c r="I4" s="11" t="s">
        <v>4</v>
      </c>
      <c r="J4" s="6" t="s">
        <v>5</v>
      </c>
      <c r="K4" s="6" t="s">
        <v>6</v>
      </c>
      <c r="L4" s="6" t="s">
        <v>7</v>
      </c>
    </row>
    <row r="5" spans="1:12" x14ac:dyDescent="0.2">
      <c r="A5" s="3">
        <v>37073</v>
      </c>
      <c r="B5" s="4">
        <v>10235</v>
      </c>
      <c r="I5" s="13">
        <v>5.3489999999999993</v>
      </c>
      <c r="J5" s="7">
        <v>0.9901058177522889</v>
      </c>
      <c r="K5" s="4">
        <f>J5*B5</f>
        <v>10133.733044694676</v>
      </c>
      <c r="L5" s="8">
        <f>K5*I5</f>
        <v>54205.338056071814</v>
      </c>
    </row>
    <row r="6" spans="1:12" x14ac:dyDescent="0.2">
      <c r="A6" s="3">
        <v>37104</v>
      </c>
      <c r="B6" s="4">
        <v>14609</v>
      </c>
      <c r="I6" s="13">
        <v>5.3889999999999993</v>
      </c>
      <c r="J6" s="7">
        <v>0.98621720158645798</v>
      </c>
      <c r="K6" s="4">
        <f t="shared" ref="K6:K30" si="0">J6*B6</f>
        <v>14407.647097976565</v>
      </c>
      <c r="L6" s="8">
        <f t="shared" ref="L6:L30" si="1">K6*I6</f>
        <v>77642.810210995696</v>
      </c>
    </row>
    <row r="7" spans="1:12" x14ac:dyDescent="0.2">
      <c r="A7" s="3">
        <v>37135</v>
      </c>
      <c r="B7" s="4">
        <v>16531</v>
      </c>
      <c r="I7" s="13">
        <v>5.3839999999999995</v>
      </c>
      <c r="J7" s="7">
        <v>0.98241534655086749</v>
      </c>
      <c r="K7" s="4">
        <f t="shared" si="0"/>
        <v>16240.308093832391</v>
      </c>
      <c r="L7" s="8">
        <f t="shared" si="1"/>
        <v>87437.818777193577</v>
      </c>
    </row>
    <row r="8" spans="1:12" x14ac:dyDescent="0.2">
      <c r="A8" s="3">
        <v>37165</v>
      </c>
      <c r="B8" s="4">
        <v>34280</v>
      </c>
      <c r="I8" s="13">
        <v>5.4020000000000001</v>
      </c>
      <c r="J8" s="7">
        <v>0.97879563444509732</v>
      </c>
      <c r="K8" s="4">
        <f t="shared" si="0"/>
        <v>33553.114348777934</v>
      </c>
      <c r="L8" s="8">
        <f t="shared" si="1"/>
        <v>181253.92371209839</v>
      </c>
    </row>
    <row r="9" spans="1:12" x14ac:dyDescent="0.2">
      <c r="A9" s="3">
        <v>37196</v>
      </c>
      <c r="B9" s="4">
        <v>66990</v>
      </c>
      <c r="I9" s="13">
        <v>5.5369999999999999</v>
      </c>
      <c r="J9" s="7">
        <v>0.97504639524715442</v>
      </c>
      <c r="K9" s="4">
        <f t="shared" si="0"/>
        <v>65318.358017606872</v>
      </c>
      <c r="L9" s="8">
        <f t="shared" si="1"/>
        <v>361667.74834348925</v>
      </c>
    </row>
    <row r="10" spans="1:12" x14ac:dyDescent="0.2">
      <c r="A10" s="3">
        <v>37226</v>
      </c>
      <c r="B10" s="4">
        <v>104362</v>
      </c>
      <c r="I10" s="13">
        <v>5.6640000000000006</v>
      </c>
      <c r="J10" s="7">
        <v>0.97147972202666222</v>
      </c>
      <c r="K10" s="4">
        <f t="shared" si="0"/>
        <v>101385.56675014652</v>
      </c>
      <c r="L10" s="8">
        <f t="shared" si="1"/>
        <v>574247.85007282998</v>
      </c>
    </row>
    <row r="11" spans="1:12" x14ac:dyDescent="0.2">
      <c r="A11" s="3">
        <v>37257</v>
      </c>
      <c r="B11" s="4">
        <v>117253</v>
      </c>
      <c r="I11" s="13">
        <v>5.7140000000000004</v>
      </c>
      <c r="J11" s="7">
        <v>0.96776189236930543</v>
      </c>
      <c r="K11" s="4">
        <f t="shared" si="0"/>
        <v>113472.98516597817</v>
      </c>
      <c r="L11" s="8">
        <f t="shared" si="1"/>
        <v>648384.63723839936</v>
      </c>
    </row>
    <row r="12" spans="1:12" x14ac:dyDescent="0.2">
      <c r="A12" s="3">
        <v>37288</v>
      </c>
      <c r="B12" s="4">
        <v>92669</v>
      </c>
      <c r="I12" s="13">
        <v>5.5359999999999996</v>
      </c>
      <c r="J12" s="7">
        <v>0.96393814040050041</v>
      </c>
      <c r="K12" s="4">
        <f t="shared" si="0"/>
        <v>89327.183532773968</v>
      </c>
      <c r="L12" s="8">
        <f t="shared" si="1"/>
        <v>494515.28803743667</v>
      </c>
    </row>
    <row r="13" spans="1:12" x14ac:dyDescent="0.2">
      <c r="A13" s="3">
        <v>37316</v>
      </c>
      <c r="B13" s="4">
        <v>66019</v>
      </c>
      <c r="I13" s="13">
        <v>5.2159999999999993</v>
      </c>
      <c r="J13" s="7">
        <v>0.96049359623829755</v>
      </c>
      <c r="K13" s="4">
        <f t="shared" si="0"/>
        <v>63410.826730056164</v>
      </c>
      <c r="L13" s="8">
        <f t="shared" si="1"/>
        <v>330750.87222397292</v>
      </c>
    </row>
    <row r="14" spans="1:12" x14ac:dyDescent="0.2">
      <c r="A14" s="3">
        <v>37347</v>
      </c>
      <c r="B14" s="4">
        <v>35370</v>
      </c>
      <c r="I14" s="13">
        <v>4.7159999999999993</v>
      </c>
      <c r="J14" s="7">
        <v>0.95666710187708726</v>
      </c>
      <c r="K14" s="4">
        <f t="shared" si="0"/>
        <v>33837.315393392579</v>
      </c>
      <c r="L14" s="8">
        <f t="shared" si="1"/>
        <v>159576.77939523937</v>
      </c>
    </row>
    <row r="15" spans="1:12" x14ac:dyDescent="0.2">
      <c r="A15" s="3">
        <v>37377</v>
      </c>
      <c r="B15" s="4">
        <v>20299</v>
      </c>
      <c r="I15" s="13">
        <v>4.5709999999999997</v>
      </c>
      <c r="J15" s="7">
        <v>0.9529406562806505</v>
      </c>
      <c r="K15" s="4">
        <f t="shared" si="0"/>
        <v>19343.742381840926</v>
      </c>
      <c r="L15" s="8">
        <f t="shared" si="1"/>
        <v>88420.246427394872</v>
      </c>
    </row>
    <row r="16" spans="1:12" x14ac:dyDescent="0.2">
      <c r="A16" s="3">
        <v>37408</v>
      </c>
      <c r="B16" s="4">
        <v>16089</v>
      </c>
      <c r="I16" s="13">
        <v>4.5880000000000001</v>
      </c>
      <c r="J16" s="7">
        <v>0.94909197025123881</v>
      </c>
      <c r="K16" s="4">
        <f t="shared" si="0"/>
        <v>15269.940709372182</v>
      </c>
      <c r="L16" s="8">
        <f t="shared" si="1"/>
        <v>70058.487974599571</v>
      </c>
    </row>
    <row r="17" spans="1:13" x14ac:dyDescent="0.2">
      <c r="A17" s="3">
        <v>37438</v>
      </c>
      <c r="B17" s="4">
        <v>15072</v>
      </c>
      <c r="I17" s="13">
        <v>4.633</v>
      </c>
      <c r="J17" s="7">
        <v>0.94532570200915422</v>
      </c>
      <c r="K17" s="4">
        <f t="shared" si="0"/>
        <v>14247.948980681973</v>
      </c>
      <c r="L17" s="8">
        <f t="shared" si="1"/>
        <v>66010.747627499586</v>
      </c>
    </row>
    <row r="18" spans="1:13" x14ac:dyDescent="0.2">
      <c r="A18" s="3">
        <v>37469</v>
      </c>
      <c r="B18" s="4">
        <v>14681</v>
      </c>
      <c r="I18" s="13">
        <v>4.6459999999999999</v>
      </c>
      <c r="J18" s="9">
        <v>0.94135384462765792</v>
      </c>
      <c r="K18" s="4">
        <f t="shared" si="0"/>
        <v>13820.015792978646</v>
      </c>
      <c r="L18" s="8">
        <f t="shared" si="1"/>
        <v>64207.793374178786</v>
      </c>
    </row>
    <row r="19" spans="1:13" x14ac:dyDescent="0.2">
      <c r="A19" s="3">
        <v>37500</v>
      </c>
      <c r="B19" s="4">
        <v>15954</v>
      </c>
      <c r="I19" s="13">
        <v>4.6279999999999992</v>
      </c>
      <c r="J19" s="9">
        <v>0.93736901510039561</v>
      </c>
      <c r="K19" s="4">
        <f t="shared" si="0"/>
        <v>14954.785266911711</v>
      </c>
      <c r="L19" s="8">
        <f t="shared" si="1"/>
        <v>69210.746215267383</v>
      </c>
    </row>
    <row r="20" spans="1:13" x14ac:dyDescent="0.2">
      <c r="A20" s="3">
        <v>37530</v>
      </c>
      <c r="B20" s="4">
        <v>31225</v>
      </c>
      <c r="I20" s="13">
        <v>4.6359999999999992</v>
      </c>
      <c r="J20" s="9">
        <v>0.93347002578231486</v>
      </c>
      <c r="K20" s="4">
        <f t="shared" si="0"/>
        <v>29147.601555052781</v>
      </c>
      <c r="L20" s="8">
        <f t="shared" si="1"/>
        <v>135128.28080922467</v>
      </c>
    </row>
    <row r="21" spans="1:13" x14ac:dyDescent="0.2">
      <c r="A21" s="3">
        <v>37561</v>
      </c>
      <c r="B21" s="4">
        <v>62272</v>
      </c>
      <c r="I21" s="13">
        <v>4.7559999999999993</v>
      </c>
      <c r="J21" s="9">
        <v>0.92937940845169764</v>
      </c>
      <c r="K21" s="4">
        <f t="shared" si="0"/>
        <v>57874.314523104113</v>
      </c>
      <c r="L21" s="8">
        <f t="shared" si="1"/>
        <v>275250.23987188312</v>
      </c>
    </row>
    <row r="22" spans="1:13" x14ac:dyDescent="0.2">
      <c r="A22" s="3">
        <v>37591</v>
      </c>
      <c r="B22" s="4">
        <v>95546</v>
      </c>
      <c r="I22" s="13">
        <v>4.8600000000000003</v>
      </c>
      <c r="J22" s="9">
        <v>0.92540164679567793</v>
      </c>
      <c r="K22" s="4">
        <f t="shared" si="0"/>
        <v>88418.425744739841</v>
      </c>
      <c r="L22" s="8">
        <f t="shared" si="1"/>
        <v>429713.54911943566</v>
      </c>
    </row>
    <row r="23" spans="1:13" x14ac:dyDescent="0.2">
      <c r="A23" s="3">
        <v>37622</v>
      </c>
      <c r="B23" s="4">
        <v>104217</v>
      </c>
      <c r="I23" s="13">
        <v>4.891</v>
      </c>
      <c r="J23" s="9">
        <v>0.92123231883438306</v>
      </c>
      <c r="K23" s="4">
        <f t="shared" si="0"/>
        <v>96008.068571962896</v>
      </c>
      <c r="L23" s="8">
        <f t="shared" si="1"/>
        <v>469575.4633854705</v>
      </c>
    </row>
    <row r="24" spans="1:13" x14ac:dyDescent="0.2">
      <c r="A24" s="3">
        <v>37653</v>
      </c>
      <c r="B24" s="4">
        <v>82738</v>
      </c>
      <c r="I24" s="13">
        <v>4.7149999999999999</v>
      </c>
      <c r="J24" s="9">
        <v>0.91698991411025677</v>
      </c>
      <c r="K24" s="4">
        <f t="shared" si="0"/>
        <v>75869.911513654428</v>
      </c>
      <c r="L24" s="8">
        <f t="shared" si="1"/>
        <v>357726.6327868806</v>
      </c>
    </row>
    <row r="25" spans="1:13" x14ac:dyDescent="0.2">
      <c r="A25" s="3">
        <v>37681</v>
      </c>
      <c r="B25" s="4">
        <v>60685</v>
      </c>
      <c r="I25" s="13">
        <v>4.476</v>
      </c>
      <c r="J25" s="9">
        <v>0.91313523721989109</v>
      </c>
      <c r="K25" s="4">
        <f t="shared" si="0"/>
        <v>55413.611870689092</v>
      </c>
      <c r="L25" s="8">
        <f t="shared" si="1"/>
        <v>248031.32673320436</v>
      </c>
    </row>
    <row r="26" spans="1:13" x14ac:dyDescent="0.2">
      <c r="A26" s="3">
        <v>37712</v>
      </c>
      <c r="B26" s="4">
        <v>33983</v>
      </c>
      <c r="I26" s="13">
        <v>4.1659999999999995</v>
      </c>
      <c r="J26" s="9">
        <v>0.90886304713560551</v>
      </c>
      <c r="K26" s="4">
        <f t="shared" si="0"/>
        <v>30885.892930809281</v>
      </c>
      <c r="L26" s="8">
        <f t="shared" si="1"/>
        <v>128670.62994975146</v>
      </c>
    </row>
    <row r="27" spans="1:13" x14ac:dyDescent="0.2">
      <c r="A27" s="3">
        <v>37742</v>
      </c>
      <c r="B27" s="4">
        <v>20497</v>
      </c>
      <c r="I27" s="13">
        <v>4.0999999999999996</v>
      </c>
      <c r="J27" s="9">
        <v>0.90473721707705412</v>
      </c>
      <c r="K27" s="4">
        <f t="shared" si="0"/>
        <v>18544.398738428379</v>
      </c>
      <c r="L27" s="8">
        <f t="shared" si="1"/>
        <v>76032.034827556345</v>
      </c>
    </row>
    <row r="28" spans="1:13" x14ac:dyDescent="0.2">
      <c r="A28" s="3">
        <v>37773</v>
      </c>
      <c r="B28" s="4">
        <v>15712</v>
      </c>
      <c r="I28" s="13">
        <v>4.12</v>
      </c>
      <c r="J28" s="9">
        <v>0.90045318355737425</v>
      </c>
      <c r="K28" s="4">
        <f t="shared" si="0"/>
        <v>14147.920420053464</v>
      </c>
      <c r="L28" s="8">
        <f t="shared" si="1"/>
        <v>58289.432130620276</v>
      </c>
    </row>
    <row r="29" spans="1:13" x14ac:dyDescent="0.2">
      <c r="A29" s="3">
        <v>37803</v>
      </c>
      <c r="B29" s="4">
        <v>12076</v>
      </c>
      <c r="I29" s="13">
        <v>4.1449999999999996</v>
      </c>
      <c r="J29" s="9">
        <v>0.89629490911759002</v>
      </c>
      <c r="K29" s="4">
        <f t="shared" si="0"/>
        <v>10823.657322504017</v>
      </c>
      <c r="L29" s="8">
        <f t="shared" si="1"/>
        <v>44864.059601779147</v>
      </c>
      <c r="M29" s="10"/>
    </row>
    <row r="30" spans="1:13" x14ac:dyDescent="0.2">
      <c r="A30" s="3">
        <v>37834</v>
      </c>
      <c r="B30" s="4">
        <v>3718</v>
      </c>
      <c r="I30" s="13">
        <v>4.17</v>
      </c>
      <c r="J30" s="9">
        <v>0.8919893294850415</v>
      </c>
      <c r="K30" s="4">
        <f t="shared" si="0"/>
        <v>3316.4163270253844</v>
      </c>
      <c r="L30" s="8">
        <f t="shared" si="1"/>
        <v>13829.456083695852</v>
      </c>
    </row>
    <row r="31" spans="1:13" x14ac:dyDescent="0.2">
      <c r="A31" s="3">
        <v>37865</v>
      </c>
      <c r="B31" s="4">
        <v>2556</v>
      </c>
      <c r="I31" s="13">
        <v>4.16</v>
      </c>
      <c r="J31" s="9">
        <v>0.88766536117394146</v>
      </c>
      <c r="K31" s="4">
        <f t="shared" ref="K31:K39" si="2">J31*B31</f>
        <v>2268.8726631605946</v>
      </c>
      <c r="L31" s="8">
        <f t="shared" ref="L31:L39" si="3">K31*I31</f>
        <v>9438.5102787480737</v>
      </c>
      <c r="M31" s="10"/>
    </row>
    <row r="32" spans="1:13" x14ac:dyDescent="0.2">
      <c r="A32" s="3">
        <v>37895</v>
      </c>
      <c r="B32" s="4">
        <v>6333</v>
      </c>
      <c r="I32" s="13">
        <v>4.165</v>
      </c>
      <c r="J32" s="9">
        <v>0.88348356242168768</v>
      </c>
      <c r="K32" s="4">
        <f t="shared" si="2"/>
        <v>5595.1014008165484</v>
      </c>
      <c r="L32" s="8">
        <f t="shared" si="3"/>
        <v>23303.597334400925</v>
      </c>
    </row>
    <row r="33" spans="1:14" x14ac:dyDescent="0.2">
      <c r="A33" s="3">
        <v>37926</v>
      </c>
      <c r="B33" s="4">
        <v>10979</v>
      </c>
      <c r="I33" s="13">
        <v>4.2750000000000004</v>
      </c>
      <c r="J33" s="9">
        <v>0.87917188128423196</v>
      </c>
      <c r="K33" s="4">
        <f t="shared" si="2"/>
        <v>9652.4280846195834</v>
      </c>
      <c r="L33" s="8">
        <f t="shared" si="3"/>
        <v>41264.130061748721</v>
      </c>
    </row>
    <row r="34" spans="1:14" x14ac:dyDescent="0.2">
      <c r="A34" s="3">
        <v>37956</v>
      </c>
      <c r="B34" s="4">
        <v>16662</v>
      </c>
      <c r="I34" s="13">
        <v>4.3949999999999996</v>
      </c>
      <c r="J34" s="9">
        <v>0.87498560977345263</v>
      </c>
      <c r="K34" s="4">
        <f t="shared" si="2"/>
        <v>14579.010230045267</v>
      </c>
      <c r="L34" s="8">
        <f t="shared" si="3"/>
        <v>64074.749961048947</v>
      </c>
    </row>
    <row r="35" spans="1:14" x14ac:dyDescent="0.2">
      <c r="A35" s="3">
        <v>37987</v>
      </c>
      <c r="B35" s="4">
        <v>18711</v>
      </c>
      <c r="I35" s="13">
        <v>4.4349999999999996</v>
      </c>
      <c r="J35" s="9">
        <v>0.87064728701227689</v>
      </c>
      <c r="K35" s="4">
        <f t="shared" si="2"/>
        <v>16290.681387286713</v>
      </c>
      <c r="L35" s="8">
        <f t="shared" si="3"/>
        <v>72249.171952616569</v>
      </c>
    </row>
    <row r="36" spans="1:14" x14ac:dyDescent="0.2">
      <c r="A36" s="3">
        <v>38018</v>
      </c>
      <c r="B36" s="4">
        <v>15401</v>
      </c>
      <c r="I36" s="13">
        <v>4.3150000000000004</v>
      </c>
      <c r="J36" s="9">
        <v>0.86629682900203198</v>
      </c>
      <c r="K36" s="4">
        <f t="shared" si="2"/>
        <v>13341.837463460295</v>
      </c>
      <c r="L36" s="8">
        <f t="shared" si="3"/>
        <v>57570.028654831178</v>
      </c>
    </row>
    <row r="37" spans="1:14" x14ac:dyDescent="0.2">
      <c r="A37" s="3">
        <v>38047</v>
      </c>
      <c r="B37" s="4">
        <v>11335</v>
      </c>
      <c r="I37" s="13">
        <v>4.1749999999999998</v>
      </c>
      <c r="J37" s="9">
        <v>0.86221529727497115</v>
      </c>
      <c r="K37" s="4">
        <f t="shared" si="2"/>
        <v>9773.2103946117986</v>
      </c>
      <c r="L37" s="8">
        <f t="shared" si="3"/>
        <v>40803.153397504255</v>
      </c>
    </row>
    <row r="38" spans="1:14" x14ac:dyDescent="0.2">
      <c r="A38" s="3">
        <v>38078</v>
      </c>
      <c r="B38" s="4">
        <v>6494</v>
      </c>
      <c r="I38" s="13">
        <v>4.0329999999999995</v>
      </c>
      <c r="J38" s="9">
        <v>0.85788783400604773</v>
      </c>
      <c r="K38" s="4">
        <f t="shared" si="2"/>
        <v>5571.1235940352744</v>
      </c>
      <c r="L38" s="8">
        <f t="shared" si="3"/>
        <v>22468.341454744259</v>
      </c>
    </row>
    <row r="39" spans="1:14" x14ac:dyDescent="0.2">
      <c r="A39" s="3">
        <v>38108</v>
      </c>
      <c r="B39" s="4">
        <v>3627</v>
      </c>
      <c r="I39" s="13">
        <v>4.0549999999999997</v>
      </c>
      <c r="J39" s="9">
        <v>0.85374088779097612</v>
      </c>
      <c r="K39" s="4">
        <f t="shared" si="2"/>
        <v>3096.5182000178702</v>
      </c>
      <c r="L39" s="8">
        <f t="shared" si="3"/>
        <v>12556.381301072463</v>
      </c>
    </row>
    <row r="40" spans="1:14" x14ac:dyDescent="0.2">
      <c r="A40" s="3" t="s">
        <v>3</v>
      </c>
      <c r="B40" s="4">
        <f>SUM(B5:B39)</f>
        <v>1255180</v>
      </c>
      <c r="K40" s="12">
        <f>SUM(K5:K39)</f>
        <v>1179342.4742430989</v>
      </c>
      <c r="L40" s="12">
        <f>SUM(L5:L39)</f>
        <v>5908430.2573828837</v>
      </c>
      <c r="M40" s="10">
        <f>L40/K40</f>
        <v>5.0099359485673656</v>
      </c>
      <c r="N40" t="s">
        <v>8</v>
      </c>
    </row>
    <row r="41" spans="1:14" x14ac:dyDescent="0.2">
      <c r="A41" s="3"/>
      <c r="B41" s="5"/>
    </row>
    <row r="42" spans="1:14" x14ac:dyDescent="0.2">
      <c r="A42" s="3"/>
      <c r="B42" s="5"/>
    </row>
    <row r="43" spans="1:14" x14ac:dyDescent="0.2">
      <c r="A43" s="3"/>
      <c r="B43" s="5"/>
    </row>
    <row r="44" spans="1:14" x14ac:dyDescent="0.2">
      <c r="A44" s="3"/>
      <c r="B44" s="5"/>
    </row>
    <row r="45" spans="1:14" x14ac:dyDescent="0.2">
      <c r="A45" s="3"/>
      <c r="B45" s="5"/>
    </row>
    <row r="46" spans="1:14" x14ac:dyDescent="0.2">
      <c r="A46" s="3"/>
      <c r="B46" s="5"/>
    </row>
    <row r="47" spans="1:14" x14ac:dyDescent="0.2">
      <c r="A47" s="3"/>
      <c r="B47" s="5"/>
    </row>
    <row r="48" spans="1:14" x14ac:dyDescent="0.2">
      <c r="A48" s="3"/>
      <c r="B48" s="5"/>
    </row>
    <row r="49" spans="1:2" x14ac:dyDescent="0.2">
      <c r="A49" s="3"/>
      <c r="B49" s="5"/>
    </row>
    <row r="50" spans="1:2" x14ac:dyDescent="0.2">
      <c r="A50" s="3"/>
      <c r="B50" s="5"/>
    </row>
    <row r="51" spans="1:2" x14ac:dyDescent="0.2">
      <c r="A51" s="3"/>
      <c r="B51" s="5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rprevatt</dc:creator>
  <cp:lastModifiedBy>Felienne</cp:lastModifiedBy>
  <dcterms:created xsi:type="dcterms:W3CDTF">2001-04-18T16:34:19Z</dcterms:created>
  <dcterms:modified xsi:type="dcterms:W3CDTF">2014-09-03T15:27:07Z</dcterms:modified>
</cp:coreProperties>
</file>