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190"/>
  </bookViews>
  <sheets>
    <sheet name="NYMEX quote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'NYMEX quote'!$A$1:$H$38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152511" fullCalcOnLoad="1"/>
</workbook>
</file>

<file path=xl/calcChain.xml><?xml version="1.0" encoding="utf-8"?>
<calcChain xmlns="http://schemas.openxmlformats.org/spreadsheetml/2006/main">
  <c r="A18" i="4" l="1"/>
  <c r="B18" i="4"/>
  <c r="J9" i="4" s="1"/>
  <c r="A19" i="4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B19" i="4"/>
  <c r="E19" i="4"/>
  <c r="B20" i="4"/>
  <c r="E20" i="4"/>
  <c r="B21" i="4"/>
  <c r="E21" i="4"/>
  <c r="B22" i="4"/>
  <c r="E22" i="4"/>
  <c r="B23" i="4"/>
  <c r="E23" i="4"/>
  <c r="B24" i="4"/>
  <c r="E24" i="4"/>
  <c r="B25" i="4"/>
  <c r="E25" i="4"/>
  <c r="B26" i="4"/>
  <c r="E26" i="4"/>
  <c r="B27" i="4"/>
  <c r="E27" i="4"/>
  <c r="B28" i="4"/>
  <c r="E28" i="4"/>
  <c r="B29" i="4"/>
  <c r="E29" i="4"/>
  <c r="B30" i="4"/>
  <c r="E30" i="4"/>
  <c r="B31" i="4"/>
  <c r="E31" i="4"/>
  <c r="B32" i="4"/>
  <c r="B33" i="4"/>
  <c r="B34" i="4"/>
  <c r="B35" i="4"/>
  <c r="B36" i="4"/>
  <c r="B37" i="4"/>
  <c r="B38" i="4"/>
</calcChain>
</file>

<file path=xl/sharedStrings.xml><?xml version="1.0" encoding="utf-8"?>
<sst xmlns="http://schemas.openxmlformats.org/spreadsheetml/2006/main" count="34" uniqueCount="26">
  <si>
    <t>Month</t>
  </si>
  <si>
    <t>Volume</t>
  </si>
  <si>
    <t>Trader</t>
  </si>
  <si>
    <t>Originator</t>
  </si>
  <si>
    <t>Structurer</t>
  </si>
  <si>
    <t>Customer</t>
  </si>
  <si>
    <t>See Below</t>
  </si>
  <si>
    <t>Linda Roberts</t>
  </si>
  <si>
    <t>Eric Boyt / Santiago Garcia</t>
  </si>
  <si>
    <t>Andex VPP</t>
  </si>
  <si>
    <t>x5-7754  / x5-3561</t>
  </si>
  <si>
    <t>Location</t>
  </si>
  <si>
    <t>EB 3273F  / EB 3273E</t>
  </si>
  <si>
    <t>NYMEX</t>
  </si>
  <si>
    <t>D.Quigley</t>
  </si>
  <si>
    <t>Start</t>
  </si>
  <si>
    <t>Stop</t>
  </si>
  <si>
    <t>TOTAL VOLUME</t>
  </si>
  <si>
    <t>Date</t>
  </si>
  <si>
    <t>Term</t>
  </si>
  <si>
    <t>MMbtu</t>
  </si>
  <si>
    <t>NOTES</t>
  </si>
  <si>
    <t>Pricing Pt.</t>
  </si>
  <si>
    <t>BID</t>
  </si>
  <si>
    <t>2 Y - 9 M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</si>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</sst>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3" fillId="0" borderId="0"/>
    <xf numFmtId="0" fontId="4" fillId="2" borderId="1">
      <alignment horizontal="center" vertical="center"/>
    </xf>
    <xf numFmtId="0" fontId="5" fillId="0" borderId="2">
      <alignment horizontal="center"/>
    </xf>
    <xf numFmtId="43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38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0" fillId="0" borderId="3" applyNumberFormat="0" applyFill="0" applyAlignment="0" applyProtection="0"/>
    <xf numFmtId="10" fontId="8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1" fillId="0" borderId="0"/>
    <xf numFmtId="0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37" fontId="8" fillId="5" borderId="0" applyNumberFormat="0" applyBorder="0" applyAlignment="0" applyProtection="0"/>
    <xf numFmtId="37" fontId="14" fillId="0" borderId="0"/>
    <xf numFmtId="3" fontId="15" fillId="0" borderId="3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6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38" fontId="1" fillId="0" borderId="0" xfId="0" applyNumberFormat="1" applyFont="1"/>
    <xf numFmtId="0" fontId="1" fillId="0" borderId="0" xfId="0" applyFont="1" applyFill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8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75" fontId="2" fillId="0" borderId="0" xfId="4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5" fontId="2" fillId="0" borderId="8" xfId="4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Fill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17" fillId="0" borderId="0" xfId="0" applyNumberFormat="1" applyFont="1" applyAlignment="1">
      <alignment horizontal="center"/>
    </xf>
    <xf numFmtId="38" fontId="17" fillId="0" borderId="0" xfId="0" applyNumberFormat="1" applyFont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0</xdr:rowOff>
    </xdr:from>
    <xdr:to>
      <xdr:col>6</xdr:col>
      <xdr:colOff>400050</xdr:colOff>
      <xdr:row>6</xdr:row>
      <xdr:rowOff>133350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6896100" y="809625"/>
          <a:ext cx="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22/Andex%20Physical%20Quote%20Sheets%20VPP%20(06.19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dex%20Financial%20Quote%20Sheets%20VPP%20(08.07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 quote"/>
      <sheetName val="Bethel Church"/>
      <sheetName val="Big Lake"/>
      <sheetName val="Brown Bassett 1"/>
      <sheetName val="Brown Bassett 2"/>
      <sheetName val="Centerville"/>
      <sheetName val="Fisher's Reef"/>
      <sheetName val="Matterhorn"/>
      <sheetName val="Midridge"/>
      <sheetName val="North Bayou"/>
      <sheetName val="North Parcperdue"/>
      <sheetName val="Quarantine Bay"/>
      <sheetName val="Queen City"/>
      <sheetName val="Riceville"/>
      <sheetName val="Rock Island"/>
      <sheetName val="Shark Deep"/>
      <sheetName val="Tipton"/>
      <sheetName val="total volu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5">
          <cell r="A45" t="str">
            <v>Month</v>
          </cell>
          <cell r="B45" t="str">
            <v>Bethel Church</v>
          </cell>
          <cell r="C45" t="str">
            <v>Big Lake</v>
          </cell>
          <cell r="D45" t="str">
            <v>Brown Bassett East</v>
          </cell>
          <cell r="E45" t="str">
            <v>Centerville</v>
          </cell>
          <cell r="F45" t="str">
            <v>Fisher's Reef</v>
          </cell>
          <cell r="G45" t="str">
            <v>Matterhorn</v>
          </cell>
          <cell r="H45" t="str">
            <v>Midridge</v>
          </cell>
          <cell r="I45" t="str">
            <v>North Bayou</v>
          </cell>
          <cell r="J45" t="str">
            <v>North Parcperdue</v>
          </cell>
          <cell r="K45" t="str">
            <v>Quarantine Bay</v>
          </cell>
          <cell r="L45" t="str">
            <v>Queen City</v>
          </cell>
          <cell r="M45" t="str">
            <v>Riceville</v>
          </cell>
          <cell r="N45" t="str">
            <v>Rock Island</v>
          </cell>
          <cell r="O45" t="str">
            <v>Shark Deep</v>
          </cell>
          <cell r="P45" t="str">
            <v>Tipton</v>
          </cell>
          <cell r="Q45" t="str">
            <v>Total Volumes</v>
          </cell>
        </row>
        <row r="46">
          <cell r="A46">
            <v>36982</v>
          </cell>
          <cell r="B46">
            <v>357</v>
          </cell>
          <cell r="C46">
            <v>14</v>
          </cell>
          <cell r="D46">
            <v>136.5</v>
          </cell>
          <cell r="E46">
            <v>21</v>
          </cell>
          <cell r="F46">
            <v>997.49999999999989</v>
          </cell>
          <cell r="G46">
            <v>77</v>
          </cell>
          <cell r="H46">
            <v>3825.4999999999995</v>
          </cell>
          <cell r="I46">
            <v>0</v>
          </cell>
          <cell r="J46">
            <v>630</v>
          </cell>
          <cell r="K46">
            <v>0</v>
          </cell>
          <cell r="L46">
            <v>441</v>
          </cell>
          <cell r="M46">
            <v>98</v>
          </cell>
          <cell r="N46">
            <v>262.5</v>
          </cell>
          <cell r="O46">
            <v>290.5</v>
          </cell>
          <cell r="P46">
            <v>98</v>
          </cell>
          <cell r="Q46">
            <v>7248.5</v>
          </cell>
        </row>
        <row r="47">
          <cell r="A47">
            <v>37012</v>
          </cell>
          <cell r="B47">
            <v>325.5</v>
          </cell>
          <cell r="C47">
            <v>10.5</v>
          </cell>
          <cell r="D47">
            <v>122.49999999999999</v>
          </cell>
          <cell r="E47">
            <v>17.5</v>
          </cell>
          <cell r="F47">
            <v>889</v>
          </cell>
          <cell r="G47">
            <v>66.5</v>
          </cell>
          <cell r="H47">
            <v>3699.4999999999995</v>
          </cell>
          <cell r="I47">
            <v>1715</v>
          </cell>
          <cell r="J47">
            <v>588</v>
          </cell>
          <cell r="K47">
            <v>0</v>
          </cell>
          <cell r="L47">
            <v>381.5</v>
          </cell>
          <cell r="M47">
            <v>87.5</v>
          </cell>
          <cell r="N47">
            <v>241.49999999999997</v>
          </cell>
          <cell r="O47">
            <v>269.5</v>
          </cell>
          <cell r="P47">
            <v>353.5</v>
          </cell>
          <cell r="Q47">
            <v>8767.5</v>
          </cell>
        </row>
        <row r="48">
          <cell r="A48">
            <v>37043</v>
          </cell>
          <cell r="B48">
            <v>318.5</v>
          </cell>
          <cell r="C48">
            <v>7</v>
          </cell>
          <cell r="D48">
            <v>115.49999999999999</v>
          </cell>
          <cell r="E48">
            <v>17.5</v>
          </cell>
          <cell r="F48">
            <v>843.5</v>
          </cell>
          <cell r="G48">
            <v>59.499999999999993</v>
          </cell>
          <cell r="H48">
            <v>3821.9999999999995</v>
          </cell>
          <cell r="I48">
            <v>1746.5</v>
          </cell>
          <cell r="J48">
            <v>588</v>
          </cell>
          <cell r="K48">
            <v>0</v>
          </cell>
          <cell r="L48">
            <v>353.5</v>
          </cell>
          <cell r="M48">
            <v>84</v>
          </cell>
          <cell r="N48">
            <v>234.49999999999997</v>
          </cell>
          <cell r="O48">
            <v>266</v>
          </cell>
          <cell r="P48">
            <v>52.5</v>
          </cell>
          <cell r="Q48">
            <v>8508.5</v>
          </cell>
        </row>
        <row r="49">
          <cell r="A49">
            <v>37073</v>
          </cell>
          <cell r="B49">
            <v>294</v>
          </cell>
          <cell r="C49">
            <v>3.5</v>
          </cell>
          <cell r="D49">
            <v>105</v>
          </cell>
          <cell r="E49">
            <v>17.5</v>
          </cell>
          <cell r="F49">
            <v>605.5</v>
          </cell>
          <cell r="G49">
            <v>49</v>
          </cell>
          <cell r="H49">
            <v>3699.4999999999995</v>
          </cell>
          <cell r="I49">
            <v>1662.5</v>
          </cell>
          <cell r="J49">
            <v>553</v>
          </cell>
          <cell r="K49">
            <v>0</v>
          </cell>
          <cell r="L49">
            <v>308</v>
          </cell>
          <cell r="M49">
            <v>73.5</v>
          </cell>
          <cell r="N49">
            <v>213.5</v>
          </cell>
          <cell r="O49">
            <v>248.49999999999997</v>
          </cell>
          <cell r="P49">
            <v>125.99999999999999</v>
          </cell>
          <cell r="Q49">
            <v>7959</v>
          </cell>
        </row>
        <row r="50">
          <cell r="A50">
            <v>37104</v>
          </cell>
          <cell r="B50">
            <v>280</v>
          </cell>
          <cell r="C50">
            <v>3.5</v>
          </cell>
          <cell r="D50">
            <v>98</v>
          </cell>
          <cell r="E50">
            <v>14</v>
          </cell>
          <cell r="F50">
            <v>560</v>
          </cell>
          <cell r="G50">
            <v>45.5</v>
          </cell>
          <cell r="H50">
            <v>3699.4999999999995</v>
          </cell>
          <cell r="I50">
            <v>1540</v>
          </cell>
          <cell r="J50">
            <v>535.5</v>
          </cell>
          <cell r="K50">
            <v>0</v>
          </cell>
          <cell r="L50">
            <v>280</v>
          </cell>
          <cell r="M50">
            <v>70</v>
          </cell>
          <cell r="N50">
            <v>203</v>
          </cell>
          <cell r="O50">
            <v>237.99999999999997</v>
          </cell>
          <cell r="P50">
            <v>381.5</v>
          </cell>
          <cell r="Q50">
            <v>7948.5</v>
          </cell>
        </row>
        <row r="51">
          <cell r="A51">
            <v>37135</v>
          </cell>
          <cell r="B51">
            <v>350</v>
          </cell>
          <cell r="C51">
            <v>0</v>
          </cell>
          <cell r="D51">
            <v>94.5</v>
          </cell>
          <cell r="E51">
            <v>14</v>
          </cell>
          <cell r="F51">
            <v>535.5</v>
          </cell>
          <cell r="G51">
            <v>42</v>
          </cell>
          <cell r="H51">
            <v>3821.9999999999995</v>
          </cell>
          <cell r="I51">
            <v>1666</v>
          </cell>
          <cell r="J51">
            <v>535.5</v>
          </cell>
          <cell r="K51">
            <v>0</v>
          </cell>
          <cell r="L51">
            <v>266</v>
          </cell>
          <cell r="M51">
            <v>66.5</v>
          </cell>
          <cell r="N51">
            <v>196</v>
          </cell>
          <cell r="O51">
            <v>234.49999999999997</v>
          </cell>
          <cell r="P51">
            <v>364</v>
          </cell>
          <cell r="Q51">
            <v>8186.5</v>
          </cell>
        </row>
        <row r="52">
          <cell r="A52">
            <v>37165</v>
          </cell>
          <cell r="B52">
            <v>322</v>
          </cell>
          <cell r="C52">
            <v>0</v>
          </cell>
          <cell r="D52">
            <v>84</v>
          </cell>
          <cell r="E52">
            <v>14</v>
          </cell>
          <cell r="F52">
            <v>479.49999999999994</v>
          </cell>
          <cell r="G52">
            <v>35</v>
          </cell>
          <cell r="H52">
            <v>3699.4999999999995</v>
          </cell>
          <cell r="I52">
            <v>2296</v>
          </cell>
          <cell r="J52">
            <v>500.49999999999994</v>
          </cell>
          <cell r="K52">
            <v>0</v>
          </cell>
          <cell r="L52">
            <v>237.99999999999997</v>
          </cell>
          <cell r="M52">
            <v>59.499999999999993</v>
          </cell>
          <cell r="N52">
            <v>182</v>
          </cell>
          <cell r="O52">
            <v>217</v>
          </cell>
          <cell r="P52">
            <v>56</v>
          </cell>
          <cell r="Q52">
            <v>8183</v>
          </cell>
        </row>
        <row r="53">
          <cell r="A53">
            <v>37196</v>
          </cell>
          <cell r="B53">
            <v>315</v>
          </cell>
          <cell r="C53">
            <v>0</v>
          </cell>
          <cell r="D53">
            <v>80.5</v>
          </cell>
          <cell r="E53">
            <v>14</v>
          </cell>
          <cell r="F53">
            <v>461.99999999999994</v>
          </cell>
          <cell r="G53">
            <v>31.499999999999996</v>
          </cell>
          <cell r="H53">
            <v>3821.9999999999995</v>
          </cell>
          <cell r="I53">
            <v>2334.5</v>
          </cell>
          <cell r="J53">
            <v>500.49999999999994</v>
          </cell>
          <cell r="K53">
            <v>0</v>
          </cell>
          <cell r="L53">
            <v>210</v>
          </cell>
          <cell r="M53">
            <v>59.499999999999993</v>
          </cell>
          <cell r="N53">
            <v>178.5</v>
          </cell>
          <cell r="O53">
            <v>213.5</v>
          </cell>
          <cell r="P53">
            <v>336</v>
          </cell>
          <cell r="Q53">
            <v>8557.5</v>
          </cell>
        </row>
        <row r="54">
          <cell r="A54">
            <v>37226</v>
          </cell>
          <cell r="B54">
            <v>290.5</v>
          </cell>
          <cell r="C54">
            <v>0</v>
          </cell>
          <cell r="D54">
            <v>73.5</v>
          </cell>
          <cell r="E54">
            <v>10.5</v>
          </cell>
          <cell r="F54">
            <v>416.5</v>
          </cell>
          <cell r="G54">
            <v>28</v>
          </cell>
          <cell r="H54">
            <v>3699.4999999999995</v>
          </cell>
          <cell r="I54">
            <v>2222.5</v>
          </cell>
          <cell r="J54">
            <v>468.99999999999994</v>
          </cell>
          <cell r="K54">
            <v>0</v>
          </cell>
          <cell r="L54">
            <v>402.5</v>
          </cell>
          <cell r="M54">
            <v>52.5</v>
          </cell>
          <cell r="N54">
            <v>164.5</v>
          </cell>
          <cell r="O54">
            <v>199.5</v>
          </cell>
          <cell r="P54">
            <v>304.5</v>
          </cell>
          <cell r="Q54">
            <v>8333.5</v>
          </cell>
        </row>
        <row r="55">
          <cell r="A55">
            <v>37257</v>
          </cell>
          <cell r="B55">
            <v>273</v>
          </cell>
          <cell r="C55">
            <v>0</v>
          </cell>
          <cell r="D55">
            <v>70</v>
          </cell>
          <cell r="E55">
            <v>10.5</v>
          </cell>
          <cell r="F55">
            <v>343</v>
          </cell>
          <cell r="G55">
            <v>24.5</v>
          </cell>
          <cell r="H55">
            <v>3699.4999999999995</v>
          </cell>
          <cell r="I55">
            <v>2187.5</v>
          </cell>
          <cell r="J55">
            <v>454.99999999999994</v>
          </cell>
          <cell r="K55">
            <v>0</v>
          </cell>
          <cell r="L55">
            <v>357</v>
          </cell>
          <cell r="M55">
            <v>49</v>
          </cell>
          <cell r="N55">
            <v>154</v>
          </cell>
          <cell r="O55">
            <v>192.5</v>
          </cell>
          <cell r="P55">
            <v>283.5</v>
          </cell>
          <cell r="Q55">
            <v>8099</v>
          </cell>
        </row>
        <row r="56">
          <cell r="A56">
            <v>37288</v>
          </cell>
          <cell r="B56">
            <v>378</v>
          </cell>
          <cell r="C56">
            <v>0</v>
          </cell>
          <cell r="D56">
            <v>73.5</v>
          </cell>
          <cell r="E56">
            <v>10.5</v>
          </cell>
          <cell r="F56">
            <v>332.5</v>
          </cell>
          <cell r="G56">
            <v>28</v>
          </cell>
          <cell r="H56">
            <v>4098.5</v>
          </cell>
          <cell r="I56">
            <v>2383.5</v>
          </cell>
          <cell r="J56">
            <v>489.99999999999994</v>
          </cell>
          <cell r="K56">
            <v>0</v>
          </cell>
          <cell r="L56">
            <v>353.5</v>
          </cell>
          <cell r="M56">
            <v>52.5</v>
          </cell>
          <cell r="N56">
            <v>164.5</v>
          </cell>
          <cell r="O56">
            <v>203</v>
          </cell>
          <cell r="P56">
            <v>297.5</v>
          </cell>
          <cell r="Q56">
            <v>8865.5</v>
          </cell>
        </row>
        <row r="57">
          <cell r="A57">
            <v>37316</v>
          </cell>
          <cell r="B57">
            <v>325.5</v>
          </cell>
          <cell r="C57">
            <v>0</v>
          </cell>
          <cell r="D57">
            <v>62.999999999999993</v>
          </cell>
          <cell r="E57">
            <v>10.5</v>
          </cell>
          <cell r="F57">
            <v>283.5</v>
          </cell>
          <cell r="G57">
            <v>24.5</v>
          </cell>
          <cell r="H57">
            <v>3699.4999999999995</v>
          </cell>
          <cell r="I57">
            <v>2117.5</v>
          </cell>
          <cell r="J57">
            <v>427</v>
          </cell>
          <cell r="K57">
            <v>0</v>
          </cell>
          <cell r="L57">
            <v>290.5</v>
          </cell>
          <cell r="M57">
            <v>42</v>
          </cell>
          <cell r="N57">
            <v>140</v>
          </cell>
          <cell r="O57">
            <v>175</v>
          </cell>
          <cell r="P57">
            <v>255.49999999999997</v>
          </cell>
          <cell r="Q57">
            <v>7854</v>
          </cell>
        </row>
        <row r="58">
          <cell r="A58">
            <v>37347</v>
          </cell>
          <cell r="B58">
            <v>322</v>
          </cell>
          <cell r="C58">
            <v>0</v>
          </cell>
          <cell r="D58">
            <v>62.999999999999993</v>
          </cell>
          <cell r="E58">
            <v>10.5</v>
          </cell>
          <cell r="F58">
            <v>273</v>
          </cell>
          <cell r="G58">
            <v>21</v>
          </cell>
          <cell r="H58">
            <v>3821.9999999999995</v>
          </cell>
          <cell r="I58">
            <v>2152.5</v>
          </cell>
          <cell r="J58">
            <v>427</v>
          </cell>
          <cell r="K58">
            <v>0</v>
          </cell>
          <cell r="L58">
            <v>276.5</v>
          </cell>
          <cell r="M58">
            <v>42</v>
          </cell>
          <cell r="N58">
            <v>140</v>
          </cell>
          <cell r="O58">
            <v>175</v>
          </cell>
          <cell r="P58">
            <v>251.99999999999997</v>
          </cell>
          <cell r="Q58">
            <v>7976.5</v>
          </cell>
        </row>
        <row r="59">
          <cell r="A59">
            <v>37377</v>
          </cell>
          <cell r="B59">
            <v>294</v>
          </cell>
          <cell r="C59">
            <v>0</v>
          </cell>
          <cell r="D59">
            <v>59.499999999999993</v>
          </cell>
          <cell r="E59">
            <v>7</v>
          </cell>
          <cell r="F59">
            <v>248.49999999999997</v>
          </cell>
          <cell r="G59">
            <v>21</v>
          </cell>
          <cell r="H59">
            <v>3699.4999999999995</v>
          </cell>
          <cell r="I59">
            <v>2054.5</v>
          </cell>
          <cell r="J59">
            <v>402.5</v>
          </cell>
          <cell r="K59">
            <v>0</v>
          </cell>
          <cell r="L59">
            <v>248.49999999999997</v>
          </cell>
          <cell r="M59">
            <v>38.5</v>
          </cell>
          <cell r="N59">
            <v>129.5</v>
          </cell>
          <cell r="O59">
            <v>161</v>
          </cell>
          <cell r="P59">
            <v>230.99999999999997</v>
          </cell>
          <cell r="Q59">
            <v>7595</v>
          </cell>
        </row>
        <row r="60">
          <cell r="A60">
            <v>37408</v>
          </cell>
          <cell r="B60">
            <v>290.5</v>
          </cell>
          <cell r="C60">
            <v>0</v>
          </cell>
          <cell r="D60">
            <v>56</v>
          </cell>
          <cell r="E60">
            <v>7</v>
          </cell>
          <cell r="F60">
            <v>244.99999999999997</v>
          </cell>
          <cell r="G60">
            <v>21</v>
          </cell>
          <cell r="H60">
            <v>3556</v>
          </cell>
          <cell r="I60">
            <v>2089.5</v>
          </cell>
          <cell r="J60">
            <v>402.5</v>
          </cell>
          <cell r="K60">
            <v>0</v>
          </cell>
          <cell r="L60">
            <v>210</v>
          </cell>
          <cell r="M60">
            <v>38.5</v>
          </cell>
          <cell r="N60">
            <v>129.5</v>
          </cell>
          <cell r="O60">
            <v>161</v>
          </cell>
          <cell r="P60">
            <v>227.49999999999997</v>
          </cell>
          <cell r="Q60">
            <v>7434</v>
          </cell>
        </row>
        <row r="61">
          <cell r="A61">
            <v>37438</v>
          </cell>
          <cell r="B61">
            <v>269.5</v>
          </cell>
          <cell r="C61">
            <v>0</v>
          </cell>
          <cell r="D61">
            <v>52.5</v>
          </cell>
          <cell r="E61">
            <v>7</v>
          </cell>
          <cell r="F61">
            <v>220.5</v>
          </cell>
          <cell r="G61">
            <v>17.5</v>
          </cell>
          <cell r="H61">
            <v>2975</v>
          </cell>
          <cell r="I61">
            <v>1970.4999999999998</v>
          </cell>
          <cell r="J61">
            <v>374.5</v>
          </cell>
          <cell r="K61">
            <v>0</v>
          </cell>
          <cell r="L61">
            <v>413</v>
          </cell>
          <cell r="M61">
            <v>35</v>
          </cell>
          <cell r="N61">
            <v>118.99999999999999</v>
          </cell>
          <cell r="O61">
            <v>147</v>
          </cell>
          <cell r="P61">
            <v>210</v>
          </cell>
          <cell r="Q61">
            <v>6811</v>
          </cell>
        </row>
        <row r="62">
          <cell r="A62">
            <v>37469</v>
          </cell>
          <cell r="B62">
            <v>255.49999999999997</v>
          </cell>
          <cell r="C62">
            <v>0</v>
          </cell>
          <cell r="D62">
            <v>49</v>
          </cell>
          <cell r="E62">
            <v>7</v>
          </cell>
          <cell r="F62">
            <v>210</v>
          </cell>
          <cell r="G62">
            <v>17.5</v>
          </cell>
          <cell r="H62">
            <v>2569</v>
          </cell>
          <cell r="I62">
            <v>1917.9999999999998</v>
          </cell>
          <cell r="J62">
            <v>364</v>
          </cell>
          <cell r="K62">
            <v>0</v>
          </cell>
          <cell r="L62">
            <v>367.5</v>
          </cell>
          <cell r="M62">
            <v>31.499999999999996</v>
          </cell>
          <cell r="N62">
            <v>112</v>
          </cell>
          <cell r="O62">
            <v>140</v>
          </cell>
          <cell r="P62">
            <v>203</v>
          </cell>
          <cell r="Q62">
            <v>6244</v>
          </cell>
        </row>
        <row r="63">
          <cell r="A63">
            <v>37500</v>
          </cell>
          <cell r="B63">
            <v>251.99999999999997</v>
          </cell>
          <cell r="C63">
            <v>0</v>
          </cell>
          <cell r="D63">
            <v>49</v>
          </cell>
          <cell r="E63">
            <v>7</v>
          </cell>
          <cell r="F63">
            <v>199.5</v>
          </cell>
          <cell r="G63">
            <v>17.5</v>
          </cell>
          <cell r="H63">
            <v>2292.5</v>
          </cell>
          <cell r="I63">
            <v>1931.9999999999998</v>
          </cell>
          <cell r="J63">
            <v>364</v>
          </cell>
          <cell r="K63">
            <v>0</v>
          </cell>
          <cell r="L63">
            <v>325.5</v>
          </cell>
          <cell r="M63">
            <v>0</v>
          </cell>
          <cell r="N63">
            <v>112</v>
          </cell>
          <cell r="O63">
            <v>140</v>
          </cell>
          <cell r="P63">
            <v>199.5</v>
          </cell>
          <cell r="Q63">
            <v>5890.5</v>
          </cell>
        </row>
        <row r="64">
          <cell r="A64">
            <v>37530</v>
          </cell>
          <cell r="B64">
            <v>234.49999999999997</v>
          </cell>
          <cell r="C64">
            <v>0</v>
          </cell>
          <cell r="D64">
            <v>45.5</v>
          </cell>
          <cell r="E64">
            <v>7</v>
          </cell>
          <cell r="F64">
            <v>182</v>
          </cell>
          <cell r="G64">
            <v>14</v>
          </cell>
          <cell r="H64">
            <v>1917.9999999999998</v>
          </cell>
          <cell r="I64">
            <v>1819.9999999999998</v>
          </cell>
          <cell r="J64">
            <v>343</v>
          </cell>
          <cell r="K64">
            <v>0</v>
          </cell>
          <cell r="L64">
            <v>287</v>
          </cell>
          <cell r="M64">
            <v>0</v>
          </cell>
          <cell r="N64">
            <v>105</v>
          </cell>
          <cell r="O64">
            <v>129.5</v>
          </cell>
          <cell r="P64">
            <v>185.5</v>
          </cell>
          <cell r="Q64">
            <v>5271</v>
          </cell>
        </row>
        <row r="65">
          <cell r="A65">
            <v>37561</v>
          </cell>
          <cell r="B65">
            <v>230.99999999999997</v>
          </cell>
          <cell r="C65">
            <v>0</v>
          </cell>
          <cell r="D65">
            <v>45.5</v>
          </cell>
          <cell r="E65">
            <v>7</v>
          </cell>
          <cell r="F65">
            <v>175</v>
          </cell>
          <cell r="G65">
            <v>14</v>
          </cell>
          <cell r="H65">
            <v>1711.5</v>
          </cell>
          <cell r="I65">
            <v>1830.4999999999998</v>
          </cell>
          <cell r="J65">
            <v>343</v>
          </cell>
          <cell r="K65">
            <v>0</v>
          </cell>
          <cell r="L65">
            <v>273</v>
          </cell>
          <cell r="M65">
            <v>0</v>
          </cell>
          <cell r="N65">
            <v>105</v>
          </cell>
          <cell r="O65">
            <v>129.5</v>
          </cell>
          <cell r="P65">
            <v>185.5</v>
          </cell>
          <cell r="Q65">
            <v>5050.5</v>
          </cell>
        </row>
        <row r="66">
          <cell r="A66">
            <v>37591</v>
          </cell>
          <cell r="B66">
            <v>217</v>
          </cell>
          <cell r="C66">
            <v>0</v>
          </cell>
          <cell r="D66">
            <v>42</v>
          </cell>
          <cell r="E66">
            <v>7</v>
          </cell>
          <cell r="F66">
            <v>157.5</v>
          </cell>
          <cell r="G66">
            <v>14</v>
          </cell>
          <cell r="H66">
            <v>1431.5</v>
          </cell>
          <cell r="I66">
            <v>1722</v>
          </cell>
          <cell r="J66">
            <v>322</v>
          </cell>
          <cell r="K66">
            <v>0</v>
          </cell>
          <cell r="L66">
            <v>244.99999999999997</v>
          </cell>
          <cell r="M66">
            <v>0</v>
          </cell>
          <cell r="N66">
            <v>94.5</v>
          </cell>
          <cell r="O66">
            <v>118.99999999999999</v>
          </cell>
          <cell r="P66">
            <v>171.5</v>
          </cell>
          <cell r="Q66">
            <v>4543</v>
          </cell>
        </row>
        <row r="67">
          <cell r="A67">
            <v>37622</v>
          </cell>
          <cell r="B67">
            <v>206.5</v>
          </cell>
          <cell r="C67">
            <v>0</v>
          </cell>
          <cell r="D67">
            <v>42</v>
          </cell>
          <cell r="E67">
            <v>7</v>
          </cell>
          <cell r="F67">
            <v>147</v>
          </cell>
          <cell r="G67">
            <v>14</v>
          </cell>
          <cell r="H67">
            <v>1235.5</v>
          </cell>
          <cell r="I67">
            <v>1669.5</v>
          </cell>
          <cell r="J67">
            <v>311.5</v>
          </cell>
          <cell r="K67">
            <v>0</v>
          </cell>
          <cell r="L67">
            <v>230.99999999999997</v>
          </cell>
          <cell r="M67">
            <v>0</v>
          </cell>
          <cell r="N67">
            <v>91</v>
          </cell>
          <cell r="O67">
            <v>115.49999999999999</v>
          </cell>
          <cell r="P67">
            <v>164.5</v>
          </cell>
          <cell r="Q67">
            <v>4235</v>
          </cell>
        </row>
        <row r="68">
          <cell r="A68">
            <v>37653</v>
          </cell>
          <cell r="B68">
            <v>220.5</v>
          </cell>
          <cell r="C68">
            <v>0</v>
          </cell>
          <cell r="D68">
            <v>45.5</v>
          </cell>
          <cell r="E68">
            <v>7</v>
          </cell>
          <cell r="F68">
            <v>150.5</v>
          </cell>
          <cell r="G68">
            <v>14</v>
          </cell>
          <cell r="H68">
            <v>1179.5</v>
          </cell>
          <cell r="I68">
            <v>1795.4999999999998</v>
          </cell>
          <cell r="J68">
            <v>332.5</v>
          </cell>
          <cell r="K68">
            <v>0</v>
          </cell>
          <cell r="L68">
            <v>237.99999999999997</v>
          </cell>
          <cell r="M68">
            <v>0</v>
          </cell>
          <cell r="N68">
            <v>98</v>
          </cell>
          <cell r="O68">
            <v>118.99999999999999</v>
          </cell>
          <cell r="P68">
            <v>178.5</v>
          </cell>
          <cell r="Q68">
            <v>4378.5</v>
          </cell>
        </row>
        <row r="69">
          <cell r="A69">
            <v>37681</v>
          </cell>
          <cell r="B69">
            <v>192.5</v>
          </cell>
          <cell r="C69">
            <v>0</v>
          </cell>
          <cell r="D69">
            <v>38.5</v>
          </cell>
          <cell r="E69">
            <v>3.5</v>
          </cell>
          <cell r="F69">
            <v>125.99999999999999</v>
          </cell>
          <cell r="G69">
            <v>14</v>
          </cell>
          <cell r="H69">
            <v>920.49999999999989</v>
          </cell>
          <cell r="I69">
            <v>1575</v>
          </cell>
          <cell r="J69">
            <v>290.5</v>
          </cell>
          <cell r="K69">
            <v>0</v>
          </cell>
          <cell r="L69">
            <v>203</v>
          </cell>
          <cell r="M69">
            <v>0</v>
          </cell>
          <cell r="N69">
            <v>84</v>
          </cell>
          <cell r="O69">
            <v>105</v>
          </cell>
          <cell r="P69">
            <v>154</v>
          </cell>
          <cell r="Q69">
            <v>3706.5</v>
          </cell>
        </row>
        <row r="70">
          <cell r="A70">
            <v>37712</v>
          </cell>
          <cell r="B70">
            <v>189</v>
          </cell>
          <cell r="C70">
            <v>0</v>
          </cell>
          <cell r="D70">
            <v>38.5</v>
          </cell>
          <cell r="E70">
            <v>3.5</v>
          </cell>
          <cell r="F70">
            <v>122.49999999999999</v>
          </cell>
          <cell r="G70">
            <v>14</v>
          </cell>
          <cell r="H70">
            <v>822.5</v>
          </cell>
          <cell r="I70">
            <v>1578.5</v>
          </cell>
          <cell r="J70">
            <v>290.5</v>
          </cell>
          <cell r="K70">
            <v>0</v>
          </cell>
          <cell r="L70">
            <v>199.5</v>
          </cell>
          <cell r="M70">
            <v>0</v>
          </cell>
          <cell r="N70">
            <v>84</v>
          </cell>
          <cell r="O70">
            <v>101.5</v>
          </cell>
          <cell r="P70">
            <v>154</v>
          </cell>
          <cell r="Q70">
            <v>3598</v>
          </cell>
        </row>
        <row r="71">
          <cell r="A71">
            <v>37742</v>
          </cell>
          <cell r="B71">
            <v>178.5</v>
          </cell>
          <cell r="C71">
            <v>0</v>
          </cell>
          <cell r="D71">
            <v>35</v>
          </cell>
          <cell r="E71">
            <v>3.5</v>
          </cell>
          <cell r="F71">
            <v>108.5</v>
          </cell>
          <cell r="G71">
            <v>10.5</v>
          </cell>
          <cell r="H71">
            <v>686</v>
          </cell>
          <cell r="I71">
            <v>1484</v>
          </cell>
          <cell r="J71">
            <v>273</v>
          </cell>
          <cell r="K71">
            <v>0</v>
          </cell>
          <cell r="L71">
            <v>182</v>
          </cell>
          <cell r="M71">
            <v>0</v>
          </cell>
          <cell r="N71">
            <v>80.5</v>
          </cell>
          <cell r="O71">
            <v>94.5</v>
          </cell>
          <cell r="P71">
            <v>143.5</v>
          </cell>
          <cell r="Q71">
            <v>3279.5</v>
          </cell>
        </row>
        <row r="72">
          <cell r="A72">
            <v>37773</v>
          </cell>
          <cell r="B72">
            <v>175</v>
          </cell>
          <cell r="C72">
            <v>0</v>
          </cell>
          <cell r="D72">
            <v>35</v>
          </cell>
          <cell r="E72">
            <v>3.5</v>
          </cell>
          <cell r="F72">
            <v>105</v>
          </cell>
          <cell r="G72">
            <v>10.5</v>
          </cell>
          <cell r="H72">
            <v>612.5</v>
          </cell>
          <cell r="I72">
            <v>1487.5</v>
          </cell>
          <cell r="J72">
            <v>273</v>
          </cell>
          <cell r="K72">
            <v>0</v>
          </cell>
          <cell r="L72">
            <v>164.5</v>
          </cell>
          <cell r="M72">
            <v>0</v>
          </cell>
          <cell r="N72">
            <v>80.5</v>
          </cell>
          <cell r="O72">
            <v>94.5</v>
          </cell>
          <cell r="P72">
            <v>143.5</v>
          </cell>
          <cell r="Q72">
            <v>3185</v>
          </cell>
        </row>
        <row r="73">
          <cell r="A73">
            <v>37803</v>
          </cell>
          <cell r="B73">
            <v>164.5</v>
          </cell>
          <cell r="C73">
            <v>0</v>
          </cell>
          <cell r="D73">
            <v>31.499999999999996</v>
          </cell>
          <cell r="E73">
            <v>3.5</v>
          </cell>
          <cell r="F73">
            <v>94.5</v>
          </cell>
          <cell r="G73">
            <v>10.5</v>
          </cell>
          <cell r="H73">
            <v>514.5</v>
          </cell>
          <cell r="I73">
            <v>1396.5</v>
          </cell>
          <cell r="J73">
            <v>255.49999999999997</v>
          </cell>
          <cell r="K73">
            <v>0</v>
          </cell>
          <cell r="L73">
            <v>154</v>
          </cell>
          <cell r="M73">
            <v>0</v>
          </cell>
          <cell r="N73">
            <v>73.5</v>
          </cell>
          <cell r="O73">
            <v>87.5</v>
          </cell>
          <cell r="P73">
            <v>136.5</v>
          </cell>
          <cell r="Q73">
            <v>2922.5</v>
          </cell>
        </row>
        <row r="74">
          <cell r="A74">
            <v>37834</v>
          </cell>
          <cell r="B74">
            <v>157.5</v>
          </cell>
          <cell r="C74">
            <v>0</v>
          </cell>
          <cell r="D74">
            <v>31.499999999999996</v>
          </cell>
          <cell r="E74">
            <v>3.5</v>
          </cell>
          <cell r="F74">
            <v>87.5</v>
          </cell>
          <cell r="G74">
            <v>10.5</v>
          </cell>
          <cell r="H74">
            <v>444.5</v>
          </cell>
          <cell r="I74">
            <v>1354.5</v>
          </cell>
          <cell r="J74">
            <v>248.49999999999997</v>
          </cell>
          <cell r="K74">
            <v>0</v>
          </cell>
          <cell r="L74">
            <v>147</v>
          </cell>
          <cell r="M74">
            <v>0</v>
          </cell>
          <cell r="N74">
            <v>70</v>
          </cell>
          <cell r="O74">
            <v>84</v>
          </cell>
          <cell r="P74">
            <v>129.5</v>
          </cell>
          <cell r="Q74">
            <v>2768.5</v>
          </cell>
        </row>
        <row r="75">
          <cell r="A75">
            <v>37865</v>
          </cell>
          <cell r="B75">
            <v>157.5</v>
          </cell>
          <cell r="C75">
            <v>0</v>
          </cell>
          <cell r="D75">
            <v>31.499999999999996</v>
          </cell>
          <cell r="E75">
            <v>3.5</v>
          </cell>
          <cell r="F75">
            <v>84</v>
          </cell>
          <cell r="G75">
            <v>10.5</v>
          </cell>
          <cell r="H75">
            <v>280</v>
          </cell>
          <cell r="I75">
            <v>1361.5</v>
          </cell>
          <cell r="J75">
            <v>196</v>
          </cell>
          <cell r="K75">
            <v>0</v>
          </cell>
          <cell r="L75">
            <v>143.5</v>
          </cell>
          <cell r="M75">
            <v>0</v>
          </cell>
          <cell r="N75">
            <v>70</v>
          </cell>
          <cell r="O75">
            <v>84</v>
          </cell>
          <cell r="P75">
            <v>133</v>
          </cell>
          <cell r="Q75">
            <v>2555</v>
          </cell>
        </row>
        <row r="76">
          <cell r="A76">
            <v>37895</v>
          </cell>
          <cell r="B76">
            <v>147</v>
          </cell>
          <cell r="C76">
            <v>0</v>
          </cell>
          <cell r="D76">
            <v>28</v>
          </cell>
          <cell r="E76">
            <v>3.5</v>
          </cell>
          <cell r="F76">
            <v>73.5</v>
          </cell>
          <cell r="G76">
            <v>10.5</v>
          </cell>
          <cell r="H76">
            <v>0</v>
          </cell>
          <cell r="I76">
            <v>1277.5</v>
          </cell>
          <cell r="J76">
            <v>0</v>
          </cell>
          <cell r="K76">
            <v>0</v>
          </cell>
          <cell r="L76">
            <v>133</v>
          </cell>
          <cell r="M76">
            <v>0</v>
          </cell>
          <cell r="N76">
            <v>66.5</v>
          </cell>
          <cell r="O76">
            <v>77</v>
          </cell>
          <cell r="P76">
            <v>122.49999999999999</v>
          </cell>
          <cell r="Q76">
            <v>1939</v>
          </cell>
        </row>
        <row r="77">
          <cell r="A77">
            <v>37926</v>
          </cell>
          <cell r="B77">
            <v>147</v>
          </cell>
          <cell r="C77">
            <v>0</v>
          </cell>
          <cell r="D77">
            <v>28</v>
          </cell>
          <cell r="E77">
            <v>3.5</v>
          </cell>
          <cell r="F77">
            <v>73.5</v>
          </cell>
          <cell r="G77">
            <v>10.5</v>
          </cell>
          <cell r="H77">
            <v>0</v>
          </cell>
          <cell r="I77">
            <v>1281</v>
          </cell>
          <cell r="J77">
            <v>0</v>
          </cell>
          <cell r="K77">
            <v>0</v>
          </cell>
          <cell r="L77">
            <v>133</v>
          </cell>
          <cell r="M77">
            <v>0</v>
          </cell>
          <cell r="N77">
            <v>66.5</v>
          </cell>
          <cell r="O77">
            <v>77</v>
          </cell>
          <cell r="P77">
            <v>122.49999999999999</v>
          </cell>
          <cell r="Q77">
            <v>1942.5</v>
          </cell>
        </row>
        <row r="78">
          <cell r="A78">
            <v>37956</v>
          </cell>
          <cell r="B78">
            <v>136.5</v>
          </cell>
          <cell r="C78">
            <v>0</v>
          </cell>
          <cell r="D78">
            <v>28</v>
          </cell>
          <cell r="E78">
            <v>3.5</v>
          </cell>
          <cell r="F78">
            <v>62.999999999999993</v>
          </cell>
          <cell r="G78">
            <v>10.5</v>
          </cell>
          <cell r="H78">
            <v>0</v>
          </cell>
          <cell r="I78">
            <v>1204</v>
          </cell>
          <cell r="J78">
            <v>0</v>
          </cell>
          <cell r="K78">
            <v>0</v>
          </cell>
          <cell r="L78">
            <v>122.49999999999999</v>
          </cell>
          <cell r="M78">
            <v>0</v>
          </cell>
          <cell r="N78">
            <v>62.999999999999993</v>
          </cell>
          <cell r="O78">
            <v>70</v>
          </cell>
          <cell r="P78">
            <v>115.49999999999999</v>
          </cell>
          <cell r="Q78">
            <v>1816.5</v>
          </cell>
        </row>
        <row r="79">
          <cell r="A79">
            <v>37987</v>
          </cell>
          <cell r="B79">
            <v>133</v>
          </cell>
          <cell r="C79">
            <v>0</v>
          </cell>
          <cell r="D79">
            <v>28</v>
          </cell>
          <cell r="E79">
            <v>3.5</v>
          </cell>
          <cell r="F79">
            <v>59.499999999999993</v>
          </cell>
          <cell r="G79">
            <v>10.5</v>
          </cell>
          <cell r="H79">
            <v>0</v>
          </cell>
          <cell r="I79">
            <v>1169</v>
          </cell>
          <cell r="J79">
            <v>0</v>
          </cell>
          <cell r="K79">
            <v>0</v>
          </cell>
          <cell r="L79">
            <v>118.99999999999999</v>
          </cell>
          <cell r="M79">
            <v>0</v>
          </cell>
          <cell r="N79">
            <v>59.499999999999993</v>
          </cell>
          <cell r="O79">
            <v>66.5</v>
          </cell>
          <cell r="P79">
            <v>112</v>
          </cell>
          <cell r="Q79">
            <v>1760.5</v>
          </cell>
        </row>
        <row r="80">
          <cell r="A80">
            <v>38018</v>
          </cell>
          <cell r="B80">
            <v>136.5</v>
          </cell>
          <cell r="C80">
            <v>0</v>
          </cell>
          <cell r="D80">
            <v>28</v>
          </cell>
          <cell r="E80">
            <v>3.5</v>
          </cell>
          <cell r="F80">
            <v>59.499999999999993</v>
          </cell>
          <cell r="G80">
            <v>10.5</v>
          </cell>
          <cell r="H80">
            <v>0</v>
          </cell>
          <cell r="I80">
            <v>1211</v>
          </cell>
          <cell r="J80">
            <v>0</v>
          </cell>
          <cell r="K80">
            <v>217</v>
          </cell>
          <cell r="L80">
            <v>122.49999999999999</v>
          </cell>
          <cell r="M80">
            <v>0</v>
          </cell>
          <cell r="N80">
            <v>62.999999999999993</v>
          </cell>
          <cell r="O80">
            <v>66.5</v>
          </cell>
          <cell r="P80">
            <v>118.99999999999999</v>
          </cell>
          <cell r="Q80">
            <v>2037</v>
          </cell>
        </row>
        <row r="81">
          <cell r="A81">
            <v>38047</v>
          </cell>
          <cell r="B81">
            <v>122.49999999999999</v>
          </cell>
          <cell r="C81">
            <v>0</v>
          </cell>
          <cell r="D81">
            <v>24.5</v>
          </cell>
          <cell r="E81">
            <v>3.5</v>
          </cell>
          <cell r="F81">
            <v>52.5</v>
          </cell>
          <cell r="G81">
            <v>7</v>
          </cell>
          <cell r="H81">
            <v>0</v>
          </cell>
          <cell r="I81">
            <v>1102.5</v>
          </cell>
          <cell r="J81">
            <v>0</v>
          </cell>
          <cell r="K81">
            <v>189</v>
          </cell>
          <cell r="L81">
            <v>112</v>
          </cell>
          <cell r="M81">
            <v>0</v>
          </cell>
          <cell r="N81">
            <v>56</v>
          </cell>
          <cell r="O81">
            <v>59.499999999999993</v>
          </cell>
          <cell r="P81">
            <v>108.5</v>
          </cell>
          <cell r="Q81">
            <v>1837.5</v>
          </cell>
        </row>
        <row r="82">
          <cell r="A82">
            <v>38078</v>
          </cell>
          <cell r="B82">
            <v>122.49999999999999</v>
          </cell>
          <cell r="C82">
            <v>0</v>
          </cell>
          <cell r="D82">
            <v>24.5</v>
          </cell>
          <cell r="E82">
            <v>3.5</v>
          </cell>
          <cell r="F82">
            <v>49</v>
          </cell>
          <cell r="G82">
            <v>7</v>
          </cell>
          <cell r="H82">
            <v>0</v>
          </cell>
          <cell r="I82">
            <v>1106</v>
          </cell>
          <cell r="J82">
            <v>0</v>
          </cell>
          <cell r="K82">
            <v>185.5</v>
          </cell>
          <cell r="L82">
            <v>112</v>
          </cell>
          <cell r="M82">
            <v>0</v>
          </cell>
          <cell r="N82">
            <v>56</v>
          </cell>
          <cell r="O82">
            <v>59.499999999999993</v>
          </cell>
          <cell r="P82">
            <v>108.5</v>
          </cell>
          <cell r="Q82">
            <v>1834</v>
          </cell>
        </row>
        <row r="83">
          <cell r="A83">
            <v>38108</v>
          </cell>
          <cell r="B83">
            <v>115.49999999999999</v>
          </cell>
          <cell r="C83">
            <v>0</v>
          </cell>
          <cell r="D83">
            <v>24.5</v>
          </cell>
          <cell r="E83">
            <v>3.5</v>
          </cell>
          <cell r="F83">
            <v>0</v>
          </cell>
          <cell r="G83">
            <v>7</v>
          </cell>
          <cell r="H83">
            <v>0</v>
          </cell>
          <cell r="I83">
            <v>1036</v>
          </cell>
          <cell r="J83">
            <v>0</v>
          </cell>
          <cell r="K83">
            <v>168</v>
          </cell>
          <cell r="L83">
            <v>105</v>
          </cell>
          <cell r="M83">
            <v>0</v>
          </cell>
          <cell r="N83">
            <v>52.5</v>
          </cell>
          <cell r="O83">
            <v>56</v>
          </cell>
          <cell r="P83">
            <v>101.5</v>
          </cell>
          <cell r="Q83">
            <v>1669.5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 quote"/>
      <sheetName val="Bethel Church"/>
      <sheetName val="Brown Bassett 1"/>
      <sheetName val="Brown Bassett 2"/>
      <sheetName val="Centerville-Ellzey"/>
      <sheetName val="Centerville-Smith"/>
      <sheetName val="Centerville-Miller"/>
      <sheetName val="Centerville-Knight"/>
      <sheetName val="All HSC"/>
      <sheetName val="Matterhorn"/>
      <sheetName val="All Henry Hub"/>
      <sheetName val="North Parcperdue"/>
      <sheetName val="Quarantine Bay"/>
      <sheetName val="Riceville"/>
      <sheetName val="Shark Deep"/>
      <sheetName val="All CIG Rockies"/>
      <sheetName val="Hamel"/>
      <sheetName val="total volumes"/>
      <sheetName val="Midridge"/>
      <sheetName val="North Bayou"/>
      <sheetName val="Rock Island"/>
      <sheetName val="Tipton"/>
      <sheetName val="Fisher's Reef"/>
      <sheetName val="Queen City"/>
    </sheetNames>
    <sheetDataSet>
      <sheetData sheetId="0"/>
      <sheetData sheetId="1">
        <row r="18">
          <cell r="B18">
            <v>302259.83999999997</v>
          </cell>
          <cell r="E18">
            <v>108389.88799999998</v>
          </cell>
        </row>
        <row r="19">
          <cell r="B19">
            <v>286170.17599999998</v>
          </cell>
          <cell r="E19">
            <v>101005.44</v>
          </cell>
        </row>
        <row r="20">
          <cell r="B20">
            <v>291050.88</v>
          </cell>
          <cell r="E20">
            <v>93212.287999999986</v>
          </cell>
        </row>
        <row r="21">
          <cell r="B21">
            <v>320394.17599999998</v>
          </cell>
          <cell r="E21">
            <v>86665.088000000018</v>
          </cell>
        </row>
        <row r="22">
          <cell r="B22">
            <v>310870.97599999997</v>
          </cell>
          <cell r="E22">
            <v>105085.44</v>
          </cell>
        </row>
        <row r="23">
          <cell r="B23">
            <v>309682.68800000002</v>
          </cell>
          <cell r="E23">
            <v>82399.487999999998</v>
          </cell>
        </row>
        <row r="24">
          <cell r="B24">
            <v>301198.97600000002</v>
          </cell>
          <cell r="E24">
            <v>79885.440000000002</v>
          </cell>
        </row>
        <row r="25">
          <cell r="B25">
            <v>296666.88</v>
          </cell>
          <cell r="E25">
            <v>77191.487999999983</v>
          </cell>
        </row>
        <row r="26">
          <cell r="B26">
            <v>290931.77599999995</v>
          </cell>
          <cell r="E26">
            <v>74810.687999999995</v>
          </cell>
        </row>
        <row r="27">
          <cell r="B27">
            <v>274922.88</v>
          </cell>
          <cell r="E27">
            <v>80980.991999999998</v>
          </cell>
        </row>
        <row r="28">
          <cell r="B28">
            <v>258207.68</v>
          </cell>
          <cell r="E28">
            <v>78096.19200000001</v>
          </cell>
        </row>
        <row r="29">
          <cell r="B29">
            <v>234399.68000000005</v>
          </cell>
          <cell r="E29">
            <v>75432.959999999992</v>
          </cell>
        </row>
        <row r="30">
          <cell r="B30">
            <v>212294.39999999999</v>
          </cell>
          <cell r="E30">
            <v>70953.791999999987</v>
          </cell>
        </row>
        <row r="31">
          <cell r="B31">
            <v>193045.18400000001</v>
          </cell>
        </row>
        <row r="32">
          <cell r="B32">
            <v>177745.91999999998</v>
          </cell>
        </row>
        <row r="33">
          <cell r="B33">
            <v>162094.78400000004</v>
          </cell>
        </row>
        <row r="34">
          <cell r="B34">
            <v>149000.38399999996</v>
          </cell>
        </row>
        <row r="35">
          <cell r="B35">
            <v>140091.39200000002</v>
          </cell>
        </row>
        <row r="36">
          <cell r="B36">
            <v>126531.584</v>
          </cell>
        </row>
        <row r="37">
          <cell r="B37">
            <v>117985.91999999998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M566"/>
  <sheetViews>
    <sheetView tabSelected="1" workbookViewId="0">
      <selection activeCell="D13" sqref="D13"/>
    </sheetView>
  </sheetViews>
  <sheetFormatPr defaultRowHeight="12.75"/>
  <cols>
    <col min="1" max="1" width="19.5703125" style="5" customWidth="1"/>
    <col min="2" max="2" width="10.28515625" style="5" customWidth="1"/>
    <col min="3" max="3" width="17" style="5" customWidth="1"/>
    <col min="4" max="4" width="10.85546875" style="5" customWidth="1"/>
    <col min="5" max="5" width="27" style="5" customWidth="1"/>
    <col min="6" max="6" width="12.7109375" style="5" bestFit="1" customWidth="1"/>
    <col min="7" max="7" width="12.85546875" style="5" customWidth="1"/>
    <col min="8" max="8" width="12" style="5" customWidth="1"/>
    <col min="9" max="9" width="12.7109375" style="5" customWidth="1"/>
    <col min="10" max="10" width="11.85546875" style="5" customWidth="1"/>
    <col min="11" max="11" width="10.7109375" style="5" bestFit="1" customWidth="1"/>
    <col min="12" max="16384" width="9.140625" style="5"/>
  </cols>
  <sheetData>
    <row r="1" spans="1:13">
      <c r="A1" s="4" t="s">
        <v>2</v>
      </c>
      <c r="C1" s="6" t="s">
        <v>3</v>
      </c>
      <c r="E1" s="7" t="s">
        <v>4</v>
      </c>
      <c r="G1" s="6" t="s">
        <v>5</v>
      </c>
    </row>
    <row r="2" spans="1:13">
      <c r="A2" s="5" t="s">
        <v>6</v>
      </c>
      <c r="C2" s="8" t="s">
        <v>7</v>
      </c>
      <c r="E2" s="8" t="s">
        <v>8</v>
      </c>
      <c r="G2" s="8" t="s">
        <v>9</v>
      </c>
    </row>
    <row r="3" spans="1:13">
      <c r="A3" s="9"/>
      <c r="B3"/>
      <c r="C3" s="8"/>
      <c r="E3" s="8" t="s">
        <v>10</v>
      </c>
    </row>
    <row r="4" spans="1:13">
      <c r="A4" s="4" t="s">
        <v>11</v>
      </c>
      <c r="C4" s="10"/>
      <c r="E4" s="8" t="s">
        <v>12</v>
      </c>
      <c r="G4" s="11"/>
      <c r="H4" s="11"/>
    </row>
    <row r="5" spans="1:13">
      <c r="A5" s="5" t="s">
        <v>13</v>
      </c>
      <c r="C5" s="10"/>
      <c r="E5"/>
      <c r="G5" s="12" t="s">
        <v>14</v>
      </c>
      <c r="H5"/>
      <c r="I5"/>
    </row>
    <row r="6" spans="1:13">
      <c r="A6" s="10"/>
      <c r="C6" s="10"/>
      <c r="E6" s="8"/>
      <c r="H6"/>
      <c r="I6"/>
    </row>
    <row r="7" spans="1:13">
      <c r="A7" s="13"/>
      <c r="B7" s="8"/>
      <c r="G7" s="12"/>
      <c r="H7"/>
      <c r="I7"/>
    </row>
    <row r="8" spans="1:13">
      <c r="A8" s="14" t="s">
        <v>15</v>
      </c>
      <c r="B8" s="14" t="s">
        <v>16</v>
      </c>
      <c r="D8" s="14" t="s">
        <v>25</v>
      </c>
      <c r="E8" s="13"/>
      <c r="F8" s="13"/>
      <c r="G8" s="15" t="s">
        <v>13</v>
      </c>
      <c r="H8"/>
      <c r="I8"/>
      <c r="J8" s="1" t="s">
        <v>17</v>
      </c>
    </row>
    <row r="9" spans="1:13">
      <c r="A9" s="16" t="s">
        <v>18</v>
      </c>
      <c r="B9" s="16" t="s">
        <v>18</v>
      </c>
      <c r="C9" s="16" t="s">
        <v>19</v>
      </c>
      <c r="D9" s="16" t="s">
        <v>20</v>
      </c>
      <c r="E9" s="17" t="s">
        <v>21</v>
      </c>
      <c r="F9" s="16" t="s">
        <v>22</v>
      </c>
      <c r="G9" s="18" t="s">
        <v>23</v>
      </c>
      <c r="H9"/>
      <c r="I9"/>
      <c r="J9" s="19">
        <f>SUM(B18:B37)+SUM(E19:E41)+SUM(H18:H41)+SUM(J18:J41)+SUM(M18:M21)</f>
        <v>5759855.9399999995</v>
      </c>
    </row>
    <row r="10" spans="1:13" ht="13.5" thickBot="1">
      <c r="G10" s="20"/>
      <c r="H10"/>
      <c r="I10"/>
    </row>
    <row r="11" spans="1:13" ht="36" customHeight="1" thickBot="1">
      <c r="A11" s="21">
        <v>37135</v>
      </c>
      <c r="B11" s="21">
        <v>38138</v>
      </c>
      <c r="C11" s="22" t="s">
        <v>24</v>
      </c>
      <c r="D11" s="23" t="s">
        <v>6</v>
      </c>
      <c r="E11" s="24"/>
      <c r="F11" s="24" t="s">
        <v>13</v>
      </c>
      <c r="G11" s="25"/>
      <c r="H11"/>
      <c r="I11"/>
    </row>
    <row r="12" spans="1:13">
      <c r="C12" s="26"/>
      <c r="D12" s="27"/>
      <c r="H12"/>
      <c r="I12"/>
    </row>
    <row r="13" spans="1:13">
      <c r="D13" s="27"/>
      <c r="H13" s="28"/>
      <c r="I13"/>
    </row>
    <row r="14" spans="1:13">
      <c r="D14" s="27"/>
      <c r="H14" s="28"/>
      <c r="I14"/>
    </row>
    <row r="15" spans="1:13">
      <c r="H15" s="28"/>
      <c r="I15"/>
      <c r="L15" s="28"/>
      <c r="M15" s="28"/>
    </row>
    <row r="16" spans="1:13">
      <c r="A16" s="12"/>
      <c r="B16" s="14" t="s">
        <v>25</v>
      </c>
      <c r="D16" s="12"/>
      <c r="E16" s="14" t="s">
        <v>25</v>
      </c>
      <c r="G16" s="29"/>
      <c r="H16" s="30"/>
      <c r="I16"/>
      <c r="J16" s="30"/>
      <c r="L16" s="29"/>
      <c r="M16" s="30"/>
    </row>
    <row r="17" spans="1:13" ht="13.5" thickBot="1">
      <c r="A17" s="31" t="s">
        <v>0</v>
      </c>
      <c r="B17" s="32" t="s">
        <v>1</v>
      </c>
      <c r="D17" s="31" t="s">
        <v>0</v>
      </c>
      <c r="E17" s="32" t="s">
        <v>1</v>
      </c>
      <c r="F17" s="33"/>
      <c r="G17" s="29"/>
      <c r="H17" s="30"/>
      <c r="I17"/>
      <c r="J17" s="30"/>
      <c r="L17" s="29"/>
      <c r="M17" s="30"/>
    </row>
    <row r="18" spans="1:13">
      <c r="A18" s="39">
        <f>A11</f>
        <v>37135</v>
      </c>
      <c r="B18" s="40">
        <f>VLOOKUP(A18,'[6]total volumes'!$A$45:$Q$83,17)</f>
        <v>8186.5</v>
      </c>
      <c r="C18" s="34"/>
      <c r="G18" s="36"/>
      <c r="H18" s="37"/>
      <c r="I18" s="38"/>
      <c r="J18" s="37"/>
      <c r="K18" s="2"/>
      <c r="L18" s="36"/>
      <c r="M18" s="37"/>
    </row>
    <row r="19" spans="1:13">
      <c r="A19" s="2">
        <f>EDATE(A18,0)</f>
        <v>37135</v>
      </c>
      <c r="B19" s="3">
        <f>'[7]NYMEX quote'!B18</f>
        <v>302259.83999999997</v>
      </c>
      <c r="C19" s="34"/>
      <c r="D19" s="35">
        <f>EDATE(A38,1)</f>
        <v>37742</v>
      </c>
      <c r="E19" s="3">
        <f>'[7]NYMEX quote'!E18</f>
        <v>108389.88799999998</v>
      </c>
      <c r="G19" s="36"/>
      <c r="H19" s="37"/>
      <c r="I19" s="28"/>
      <c r="J19" s="37"/>
      <c r="K19" s="2"/>
      <c r="L19" s="36"/>
      <c r="M19" s="37"/>
    </row>
    <row r="20" spans="1:13">
      <c r="A20" s="2">
        <f t="shared" ref="A20:A38" si="0">EDATE(A19,1)</f>
        <v>37165</v>
      </c>
      <c r="B20" s="3">
        <f>'[7]NYMEX quote'!B19</f>
        <v>286170.17599999998</v>
      </c>
      <c r="C20" s="34"/>
      <c r="D20" s="2">
        <f t="shared" ref="D20:D31" si="1">EDATE(D19,1)</f>
        <v>37773</v>
      </c>
      <c r="E20" s="3">
        <f>'[7]NYMEX quote'!E19</f>
        <v>101005.44</v>
      </c>
      <c r="G20" s="36"/>
      <c r="H20" s="37"/>
      <c r="J20" s="37"/>
      <c r="L20" s="2"/>
      <c r="M20" s="3"/>
    </row>
    <row r="21" spans="1:13">
      <c r="A21" s="2">
        <f t="shared" si="0"/>
        <v>37196</v>
      </c>
      <c r="B21" s="3">
        <f>'[7]NYMEX quote'!B20</f>
        <v>291050.88</v>
      </c>
      <c r="C21" s="34"/>
      <c r="D21" s="2">
        <f t="shared" si="1"/>
        <v>37803</v>
      </c>
      <c r="E21" s="3">
        <f>'[7]NYMEX quote'!E20</f>
        <v>93212.287999999986</v>
      </c>
      <c r="G21" s="36"/>
      <c r="H21" s="37"/>
      <c r="J21" s="37"/>
      <c r="L21" s="2"/>
      <c r="M21" s="3"/>
    </row>
    <row r="22" spans="1:13">
      <c r="A22" s="2">
        <f t="shared" si="0"/>
        <v>37226</v>
      </c>
      <c r="B22" s="3">
        <f>'[7]NYMEX quote'!B21</f>
        <v>320394.17599999998</v>
      </c>
      <c r="C22" s="34"/>
      <c r="D22" s="2">
        <f t="shared" si="1"/>
        <v>37834</v>
      </c>
      <c r="E22" s="3">
        <f>'[7]NYMEX quote'!E21</f>
        <v>86665.088000000018</v>
      </c>
      <c r="G22" s="36"/>
      <c r="H22" s="37"/>
      <c r="J22" s="37"/>
      <c r="L22" s="2"/>
      <c r="M22" s="3"/>
    </row>
    <row r="23" spans="1:13">
      <c r="A23" s="2">
        <f t="shared" si="0"/>
        <v>37257</v>
      </c>
      <c r="B23" s="3">
        <f>'[7]NYMEX quote'!B22</f>
        <v>310870.97599999997</v>
      </c>
      <c r="C23" s="34"/>
      <c r="D23" s="2">
        <f t="shared" si="1"/>
        <v>37865</v>
      </c>
      <c r="E23" s="3">
        <f>'[7]NYMEX quote'!E22</f>
        <v>105085.44</v>
      </c>
      <c r="G23" s="36"/>
      <c r="H23" s="37"/>
      <c r="J23" s="37"/>
      <c r="L23" s="2"/>
      <c r="M23" s="3"/>
    </row>
    <row r="24" spans="1:13">
      <c r="A24" s="2">
        <f t="shared" si="0"/>
        <v>37288</v>
      </c>
      <c r="B24" s="3">
        <f>'[7]NYMEX quote'!B23</f>
        <v>309682.68800000002</v>
      </c>
      <c r="C24" s="34"/>
      <c r="D24" s="2">
        <f t="shared" si="1"/>
        <v>37895</v>
      </c>
      <c r="E24" s="3">
        <f>'[7]NYMEX quote'!E23</f>
        <v>82399.487999999998</v>
      </c>
      <c r="G24" s="36"/>
      <c r="H24" s="37"/>
      <c r="J24" s="37"/>
      <c r="L24" s="2"/>
      <c r="M24" s="3"/>
    </row>
    <row r="25" spans="1:13">
      <c r="A25" s="2">
        <f t="shared" si="0"/>
        <v>37316</v>
      </c>
      <c r="B25" s="3">
        <f>'[7]NYMEX quote'!B24</f>
        <v>301198.97600000002</v>
      </c>
      <c r="C25" s="34"/>
      <c r="D25" s="2">
        <f t="shared" si="1"/>
        <v>37926</v>
      </c>
      <c r="E25" s="3">
        <f>'[7]NYMEX quote'!E24</f>
        <v>79885.440000000002</v>
      </c>
      <c r="G25" s="36"/>
      <c r="H25" s="37"/>
      <c r="J25" s="37"/>
      <c r="L25" s="2"/>
      <c r="M25" s="3"/>
    </row>
    <row r="26" spans="1:13">
      <c r="A26" s="2">
        <f t="shared" si="0"/>
        <v>37347</v>
      </c>
      <c r="B26" s="3">
        <f>'[7]NYMEX quote'!B25</f>
        <v>296666.88</v>
      </c>
      <c r="C26" s="34"/>
      <c r="D26" s="2">
        <f t="shared" si="1"/>
        <v>37956</v>
      </c>
      <c r="E26" s="3">
        <f>'[7]NYMEX quote'!E25</f>
        <v>77191.487999999983</v>
      </c>
      <c r="G26" s="36"/>
      <c r="H26" s="37"/>
      <c r="J26" s="37"/>
      <c r="L26" s="2"/>
      <c r="M26" s="3"/>
    </row>
    <row r="27" spans="1:13">
      <c r="A27" s="2">
        <f t="shared" si="0"/>
        <v>37377</v>
      </c>
      <c r="B27" s="3">
        <f>'[7]NYMEX quote'!B26</f>
        <v>290931.77599999995</v>
      </c>
      <c r="C27" s="34"/>
      <c r="D27" s="2">
        <f t="shared" si="1"/>
        <v>37987</v>
      </c>
      <c r="E27" s="3">
        <f>'[7]NYMEX quote'!E26</f>
        <v>74810.687999999995</v>
      </c>
      <c r="G27" s="36"/>
      <c r="H27" s="37"/>
      <c r="J27" s="37"/>
      <c r="L27" s="2"/>
      <c r="M27" s="3"/>
    </row>
    <row r="28" spans="1:13">
      <c r="A28" s="2">
        <f t="shared" si="0"/>
        <v>37408</v>
      </c>
      <c r="B28" s="3">
        <f>'[7]NYMEX quote'!B27</f>
        <v>274922.88</v>
      </c>
      <c r="C28" s="34"/>
      <c r="D28" s="2">
        <f t="shared" si="1"/>
        <v>38018</v>
      </c>
      <c r="E28" s="3">
        <f>'[7]NYMEX quote'!E27</f>
        <v>80980.991999999998</v>
      </c>
      <c r="G28" s="36"/>
      <c r="H28" s="37"/>
      <c r="J28" s="37"/>
      <c r="L28" s="2"/>
      <c r="M28" s="3"/>
    </row>
    <row r="29" spans="1:13">
      <c r="A29" s="2">
        <f t="shared" si="0"/>
        <v>37438</v>
      </c>
      <c r="B29" s="3">
        <f>'[7]NYMEX quote'!B28</f>
        <v>258207.68</v>
      </c>
      <c r="C29" s="34"/>
      <c r="D29" s="2">
        <f t="shared" si="1"/>
        <v>38047</v>
      </c>
      <c r="E29" s="3">
        <f>'[7]NYMEX quote'!E28</f>
        <v>78096.19200000001</v>
      </c>
      <c r="G29" s="36"/>
      <c r="H29" s="37"/>
      <c r="J29" s="37"/>
      <c r="L29" s="2"/>
      <c r="M29" s="3"/>
    </row>
    <row r="30" spans="1:13">
      <c r="A30" s="2">
        <f t="shared" si="0"/>
        <v>37469</v>
      </c>
      <c r="B30" s="3">
        <f>'[7]NYMEX quote'!B29</f>
        <v>234399.68000000005</v>
      </c>
      <c r="C30" s="34"/>
      <c r="D30" s="2">
        <f t="shared" si="1"/>
        <v>38078</v>
      </c>
      <c r="E30" s="3">
        <f>'[7]NYMEX quote'!E29</f>
        <v>75432.959999999992</v>
      </c>
      <c r="G30" s="36"/>
      <c r="H30" s="37"/>
      <c r="J30" s="37"/>
      <c r="L30" s="2"/>
      <c r="M30" s="3"/>
    </row>
    <row r="31" spans="1:13">
      <c r="A31" s="2">
        <f t="shared" si="0"/>
        <v>37500</v>
      </c>
      <c r="B31" s="3">
        <f>'[7]NYMEX quote'!B30</f>
        <v>212294.39999999999</v>
      </c>
      <c r="C31" s="34"/>
      <c r="D31" s="2">
        <f t="shared" si="1"/>
        <v>38108</v>
      </c>
      <c r="E31" s="3">
        <f>'[7]NYMEX quote'!E30</f>
        <v>70953.791999999987</v>
      </c>
      <c r="G31" s="36"/>
      <c r="H31" s="37"/>
      <c r="J31" s="37"/>
      <c r="L31" s="2"/>
      <c r="M31" s="3"/>
    </row>
    <row r="32" spans="1:13">
      <c r="A32" s="2">
        <f t="shared" si="0"/>
        <v>37530</v>
      </c>
      <c r="B32" s="3">
        <f>'[7]NYMEX quote'!B31</f>
        <v>193045.18400000001</v>
      </c>
      <c r="C32" s="34"/>
      <c r="D32" s="2"/>
      <c r="E32" s="3"/>
      <c r="G32" s="36"/>
      <c r="H32" s="37"/>
      <c r="J32" s="37"/>
      <c r="L32" s="2"/>
      <c r="M32" s="3"/>
    </row>
    <row r="33" spans="1:13">
      <c r="A33" s="2">
        <f t="shared" si="0"/>
        <v>37561</v>
      </c>
      <c r="B33" s="3">
        <f>'[7]NYMEX quote'!B32</f>
        <v>177745.91999999998</v>
      </c>
      <c r="C33" s="34"/>
      <c r="D33" s="2"/>
      <c r="E33" s="3"/>
      <c r="G33" s="36"/>
      <c r="H33" s="37"/>
      <c r="J33" s="37"/>
      <c r="L33" s="2"/>
      <c r="M33" s="3"/>
    </row>
    <row r="34" spans="1:13">
      <c r="A34" s="2">
        <f t="shared" si="0"/>
        <v>37591</v>
      </c>
      <c r="B34" s="3">
        <f>'[7]NYMEX quote'!B33</f>
        <v>162094.78400000004</v>
      </c>
      <c r="C34" s="34"/>
      <c r="D34" s="2"/>
      <c r="E34" s="3"/>
      <c r="G34" s="36"/>
      <c r="H34" s="37"/>
      <c r="J34" s="37"/>
      <c r="L34" s="2"/>
      <c r="M34" s="3"/>
    </row>
    <row r="35" spans="1:13">
      <c r="A35" s="2">
        <f t="shared" si="0"/>
        <v>37622</v>
      </c>
      <c r="B35" s="3">
        <f>'[7]NYMEX quote'!B34</f>
        <v>149000.38399999996</v>
      </c>
      <c r="C35" s="34"/>
      <c r="D35" s="2"/>
      <c r="E35" s="3"/>
      <c r="G35" s="2"/>
      <c r="H35" s="3"/>
      <c r="J35" s="37"/>
      <c r="L35" s="2"/>
      <c r="M35" s="3"/>
    </row>
    <row r="36" spans="1:13">
      <c r="A36" s="2">
        <f t="shared" si="0"/>
        <v>37653</v>
      </c>
      <c r="B36" s="3">
        <f>'[7]NYMEX quote'!B35</f>
        <v>140091.39200000002</v>
      </c>
      <c r="C36" s="34"/>
      <c r="D36" s="2"/>
      <c r="E36" s="3"/>
      <c r="G36" s="2"/>
      <c r="H36" s="3"/>
      <c r="J36" s="37"/>
      <c r="L36" s="2"/>
      <c r="M36" s="3"/>
    </row>
    <row r="37" spans="1:13">
      <c r="A37" s="2">
        <f t="shared" si="0"/>
        <v>37681</v>
      </c>
      <c r="B37" s="3">
        <f>'[7]NYMEX quote'!B36</f>
        <v>126531.584</v>
      </c>
      <c r="C37" s="34"/>
      <c r="D37" s="2"/>
      <c r="E37" s="3"/>
      <c r="G37" s="2"/>
      <c r="H37" s="3"/>
      <c r="J37" s="37"/>
      <c r="L37" s="2"/>
      <c r="M37" s="3"/>
    </row>
    <row r="38" spans="1:13">
      <c r="A38" s="2">
        <f t="shared" si="0"/>
        <v>37712</v>
      </c>
      <c r="B38" s="3">
        <f>'[7]NYMEX quote'!B37</f>
        <v>117985.91999999998</v>
      </c>
      <c r="C38"/>
      <c r="D38" s="2"/>
      <c r="E38" s="3"/>
      <c r="G38" s="2"/>
      <c r="H38" s="3"/>
      <c r="J38" s="37"/>
      <c r="L38" s="2"/>
    </row>
    <row r="39" spans="1:13">
      <c r="B39" s="3"/>
      <c r="D39" s="2"/>
      <c r="E39" s="3"/>
      <c r="G39" s="2"/>
      <c r="H39" s="3"/>
      <c r="J39" s="37"/>
      <c r="L39" s="2"/>
    </row>
    <row r="40" spans="1:13">
      <c r="B40" s="3"/>
      <c r="D40" s="2"/>
      <c r="E40" s="3"/>
      <c r="G40" s="2"/>
      <c r="H40" s="3"/>
      <c r="J40" s="37"/>
      <c r="L40" s="2"/>
    </row>
    <row r="41" spans="1:13">
      <c r="B41" s="3"/>
      <c r="D41" s="2"/>
      <c r="E41" s="3"/>
      <c r="G41" s="2"/>
      <c r="H41" s="3"/>
      <c r="J41" s="37"/>
      <c r="L41" s="2"/>
    </row>
    <row r="42" spans="1:13">
      <c r="B42" s="3"/>
      <c r="J42" s="28"/>
    </row>
    <row r="43" spans="1:13">
      <c r="B43" s="3"/>
      <c r="J43" s="28"/>
    </row>
    <row r="44" spans="1:13">
      <c r="B44" s="3"/>
      <c r="J44" s="28"/>
    </row>
    <row r="45" spans="1:13">
      <c r="B45" s="3"/>
      <c r="J45" s="28"/>
    </row>
    <row r="46" spans="1:13">
      <c r="B46" s="3"/>
      <c r="J46" s="28"/>
    </row>
    <row r="47" spans="1:13">
      <c r="B47" s="3"/>
      <c r="J47" s="28"/>
    </row>
    <row r="48" spans="1:13">
      <c r="B48" s="3"/>
      <c r="J48" s="28"/>
    </row>
    <row r="49" spans="1:10">
      <c r="B49" s="3"/>
      <c r="J49" s="28"/>
    </row>
    <row r="50" spans="1:10">
      <c r="B50" s="3"/>
      <c r="J50" s="28"/>
    </row>
    <row r="51" spans="1:10">
      <c r="B51" s="3"/>
      <c r="J51" s="28"/>
    </row>
    <row r="52" spans="1:10">
      <c r="B52" s="3"/>
      <c r="J52" s="28"/>
    </row>
    <row r="53" spans="1:10">
      <c r="B53" s="3"/>
      <c r="J53" s="28"/>
    </row>
    <row r="54" spans="1:10">
      <c r="A54" s="2"/>
      <c r="B54" s="3"/>
      <c r="J54" s="28"/>
    </row>
    <row r="55" spans="1:10">
      <c r="B55" s="3"/>
      <c r="J55" s="28"/>
    </row>
    <row r="56" spans="1:10">
      <c r="B56" s="3"/>
      <c r="J56" s="28"/>
    </row>
    <row r="57" spans="1:10">
      <c r="B57" s="3"/>
      <c r="J57" s="28"/>
    </row>
    <row r="58" spans="1:10">
      <c r="B58" s="3"/>
      <c r="J58" s="28"/>
    </row>
    <row r="59" spans="1:10">
      <c r="B59" s="3"/>
      <c r="J59" s="28"/>
    </row>
    <row r="60" spans="1:10">
      <c r="B60" s="3"/>
      <c r="J60" s="28"/>
    </row>
    <row r="61" spans="1:10">
      <c r="J61" s="28"/>
    </row>
    <row r="62" spans="1:10">
      <c r="J62" s="28"/>
    </row>
    <row r="63" spans="1:10">
      <c r="J63" s="28"/>
    </row>
    <row r="64" spans="1:10">
      <c r="J64" s="28"/>
    </row>
    <row r="65" spans="10:10">
      <c r="J65" s="28"/>
    </row>
    <row r="66" spans="10:10">
      <c r="J66" s="28"/>
    </row>
    <row r="67" spans="10:10">
      <c r="J67" s="28"/>
    </row>
    <row r="68" spans="10:10">
      <c r="J68" s="28"/>
    </row>
    <row r="69" spans="10:10">
      <c r="J69" s="28"/>
    </row>
    <row r="70" spans="10:10">
      <c r="J70" s="28"/>
    </row>
    <row r="71" spans="10:10">
      <c r="J71" s="28"/>
    </row>
    <row r="72" spans="10:10">
      <c r="J72" s="28"/>
    </row>
    <row r="73" spans="10:10">
      <c r="J73" s="28"/>
    </row>
    <row r="74" spans="10:10">
      <c r="J74" s="28"/>
    </row>
    <row r="75" spans="10:10">
      <c r="J75" s="28"/>
    </row>
    <row r="76" spans="10:10">
      <c r="J76" s="28"/>
    </row>
    <row r="77" spans="10:10">
      <c r="J77" s="28"/>
    </row>
    <row r="78" spans="10:10">
      <c r="J78" s="28"/>
    </row>
    <row r="79" spans="10:10">
      <c r="J79" s="28"/>
    </row>
    <row r="80" spans="10:10">
      <c r="J80" s="28"/>
    </row>
    <row r="81" spans="10:10">
      <c r="J81" s="28"/>
    </row>
    <row r="82" spans="10:10">
      <c r="J82" s="28"/>
    </row>
    <row r="83" spans="10:10">
      <c r="J83" s="28"/>
    </row>
    <row r="84" spans="10:10">
      <c r="J84" s="28"/>
    </row>
    <row r="85" spans="10:10">
      <c r="J85" s="28"/>
    </row>
    <row r="86" spans="10:10">
      <c r="J86" s="28"/>
    </row>
    <row r="87" spans="10:10">
      <c r="J87" s="28"/>
    </row>
    <row r="88" spans="10:10">
      <c r="J88" s="28"/>
    </row>
    <row r="89" spans="10:10">
      <c r="J89" s="28"/>
    </row>
    <row r="90" spans="10:10">
      <c r="J90" s="28"/>
    </row>
    <row r="91" spans="10:10">
      <c r="J91" s="28"/>
    </row>
    <row r="92" spans="10:10">
      <c r="J92" s="28"/>
    </row>
    <row r="93" spans="10:10">
      <c r="J93" s="28"/>
    </row>
    <row r="94" spans="10:10">
      <c r="J94" s="28"/>
    </row>
    <row r="95" spans="10:10">
      <c r="J95" s="28"/>
    </row>
    <row r="96" spans="10:10">
      <c r="J96" s="28"/>
    </row>
    <row r="97" spans="10:10">
      <c r="J97" s="28"/>
    </row>
    <row r="98" spans="10:10">
      <c r="J98" s="28"/>
    </row>
    <row r="99" spans="10:10">
      <c r="J99" s="28"/>
    </row>
    <row r="100" spans="10:10">
      <c r="J100" s="28"/>
    </row>
    <row r="101" spans="10:10">
      <c r="J101" s="28"/>
    </row>
    <row r="102" spans="10:10">
      <c r="J102" s="28"/>
    </row>
    <row r="103" spans="10:10">
      <c r="J103" s="28"/>
    </row>
    <row r="104" spans="10:10">
      <c r="J104" s="28"/>
    </row>
    <row r="105" spans="10:10">
      <c r="J105" s="28"/>
    </row>
    <row r="106" spans="10:10">
      <c r="J106" s="28"/>
    </row>
    <row r="107" spans="10:10">
      <c r="J107" s="28"/>
    </row>
    <row r="108" spans="10:10">
      <c r="J108" s="28"/>
    </row>
    <row r="109" spans="10:10">
      <c r="J109" s="28"/>
    </row>
    <row r="110" spans="10:10">
      <c r="J110" s="28"/>
    </row>
    <row r="111" spans="10:10">
      <c r="J111" s="28"/>
    </row>
    <row r="112" spans="10:10">
      <c r="J112" s="28"/>
    </row>
    <row r="113" spans="10:10">
      <c r="J113" s="28"/>
    </row>
    <row r="114" spans="10:10">
      <c r="J114" s="28"/>
    </row>
    <row r="115" spans="10:10">
      <c r="J115" s="28"/>
    </row>
    <row r="116" spans="10:10">
      <c r="J116" s="28"/>
    </row>
    <row r="117" spans="10:10">
      <c r="J117" s="28"/>
    </row>
    <row r="118" spans="10:10">
      <c r="J118" s="28"/>
    </row>
    <row r="119" spans="10:10">
      <c r="J119" s="28"/>
    </row>
    <row r="120" spans="10:10">
      <c r="J120" s="28"/>
    </row>
    <row r="121" spans="10:10">
      <c r="J121" s="28"/>
    </row>
    <row r="122" spans="10:10">
      <c r="J122" s="28"/>
    </row>
    <row r="123" spans="10:10">
      <c r="J123" s="28"/>
    </row>
    <row r="124" spans="10:10">
      <c r="J124" s="28"/>
    </row>
    <row r="125" spans="10:10">
      <c r="J125" s="28"/>
    </row>
    <row r="126" spans="10:10">
      <c r="J126" s="28"/>
    </row>
    <row r="127" spans="10:10">
      <c r="J127" s="28"/>
    </row>
    <row r="128" spans="10:10">
      <c r="J128" s="28"/>
    </row>
    <row r="129" spans="10:10">
      <c r="J129" s="28"/>
    </row>
    <row r="130" spans="10:10">
      <c r="J130" s="28"/>
    </row>
    <row r="131" spans="10:10">
      <c r="J131" s="28"/>
    </row>
    <row r="132" spans="10:10">
      <c r="J132" s="28"/>
    </row>
    <row r="133" spans="10:10">
      <c r="J133" s="28"/>
    </row>
    <row r="134" spans="10:10">
      <c r="J134" s="28"/>
    </row>
    <row r="135" spans="10:10">
      <c r="J135" s="28"/>
    </row>
    <row r="136" spans="10:10">
      <c r="J136" s="28"/>
    </row>
    <row r="137" spans="10:10">
      <c r="J137" s="28"/>
    </row>
    <row r="138" spans="10:10">
      <c r="J138" s="28"/>
    </row>
    <row r="139" spans="10:10">
      <c r="J139" s="28"/>
    </row>
    <row r="140" spans="10:10">
      <c r="J140" s="28"/>
    </row>
    <row r="141" spans="10:10">
      <c r="J141" s="28"/>
    </row>
    <row r="142" spans="10:10">
      <c r="J142" s="28"/>
    </row>
    <row r="143" spans="10:10">
      <c r="J143" s="28"/>
    </row>
    <row r="144" spans="10:10">
      <c r="J144" s="28"/>
    </row>
    <row r="145" spans="10:10">
      <c r="J145" s="28"/>
    </row>
    <row r="146" spans="10:10">
      <c r="J146" s="28"/>
    </row>
    <row r="147" spans="10:10">
      <c r="J147" s="28"/>
    </row>
    <row r="148" spans="10:10">
      <c r="J148" s="28"/>
    </row>
    <row r="149" spans="10:10">
      <c r="J149" s="28"/>
    </row>
    <row r="150" spans="10:10">
      <c r="J150" s="28"/>
    </row>
    <row r="151" spans="10:10">
      <c r="J151" s="28"/>
    </row>
    <row r="152" spans="10:10">
      <c r="J152" s="28"/>
    </row>
    <row r="153" spans="10:10">
      <c r="J153" s="28"/>
    </row>
    <row r="154" spans="10:10">
      <c r="J154" s="28"/>
    </row>
    <row r="155" spans="10:10">
      <c r="J155" s="28"/>
    </row>
    <row r="156" spans="10:10">
      <c r="J156" s="28"/>
    </row>
    <row r="157" spans="10:10">
      <c r="J157" s="28"/>
    </row>
    <row r="158" spans="10:10">
      <c r="J158" s="28"/>
    </row>
    <row r="159" spans="10:10">
      <c r="J159" s="28"/>
    </row>
    <row r="160" spans="10:10">
      <c r="J160" s="28"/>
    </row>
    <row r="161" spans="10:10">
      <c r="J161" s="28"/>
    </row>
    <row r="162" spans="10:10">
      <c r="J162" s="28"/>
    </row>
    <row r="163" spans="10:10">
      <c r="J163" s="28"/>
    </row>
    <row r="164" spans="10:10">
      <c r="J164" s="28"/>
    </row>
    <row r="165" spans="10:10">
      <c r="J165" s="28"/>
    </row>
    <row r="166" spans="10:10">
      <c r="J166" s="28"/>
    </row>
    <row r="167" spans="10:10">
      <c r="J167" s="28"/>
    </row>
    <row r="168" spans="10:10">
      <c r="J168" s="28"/>
    </row>
    <row r="169" spans="10:10">
      <c r="J169" s="28"/>
    </row>
    <row r="170" spans="10:10">
      <c r="J170" s="28"/>
    </row>
    <row r="171" spans="10:10">
      <c r="J171" s="28"/>
    </row>
    <row r="172" spans="10:10">
      <c r="J172" s="28"/>
    </row>
    <row r="173" spans="10:10">
      <c r="J173" s="28"/>
    </row>
    <row r="174" spans="10:10">
      <c r="J174" s="28"/>
    </row>
    <row r="175" spans="10:10">
      <c r="J175" s="28"/>
    </row>
    <row r="176" spans="10:10">
      <c r="J176" s="28"/>
    </row>
    <row r="177" spans="10:10">
      <c r="J177" s="28"/>
    </row>
    <row r="178" spans="10:10">
      <c r="J178" s="28"/>
    </row>
    <row r="179" spans="10:10">
      <c r="J179" s="28"/>
    </row>
    <row r="180" spans="10:10">
      <c r="J180" s="28"/>
    </row>
    <row r="181" spans="10:10">
      <c r="J181" s="28"/>
    </row>
    <row r="182" spans="10:10">
      <c r="J182" s="28"/>
    </row>
    <row r="183" spans="10:10">
      <c r="J183" s="28"/>
    </row>
    <row r="184" spans="10:10">
      <c r="J184" s="28"/>
    </row>
    <row r="185" spans="10:10">
      <c r="J185" s="28"/>
    </row>
    <row r="186" spans="10:10">
      <c r="J186" s="28"/>
    </row>
    <row r="187" spans="10:10">
      <c r="J187" s="28"/>
    </row>
    <row r="188" spans="10:10">
      <c r="J188" s="28"/>
    </row>
    <row r="189" spans="10:10">
      <c r="J189" s="28"/>
    </row>
    <row r="190" spans="10:10">
      <c r="J190" s="28"/>
    </row>
    <row r="191" spans="10:10">
      <c r="J191" s="28"/>
    </row>
    <row r="192" spans="10:10">
      <c r="J192" s="28"/>
    </row>
    <row r="193" spans="10:10">
      <c r="J193" s="28"/>
    </row>
    <row r="194" spans="10:10">
      <c r="J194" s="28"/>
    </row>
    <row r="195" spans="10:10">
      <c r="J195" s="28"/>
    </row>
    <row r="196" spans="10:10">
      <c r="J196" s="28"/>
    </row>
    <row r="197" spans="10:10">
      <c r="J197" s="28"/>
    </row>
    <row r="198" spans="10:10">
      <c r="J198" s="28"/>
    </row>
    <row r="199" spans="10:10">
      <c r="J199" s="28"/>
    </row>
    <row r="200" spans="10:10">
      <c r="J200" s="28"/>
    </row>
    <row r="201" spans="10:10">
      <c r="J201" s="28"/>
    </row>
    <row r="202" spans="10:10">
      <c r="J202" s="28"/>
    </row>
    <row r="203" spans="10:10">
      <c r="J203" s="28"/>
    </row>
    <row r="204" spans="10:10">
      <c r="J204" s="28"/>
    </row>
    <row r="205" spans="10:10">
      <c r="J205" s="28"/>
    </row>
    <row r="206" spans="10:10">
      <c r="J206" s="28"/>
    </row>
    <row r="207" spans="10:10">
      <c r="J207" s="28"/>
    </row>
    <row r="208" spans="10:10">
      <c r="J208" s="28"/>
    </row>
    <row r="209" spans="10:10">
      <c r="J209" s="28"/>
    </row>
    <row r="210" spans="10:10">
      <c r="J210" s="28"/>
    </row>
    <row r="211" spans="10:10">
      <c r="J211" s="28"/>
    </row>
    <row r="212" spans="10:10">
      <c r="J212" s="28"/>
    </row>
    <row r="213" spans="10:10">
      <c r="J213" s="28"/>
    </row>
    <row r="214" spans="10:10">
      <c r="J214" s="28"/>
    </row>
    <row r="215" spans="10:10">
      <c r="J215" s="28"/>
    </row>
    <row r="216" spans="10:10">
      <c r="J216" s="28"/>
    </row>
    <row r="217" spans="10:10">
      <c r="J217" s="28"/>
    </row>
    <row r="218" spans="10:10">
      <c r="J218" s="28"/>
    </row>
    <row r="219" spans="10:10">
      <c r="J219" s="28"/>
    </row>
    <row r="220" spans="10:10">
      <c r="J220" s="28"/>
    </row>
    <row r="221" spans="10:10">
      <c r="J221" s="28"/>
    </row>
    <row r="222" spans="10:10">
      <c r="J222" s="28"/>
    </row>
    <row r="223" spans="10:10">
      <c r="J223" s="28"/>
    </row>
    <row r="224" spans="10:10">
      <c r="J224" s="28"/>
    </row>
    <row r="225" spans="10:10">
      <c r="J225" s="28"/>
    </row>
    <row r="226" spans="10:10">
      <c r="J226" s="28"/>
    </row>
    <row r="227" spans="10:10">
      <c r="J227" s="28"/>
    </row>
    <row r="228" spans="10:10">
      <c r="J228" s="28"/>
    </row>
    <row r="229" spans="10:10">
      <c r="J229" s="28"/>
    </row>
    <row r="230" spans="10:10">
      <c r="J230" s="28"/>
    </row>
    <row r="231" spans="10:10">
      <c r="J231" s="28"/>
    </row>
    <row r="232" spans="10:10">
      <c r="J232" s="28"/>
    </row>
    <row r="233" spans="10:10">
      <c r="J233" s="28"/>
    </row>
    <row r="234" spans="10:10">
      <c r="J234" s="28"/>
    </row>
    <row r="235" spans="10:10">
      <c r="J235" s="28"/>
    </row>
    <row r="236" spans="10:10">
      <c r="J236" s="28"/>
    </row>
    <row r="237" spans="10:10">
      <c r="J237" s="28"/>
    </row>
    <row r="238" spans="10:10">
      <c r="J238" s="28"/>
    </row>
    <row r="239" spans="10:10">
      <c r="J239" s="28"/>
    </row>
    <row r="240" spans="10:10">
      <c r="J240" s="28"/>
    </row>
    <row r="241" spans="10:10">
      <c r="J241" s="28"/>
    </row>
    <row r="242" spans="10:10">
      <c r="J242" s="28"/>
    </row>
    <row r="243" spans="10:10">
      <c r="J243" s="28"/>
    </row>
    <row r="244" spans="10:10">
      <c r="J244" s="28"/>
    </row>
    <row r="245" spans="10:10">
      <c r="J245" s="28"/>
    </row>
    <row r="246" spans="10:10">
      <c r="J246" s="28"/>
    </row>
    <row r="247" spans="10:10">
      <c r="J247" s="28"/>
    </row>
    <row r="248" spans="10:10">
      <c r="J248" s="28"/>
    </row>
    <row r="249" spans="10:10">
      <c r="J249" s="28"/>
    </row>
    <row r="250" spans="10:10">
      <c r="J250" s="28"/>
    </row>
    <row r="251" spans="10:10">
      <c r="J251" s="28"/>
    </row>
    <row r="252" spans="10:10">
      <c r="J252" s="28"/>
    </row>
    <row r="253" spans="10:10">
      <c r="J253" s="28"/>
    </row>
    <row r="254" spans="10:10">
      <c r="J254" s="28"/>
    </row>
    <row r="255" spans="10:10">
      <c r="J255" s="28"/>
    </row>
    <row r="256" spans="10:10">
      <c r="J256" s="28"/>
    </row>
    <row r="257" spans="10:10">
      <c r="J257" s="28"/>
    </row>
    <row r="258" spans="10:10">
      <c r="J258" s="28"/>
    </row>
    <row r="259" spans="10:10">
      <c r="J259" s="28"/>
    </row>
    <row r="260" spans="10:10">
      <c r="J260" s="28"/>
    </row>
    <row r="261" spans="10:10">
      <c r="J261" s="28"/>
    </row>
    <row r="262" spans="10:10">
      <c r="J262" s="28"/>
    </row>
    <row r="263" spans="10:10">
      <c r="J263" s="28"/>
    </row>
    <row r="264" spans="10:10">
      <c r="J264" s="28"/>
    </row>
    <row r="265" spans="10:10">
      <c r="J265" s="28"/>
    </row>
    <row r="266" spans="10:10">
      <c r="J266" s="28"/>
    </row>
    <row r="267" spans="10:10">
      <c r="J267" s="28"/>
    </row>
    <row r="268" spans="10:10">
      <c r="J268" s="28"/>
    </row>
    <row r="269" spans="10:10">
      <c r="J269" s="28"/>
    </row>
    <row r="270" spans="10:10">
      <c r="J270" s="28"/>
    </row>
    <row r="271" spans="10:10">
      <c r="J271" s="28"/>
    </row>
    <row r="272" spans="10:10">
      <c r="J272" s="28"/>
    </row>
    <row r="273" spans="10:10">
      <c r="J273" s="28"/>
    </row>
    <row r="274" spans="10:10">
      <c r="J274" s="28"/>
    </row>
    <row r="275" spans="10:10">
      <c r="J275" s="28"/>
    </row>
    <row r="276" spans="10:10">
      <c r="J276" s="28"/>
    </row>
    <row r="277" spans="10:10">
      <c r="J277" s="28"/>
    </row>
    <row r="278" spans="10:10">
      <c r="J278" s="28"/>
    </row>
    <row r="279" spans="10:10">
      <c r="J279" s="28"/>
    </row>
    <row r="280" spans="10:10">
      <c r="J280" s="28"/>
    </row>
    <row r="281" spans="10:10">
      <c r="J281" s="28"/>
    </row>
    <row r="282" spans="10:10">
      <c r="J282" s="28"/>
    </row>
    <row r="283" spans="10:10">
      <c r="J283" s="28"/>
    </row>
    <row r="284" spans="10:10">
      <c r="J284" s="28"/>
    </row>
    <row r="285" spans="10:10">
      <c r="J285" s="28"/>
    </row>
    <row r="286" spans="10:10">
      <c r="J286" s="28"/>
    </row>
    <row r="287" spans="10:10">
      <c r="J287" s="28"/>
    </row>
    <row r="288" spans="10:10">
      <c r="J288" s="28"/>
    </row>
    <row r="289" spans="10:10">
      <c r="J289" s="28"/>
    </row>
    <row r="290" spans="10:10">
      <c r="J290" s="28"/>
    </row>
    <row r="291" spans="10:10">
      <c r="J291" s="28"/>
    </row>
    <row r="292" spans="10:10">
      <c r="J292" s="28"/>
    </row>
    <row r="293" spans="10:10">
      <c r="J293" s="28"/>
    </row>
    <row r="294" spans="10:10">
      <c r="J294" s="28"/>
    </row>
    <row r="295" spans="10:10">
      <c r="J295" s="28"/>
    </row>
    <row r="296" spans="10:10">
      <c r="J296" s="28"/>
    </row>
    <row r="297" spans="10:10">
      <c r="J297" s="28"/>
    </row>
    <row r="298" spans="10:10">
      <c r="J298" s="28"/>
    </row>
    <row r="299" spans="10:10">
      <c r="J299" s="28"/>
    </row>
    <row r="300" spans="10:10">
      <c r="J300" s="28"/>
    </row>
    <row r="301" spans="10:10">
      <c r="J301" s="28"/>
    </row>
    <row r="302" spans="10:10">
      <c r="J302" s="28"/>
    </row>
    <row r="303" spans="10:10">
      <c r="J303" s="28"/>
    </row>
    <row r="304" spans="10:10">
      <c r="J304" s="28"/>
    </row>
    <row r="305" spans="10:10">
      <c r="J305" s="28"/>
    </row>
    <row r="306" spans="10:10">
      <c r="J306" s="28"/>
    </row>
    <row r="307" spans="10:10">
      <c r="J307" s="28"/>
    </row>
    <row r="308" spans="10:10">
      <c r="J308" s="28"/>
    </row>
    <row r="309" spans="10:10">
      <c r="J309" s="28"/>
    </row>
    <row r="310" spans="10:10">
      <c r="J310" s="28"/>
    </row>
    <row r="311" spans="10:10">
      <c r="J311" s="28"/>
    </row>
    <row r="312" spans="10:10">
      <c r="J312" s="28"/>
    </row>
    <row r="313" spans="10:10">
      <c r="J313" s="28"/>
    </row>
    <row r="314" spans="10:10">
      <c r="J314" s="28"/>
    </row>
    <row r="315" spans="10:10">
      <c r="J315" s="28"/>
    </row>
    <row r="316" spans="10:10">
      <c r="J316" s="28"/>
    </row>
    <row r="317" spans="10:10">
      <c r="J317" s="28"/>
    </row>
    <row r="318" spans="10:10">
      <c r="J318" s="28"/>
    </row>
    <row r="319" spans="10:10">
      <c r="J319" s="28"/>
    </row>
    <row r="320" spans="10:10">
      <c r="J320" s="28"/>
    </row>
    <row r="321" spans="10:10">
      <c r="J321" s="28"/>
    </row>
    <row r="322" spans="10:10">
      <c r="J322" s="28"/>
    </row>
    <row r="323" spans="10:10">
      <c r="J323" s="28"/>
    </row>
    <row r="324" spans="10:10">
      <c r="J324" s="28"/>
    </row>
    <row r="325" spans="10:10">
      <c r="J325" s="28"/>
    </row>
    <row r="326" spans="10:10">
      <c r="J326" s="28"/>
    </row>
    <row r="327" spans="10:10">
      <c r="J327" s="28"/>
    </row>
    <row r="328" spans="10:10">
      <c r="J328" s="28"/>
    </row>
    <row r="329" spans="10:10">
      <c r="J329" s="28"/>
    </row>
    <row r="330" spans="10:10">
      <c r="J330" s="28"/>
    </row>
    <row r="331" spans="10:10">
      <c r="J331" s="28"/>
    </row>
    <row r="332" spans="10:10">
      <c r="J332" s="28"/>
    </row>
    <row r="333" spans="10:10">
      <c r="J333" s="28"/>
    </row>
    <row r="334" spans="10:10">
      <c r="J334" s="28"/>
    </row>
    <row r="335" spans="10:10">
      <c r="J335" s="28"/>
    </row>
    <row r="336" spans="10:10">
      <c r="J336" s="28"/>
    </row>
    <row r="337" spans="10:10">
      <c r="J337" s="28"/>
    </row>
    <row r="338" spans="10:10">
      <c r="J338" s="28"/>
    </row>
    <row r="339" spans="10:10">
      <c r="J339" s="28"/>
    </row>
    <row r="340" spans="10:10">
      <c r="J340" s="28"/>
    </row>
    <row r="341" spans="10:10">
      <c r="J341" s="28"/>
    </row>
    <row r="342" spans="10:10">
      <c r="J342" s="28"/>
    </row>
    <row r="343" spans="10:10">
      <c r="J343" s="28"/>
    </row>
    <row r="344" spans="10:10">
      <c r="J344" s="28"/>
    </row>
    <row r="345" spans="10:10">
      <c r="J345" s="28"/>
    </row>
    <row r="346" spans="10:10">
      <c r="J346" s="28"/>
    </row>
    <row r="347" spans="10:10">
      <c r="J347" s="28"/>
    </row>
    <row r="348" spans="10:10">
      <c r="J348" s="28"/>
    </row>
    <row r="349" spans="10:10">
      <c r="J349" s="28"/>
    </row>
    <row r="350" spans="10:10">
      <c r="J350" s="28"/>
    </row>
    <row r="351" spans="10:10">
      <c r="J351" s="28"/>
    </row>
    <row r="352" spans="10:10">
      <c r="J352" s="28"/>
    </row>
    <row r="353" spans="10:10">
      <c r="J353" s="28"/>
    </row>
    <row r="354" spans="10:10">
      <c r="J354" s="28"/>
    </row>
    <row r="355" spans="10:10">
      <c r="J355" s="28"/>
    </row>
    <row r="356" spans="10:10">
      <c r="J356" s="28"/>
    </row>
    <row r="357" spans="10:10">
      <c r="J357" s="28"/>
    </row>
    <row r="358" spans="10:10">
      <c r="J358" s="28"/>
    </row>
    <row r="359" spans="10:10">
      <c r="J359" s="28"/>
    </row>
    <row r="360" spans="10:10">
      <c r="J360" s="28"/>
    </row>
    <row r="361" spans="10:10">
      <c r="J361" s="28"/>
    </row>
    <row r="362" spans="10:10">
      <c r="J362" s="28"/>
    </row>
    <row r="363" spans="10:10">
      <c r="J363" s="28"/>
    </row>
    <row r="364" spans="10:10">
      <c r="J364" s="28"/>
    </row>
    <row r="365" spans="10:10">
      <c r="J365" s="28"/>
    </row>
    <row r="366" spans="10:10">
      <c r="J366" s="28"/>
    </row>
    <row r="367" spans="10:10">
      <c r="J367" s="28"/>
    </row>
    <row r="368" spans="10:10">
      <c r="J368" s="28"/>
    </row>
    <row r="369" spans="10:10">
      <c r="J369" s="28"/>
    </row>
    <row r="370" spans="10:10">
      <c r="J370" s="28"/>
    </row>
    <row r="371" spans="10:10">
      <c r="J371" s="28"/>
    </row>
    <row r="372" spans="10:10">
      <c r="J372" s="28"/>
    </row>
    <row r="373" spans="10:10">
      <c r="J373" s="28"/>
    </row>
    <row r="374" spans="10:10">
      <c r="J374" s="28"/>
    </row>
    <row r="375" spans="10:10">
      <c r="J375" s="28"/>
    </row>
    <row r="376" spans="10:10">
      <c r="J376" s="28"/>
    </row>
    <row r="377" spans="10:10">
      <c r="J377" s="28"/>
    </row>
    <row r="378" spans="10:10">
      <c r="J378" s="28"/>
    </row>
    <row r="379" spans="10:10">
      <c r="J379" s="28"/>
    </row>
    <row r="380" spans="10:10">
      <c r="J380" s="28"/>
    </row>
    <row r="381" spans="10:10">
      <c r="J381" s="28"/>
    </row>
    <row r="382" spans="10:10">
      <c r="J382" s="28"/>
    </row>
    <row r="383" spans="10:10">
      <c r="J383" s="28"/>
    </row>
    <row r="384" spans="10:10">
      <c r="J384" s="28"/>
    </row>
    <row r="385" spans="10:10">
      <c r="J385" s="28"/>
    </row>
    <row r="386" spans="10:10">
      <c r="J386" s="28"/>
    </row>
    <row r="387" spans="10:10">
      <c r="J387" s="28"/>
    </row>
    <row r="388" spans="10:10">
      <c r="J388" s="28"/>
    </row>
    <row r="389" spans="10:10">
      <c r="J389" s="28"/>
    </row>
    <row r="390" spans="10:10">
      <c r="J390" s="28"/>
    </row>
    <row r="391" spans="10:10">
      <c r="J391" s="28"/>
    </row>
    <row r="392" spans="10:10">
      <c r="J392" s="28"/>
    </row>
    <row r="393" spans="10:10">
      <c r="J393" s="28"/>
    </row>
    <row r="394" spans="10:10">
      <c r="J394" s="28"/>
    </row>
    <row r="395" spans="10:10">
      <c r="J395" s="28"/>
    </row>
    <row r="396" spans="10:10">
      <c r="J396" s="28"/>
    </row>
    <row r="397" spans="10:10">
      <c r="J397" s="28"/>
    </row>
    <row r="398" spans="10:10">
      <c r="J398" s="28"/>
    </row>
    <row r="399" spans="10:10">
      <c r="J399" s="28"/>
    </row>
    <row r="400" spans="10:10">
      <c r="J400" s="28"/>
    </row>
    <row r="401" spans="10:10">
      <c r="J401" s="28"/>
    </row>
    <row r="402" spans="10:10">
      <c r="J402" s="28"/>
    </row>
    <row r="403" spans="10:10">
      <c r="J403" s="28"/>
    </row>
    <row r="404" spans="10:10">
      <c r="J404" s="28"/>
    </row>
    <row r="405" spans="10:10">
      <c r="J405" s="28"/>
    </row>
    <row r="406" spans="10:10">
      <c r="J406" s="28"/>
    </row>
    <row r="407" spans="10:10">
      <c r="J407" s="28"/>
    </row>
    <row r="408" spans="10:10">
      <c r="J408" s="28"/>
    </row>
    <row r="409" spans="10:10">
      <c r="J409" s="28"/>
    </row>
    <row r="410" spans="10:10">
      <c r="J410" s="28"/>
    </row>
    <row r="411" spans="10:10">
      <c r="J411" s="28"/>
    </row>
    <row r="412" spans="10:10">
      <c r="J412" s="28"/>
    </row>
    <row r="413" spans="10:10">
      <c r="J413" s="28"/>
    </row>
    <row r="414" spans="10:10">
      <c r="J414" s="28"/>
    </row>
    <row r="415" spans="10:10">
      <c r="J415" s="28"/>
    </row>
    <row r="416" spans="10:10">
      <c r="J416" s="28"/>
    </row>
    <row r="417" spans="10:10">
      <c r="J417" s="28"/>
    </row>
    <row r="418" spans="10:10">
      <c r="J418" s="28"/>
    </row>
    <row r="419" spans="10:10">
      <c r="J419" s="28"/>
    </row>
    <row r="420" spans="10:10">
      <c r="J420" s="28"/>
    </row>
    <row r="421" spans="10:10">
      <c r="J421" s="28"/>
    </row>
    <row r="422" spans="10:10">
      <c r="J422" s="28"/>
    </row>
    <row r="423" spans="10:10">
      <c r="J423" s="28"/>
    </row>
    <row r="424" spans="10:10">
      <c r="J424" s="28"/>
    </row>
    <row r="425" spans="10:10">
      <c r="J425" s="28"/>
    </row>
    <row r="426" spans="10:10">
      <c r="J426" s="28"/>
    </row>
    <row r="427" spans="10:10">
      <c r="J427" s="28"/>
    </row>
    <row r="428" spans="10:10">
      <c r="J428" s="28"/>
    </row>
    <row r="429" spans="10:10">
      <c r="J429" s="28"/>
    </row>
    <row r="430" spans="10:10">
      <c r="J430" s="28"/>
    </row>
    <row r="431" spans="10:10">
      <c r="J431" s="28"/>
    </row>
    <row r="432" spans="10:10">
      <c r="J432" s="28"/>
    </row>
    <row r="433" spans="10:10">
      <c r="J433" s="28"/>
    </row>
    <row r="434" spans="10:10">
      <c r="J434" s="28"/>
    </row>
    <row r="435" spans="10:10">
      <c r="J435" s="28"/>
    </row>
    <row r="436" spans="10:10">
      <c r="J436" s="28"/>
    </row>
    <row r="437" spans="10:10">
      <c r="J437" s="28"/>
    </row>
    <row r="438" spans="10:10">
      <c r="J438" s="28"/>
    </row>
    <row r="439" spans="10:10">
      <c r="J439" s="28"/>
    </row>
    <row r="440" spans="10:10">
      <c r="J440" s="28"/>
    </row>
    <row r="441" spans="10:10">
      <c r="J441" s="28"/>
    </row>
    <row r="442" spans="10:10">
      <c r="J442" s="28"/>
    </row>
    <row r="443" spans="10:10">
      <c r="J443" s="28"/>
    </row>
    <row r="444" spans="10:10">
      <c r="J444" s="28"/>
    </row>
    <row r="445" spans="10:10">
      <c r="J445" s="28"/>
    </row>
    <row r="446" spans="10:10">
      <c r="J446" s="28"/>
    </row>
    <row r="447" spans="10:10">
      <c r="J447" s="28"/>
    </row>
    <row r="448" spans="10:10">
      <c r="J448" s="28"/>
    </row>
    <row r="449" spans="10:10">
      <c r="J449" s="28"/>
    </row>
    <row r="450" spans="10:10">
      <c r="J450" s="28"/>
    </row>
    <row r="451" spans="10:10">
      <c r="J451" s="28"/>
    </row>
    <row r="452" spans="10:10">
      <c r="J452" s="28"/>
    </row>
    <row r="453" spans="10:10">
      <c r="J453" s="28"/>
    </row>
    <row r="454" spans="10:10">
      <c r="J454" s="28"/>
    </row>
    <row r="455" spans="10:10">
      <c r="J455" s="28"/>
    </row>
    <row r="456" spans="10:10">
      <c r="J456" s="28"/>
    </row>
    <row r="457" spans="10:10">
      <c r="J457" s="28"/>
    </row>
    <row r="458" spans="10:10">
      <c r="J458" s="28"/>
    </row>
    <row r="459" spans="10:10">
      <c r="J459" s="28"/>
    </row>
    <row r="460" spans="10:10">
      <c r="J460" s="28"/>
    </row>
    <row r="461" spans="10:10">
      <c r="J461" s="28"/>
    </row>
    <row r="462" spans="10:10">
      <c r="J462" s="28"/>
    </row>
    <row r="463" spans="10:10">
      <c r="J463" s="28"/>
    </row>
    <row r="464" spans="10:10">
      <c r="J464" s="28"/>
    </row>
    <row r="465" spans="10:10">
      <c r="J465" s="28"/>
    </row>
    <row r="466" spans="10:10">
      <c r="J466" s="28"/>
    </row>
    <row r="467" spans="10:10">
      <c r="J467" s="28"/>
    </row>
    <row r="468" spans="10:10">
      <c r="J468" s="28"/>
    </row>
    <row r="469" spans="10:10">
      <c r="J469" s="28"/>
    </row>
    <row r="470" spans="10:10">
      <c r="J470" s="28"/>
    </row>
    <row r="471" spans="10:10">
      <c r="J471" s="28"/>
    </row>
    <row r="472" spans="10:10">
      <c r="J472" s="28"/>
    </row>
    <row r="473" spans="10:10">
      <c r="J473" s="28"/>
    </row>
    <row r="474" spans="10:10">
      <c r="J474" s="28"/>
    </row>
    <row r="475" spans="10:10">
      <c r="J475" s="28"/>
    </row>
    <row r="476" spans="10:10">
      <c r="J476" s="28"/>
    </row>
    <row r="477" spans="10:10">
      <c r="J477" s="28"/>
    </row>
    <row r="478" spans="10:10">
      <c r="J478" s="28"/>
    </row>
    <row r="479" spans="10:10">
      <c r="J479" s="28"/>
    </row>
    <row r="480" spans="10:10">
      <c r="J480" s="28"/>
    </row>
    <row r="481" spans="10:10">
      <c r="J481" s="28"/>
    </row>
    <row r="482" spans="10:10">
      <c r="J482" s="28"/>
    </row>
    <row r="483" spans="10:10">
      <c r="J483" s="28"/>
    </row>
    <row r="484" spans="10:10">
      <c r="J484" s="28"/>
    </row>
    <row r="485" spans="10:10">
      <c r="J485" s="28"/>
    </row>
    <row r="486" spans="10:10">
      <c r="J486" s="28"/>
    </row>
    <row r="487" spans="10:10">
      <c r="J487" s="28"/>
    </row>
    <row r="488" spans="10:10">
      <c r="J488" s="28"/>
    </row>
    <row r="489" spans="10:10">
      <c r="J489" s="28"/>
    </row>
    <row r="490" spans="10:10">
      <c r="J490" s="28"/>
    </row>
    <row r="491" spans="10:10">
      <c r="J491" s="28"/>
    </row>
    <row r="492" spans="10:10">
      <c r="J492" s="28"/>
    </row>
    <row r="493" spans="10:10">
      <c r="J493" s="28"/>
    </row>
    <row r="494" spans="10:10">
      <c r="J494" s="28"/>
    </row>
    <row r="495" spans="10:10">
      <c r="J495" s="28"/>
    </row>
    <row r="496" spans="10:10">
      <c r="J496" s="28"/>
    </row>
    <row r="497" spans="10:10">
      <c r="J497" s="28"/>
    </row>
    <row r="498" spans="10:10">
      <c r="J498" s="28"/>
    </row>
    <row r="499" spans="10:10">
      <c r="J499" s="28"/>
    </row>
    <row r="500" spans="10:10">
      <c r="J500" s="28"/>
    </row>
    <row r="501" spans="10:10">
      <c r="J501" s="28"/>
    </row>
    <row r="502" spans="10:10">
      <c r="J502" s="28"/>
    </row>
    <row r="503" spans="10:10">
      <c r="J503" s="28"/>
    </row>
    <row r="504" spans="10:10">
      <c r="J504" s="28"/>
    </row>
    <row r="505" spans="10:10">
      <c r="J505" s="28"/>
    </row>
    <row r="506" spans="10:10">
      <c r="J506" s="28"/>
    </row>
    <row r="507" spans="10:10">
      <c r="J507" s="28"/>
    </row>
    <row r="508" spans="10:10">
      <c r="J508" s="28"/>
    </row>
    <row r="509" spans="10:10">
      <c r="J509" s="28"/>
    </row>
    <row r="510" spans="10:10">
      <c r="J510" s="28"/>
    </row>
    <row r="511" spans="10:10">
      <c r="J511" s="28"/>
    </row>
    <row r="512" spans="10:10">
      <c r="J512" s="28"/>
    </row>
    <row r="513" spans="10:10">
      <c r="J513" s="28"/>
    </row>
    <row r="514" spans="10:10">
      <c r="J514" s="28"/>
    </row>
    <row r="515" spans="10:10">
      <c r="J515" s="28"/>
    </row>
    <row r="516" spans="10:10">
      <c r="J516" s="28"/>
    </row>
    <row r="517" spans="10:10">
      <c r="J517" s="28"/>
    </row>
    <row r="518" spans="10:10">
      <c r="J518" s="28"/>
    </row>
    <row r="519" spans="10:10">
      <c r="J519" s="28"/>
    </row>
    <row r="520" spans="10:10">
      <c r="J520" s="28"/>
    </row>
    <row r="521" spans="10:10">
      <c r="J521" s="28"/>
    </row>
    <row r="522" spans="10:10">
      <c r="J522" s="28"/>
    </row>
    <row r="523" spans="10:10">
      <c r="J523" s="28"/>
    </row>
    <row r="524" spans="10:10">
      <c r="J524" s="28"/>
    </row>
    <row r="525" spans="10:10">
      <c r="J525" s="28"/>
    </row>
    <row r="526" spans="10:10">
      <c r="J526" s="28"/>
    </row>
    <row r="527" spans="10:10">
      <c r="J527" s="28"/>
    </row>
    <row r="528" spans="10:10">
      <c r="J528" s="28"/>
    </row>
    <row r="529" spans="10:10">
      <c r="J529" s="28"/>
    </row>
    <row r="530" spans="10:10">
      <c r="J530" s="28"/>
    </row>
    <row r="531" spans="10:10">
      <c r="J531" s="28"/>
    </row>
    <row r="532" spans="10:10">
      <c r="J532" s="28"/>
    </row>
    <row r="533" spans="10:10">
      <c r="J533" s="28"/>
    </row>
    <row r="534" spans="10:10">
      <c r="J534" s="28"/>
    </row>
    <row r="535" spans="10:10">
      <c r="J535" s="28"/>
    </row>
    <row r="536" spans="10:10">
      <c r="J536" s="28"/>
    </row>
    <row r="537" spans="10:10">
      <c r="J537" s="28"/>
    </row>
    <row r="538" spans="10:10">
      <c r="J538" s="28"/>
    </row>
    <row r="539" spans="10:10">
      <c r="J539" s="28"/>
    </row>
    <row r="540" spans="10:10">
      <c r="J540" s="28"/>
    </row>
    <row r="541" spans="10:10">
      <c r="J541" s="28"/>
    </row>
    <row r="542" spans="10:10">
      <c r="J542" s="28"/>
    </row>
    <row r="543" spans="10:10">
      <c r="J543" s="28"/>
    </row>
    <row r="544" spans="10:10">
      <c r="J544" s="28"/>
    </row>
    <row r="545" spans="10:10">
      <c r="J545" s="28"/>
    </row>
    <row r="546" spans="10:10">
      <c r="J546" s="28"/>
    </row>
    <row r="547" spans="10:10">
      <c r="J547" s="28"/>
    </row>
    <row r="548" spans="10:10">
      <c r="J548" s="28"/>
    </row>
    <row r="549" spans="10:10">
      <c r="J549" s="28"/>
    </row>
    <row r="550" spans="10:10">
      <c r="J550" s="28"/>
    </row>
    <row r="551" spans="10:10">
      <c r="J551" s="28"/>
    </row>
    <row r="552" spans="10:10">
      <c r="J552" s="28"/>
    </row>
    <row r="553" spans="10:10">
      <c r="J553" s="28"/>
    </row>
    <row r="554" spans="10:10">
      <c r="J554" s="28"/>
    </row>
    <row r="555" spans="10:10">
      <c r="J555" s="28"/>
    </row>
    <row r="556" spans="10:10">
      <c r="J556" s="28"/>
    </row>
    <row r="557" spans="10:10">
      <c r="J557" s="28"/>
    </row>
    <row r="558" spans="10:10">
      <c r="J558" s="28"/>
    </row>
    <row r="559" spans="10:10">
      <c r="J559" s="28"/>
    </row>
    <row r="560" spans="10:10">
      <c r="J560" s="28"/>
    </row>
    <row r="561" spans="10:10">
      <c r="J561" s="28"/>
    </row>
    <row r="562" spans="10:10">
      <c r="J562" s="28"/>
    </row>
    <row r="563" spans="10:10">
      <c r="J563" s="28"/>
    </row>
    <row r="564" spans="10:10">
      <c r="J564" s="28"/>
    </row>
    <row r="565" spans="10:10">
      <c r="J565" s="28"/>
    </row>
    <row r="566" spans="10:10">
      <c r="J566" s="28"/>
    </row>
  </sheetData>
  <phoneticPr fontId="14" type="noConversion"/>
  <printOptions horizontalCentered="1"/>
  <pageMargins left="0.5" right="0.5" top="0.75" bottom="0.75" header="0.375" footer="0.375"/>
  <pageSetup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A2" sqref="A2"/>
    </sheetView>
  </sheetViews>
  <sheetFormatPr defaultRowHeight="12.75"/>
  <sheetData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2"/>
      <c r="B4" s="3"/>
      <c r="D4" s="2"/>
      <c r="E4" s="3"/>
    </row>
    <row r="5" spans="1:5">
      <c r="A5" s="2"/>
      <c r="B5" s="3"/>
      <c r="D5" s="2"/>
      <c r="E5" s="3"/>
    </row>
    <row r="6" spans="1:5">
      <c r="A6" s="2"/>
      <c r="B6" s="3"/>
      <c r="D6" s="2"/>
      <c r="E6" s="3"/>
    </row>
    <row r="7" spans="1:5">
      <c r="A7" s="2"/>
      <c r="B7" s="3"/>
      <c r="D7" s="2"/>
      <c r="E7" s="3"/>
    </row>
    <row r="8" spans="1:5">
      <c r="A8" s="2"/>
      <c r="B8" s="3"/>
      <c r="D8" s="2"/>
      <c r="E8" s="3"/>
    </row>
    <row r="9" spans="1:5">
      <c r="A9" s="2"/>
      <c r="B9" s="3"/>
      <c r="D9" s="2"/>
      <c r="E9" s="3"/>
    </row>
    <row r="10" spans="1:5">
      <c r="A10" s="2"/>
      <c r="B10" s="3"/>
      <c r="D10" s="2"/>
      <c r="E10" s="3"/>
    </row>
    <row r="11" spans="1:5">
      <c r="A11" s="2"/>
      <c r="B11" s="3"/>
      <c r="D11" s="2"/>
      <c r="E11" s="3"/>
    </row>
    <row r="12" spans="1:5">
      <c r="A12" s="2"/>
      <c r="B12" s="3"/>
      <c r="D12" s="2"/>
      <c r="E12" s="3"/>
    </row>
    <row r="13" spans="1:5">
      <c r="A13" s="2"/>
      <c r="B13" s="3"/>
      <c r="D13" s="2"/>
      <c r="E13" s="3"/>
    </row>
    <row r="14" spans="1:5">
      <c r="A14" s="2"/>
      <c r="B14" s="3"/>
      <c r="D14" s="2"/>
      <c r="E14" s="3"/>
    </row>
    <row r="15" spans="1:5">
      <c r="A15" s="2"/>
      <c r="B15" s="3"/>
      <c r="D15" s="2"/>
      <c r="E15" s="3"/>
    </row>
    <row r="16" spans="1:5">
      <c r="A16" s="2"/>
      <c r="B16" s="3"/>
      <c r="D16" s="2"/>
      <c r="E16" s="3"/>
    </row>
    <row r="17" spans="1:5">
      <c r="A17" s="2"/>
      <c r="B17" s="3"/>
      <c r="D17" s="2"/>
      <c r="E17" s="3"/>
    </row>
    <row r="18" spans="1:5">
      <c r="A18" s="2"/>
      <c r="B18" s="3"/>
      <c r="D18" s="2"/>
      <c r="E18" s="3"/>
    </row>
    <row r="19" spans="1:5">
      <c r="A19" s="2"/>
      <c r="B19" s="3"/>
      <c r="E19" s="3"/>
    </row>
    <row r="20" spans="1:5">
      <c r="A20" s="2"/>
      <c r="B20" s="3"/>
    </row>
    <row r="21" spans="1:5">
      <c r="A21" s="2"/>
      <c r="B21" s="3"/>
    </row>
    <row r="22" spans="1:5">
      <c r="A22" s="2"/>
      <c r="B22" s="3"/>
    </row>
    <row r="23" spans="1:5">
      <c r="A23" s="2"/>
      <c r="B2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NYMEX quote</vt:lpstr>
      <vt:lpstr>Sheet1</vt:lpstr>
      <vt:lpstr>Sheet2</vt:lpstr>
      <vt:lpstr>Sheet3</vt:lpstr>
      <vt:lpstr>'NYMEX quote'!Print_Area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Felienne</cp:lastModifiedBy>
  <cp:lastPrinted>2001-08-10T13:28:47Z</cp:lastPrinted>
  <dcterms:created xsi:type="dcterms:W3CDTF">2001-06-20T21:22:08Z</dcterms:created>
  <dcterms:modified xsi:type="dcterms:W3CDTF">2014-09-03T15:27:37Z</dcterms:modified>
</cp:coreProperties>
</file>