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80" activeTab="3"/>
  </bookViews>
  <sheets>
    <sheet name="Power" sheetId="1" r:id="rId1"/>
    <sheet name="Gas" sheetId="2" r:id="rId2"/>
    <sheet name="Financial" sheetId="3" r:id="rId3"/>
    <sheet name="Canada Gas" sheetId="4" r:id="rId4"/>
  </sheets>
  <calcPr calcId="152511"/>
</workbook>
</file>

<file path=xl/calcChain.xml><?xml version="1.0" encoding="utf-8"?>
<calcChain xmlns="http://schemas.openxmlformats.org/spreadsheetml/2006/main">
  <c r="H20" i="4" l="1"/>
  <c r="H21" i="4"/>
  <c r="H22" i="4"/>
  <c r="H23" i="4"/>
  <c r="H24" i="4"/>
  <c r="H25" i="4"/>
  <c r="H26" i="4"/>
</calcChain>
</file>

<file path=xl/sharedStrings.xml><?xml version="1.0" encoding="utf-8"?>
<sst xmlns="http://schemas.openxmlformats.org/spreadsheetml/2006/main" count="302" uniqueCount="98">
  <si>
    <t>Commodity</t>
  </si>
  <si>
    <t>Buyer</t>
  </si>
  <si>
    <t>Seller</t>
  </si>
  <si>
    <t>Trade Date</t>
  </si>
  <si>
    <t>Start Date</t>
  </si>
  <si>
    <t>End Date</t>
  </si>
  <si>
    <t>Daily Volume</t>
  </si>
  <si>
    <t>Index</t>
  </si>
  <si>
    <t>Location</t>
  </si>
  <si>
    <t>Deal Type</t>
  </si>
  <si>
    <t>Strike</t>
  </si>
  <si>
    <t>Confirm</t>
  </si>
  <si>
    <t>POWER</t>
  </si>
  <si>
    <t>PG&amp;E</t>
  </si>
  <si>
    <t>EPMI</t>
  </si>
  <si>
    <t>50 MW Peak</t>
  </si>
  <si>
    <t>NP15</t>
  </si>
  <si>
    <t>forward</t>
  </si>
  <si>
    <t>EEI</t>
  </si>
  <si>
    <t>25 MW Peak</t>
  </si>
  <si>
    <t>Deal Ref No</t>
  </si>
  <si>
    <t>Physical Power</t>
  </si>
  <si>
    <t>QB8206</t>
  </si>
  <si>
    <t>NG</t>
  </si>
  <si>
    <t>ENA</t>
  </si>
  <si>
    <t>NGI - Socal</t>
  </si>
  <si>
    <t>TW - San Juan</t>
  </si>
  <si>
    <t>Enfolio</t>
  </si>
  <si>
    <t>Physical Gas</t>
  </si>
  <si>
    <t>NQ0433.1</t>
  </si>
  <si>
    <t>NGI</t>
  </si>
  <si>
    <t>Socal Border</t>
  </si>
  <si>
    <t>swap</t>
  </si>
  <si>
    <t>ISDA</t>
  </si>
  <si>
    <t>NQ0552.1</t>
  </si>
  <si>
    <t>IF</t>
  </si>
  <si>
    <t>EPNG- San Juan</t>
  </si>
  <si>
    <t>NQ2300.1</t>
  </si>
  <si>
    <t>NQ2300.2</t>
  </si>
  <si>
    <t>NR7509.1</t>
  </si>
  <si>
    <t>NR7509.2</t>
  </si>
  <si>
    <t>NW5096.1</t>
  </si>
  <si>
    <t>NW5096.2</t>
  </si>
  <si>
    <t>QA8737.1</t>
  </si>
  <si>
    <t>QA8737.2</t>
  </si>
  <si>
    <t>Financial Trades</t>
  </si>
  <si>
    <t xml:space="preserve"> Deal Ref No</t>
  </si>
  <si>
    <t>Invoice No</t>
  </si>
  <si>
    <t>Month</t>
  </si>
  <si>
    <t>Invoice Date</t>
  </si>
  <si>
    <t>Due Date</t>
  </si>
  <si>
    <t>Invoice Amount</t>
  </si>
  <si>
    <t>Invoice Due Date</t>
  </si>
  <si>
    <t>12627SA</t>
  </si>
  <si>
    <t>n/a</t>
  </si>
  <si>
    <t>April 1-10 2001</t>
  </si>
  <si>
    <t>Amount</t>
  </si>
  <si>
    <t>24153SA</t>
  </si>
  <si>
    <t>24154SA</t>
  </si>
  <si>
    <t>24155SA</t>
  </si>
  <si>
    <t>TEMP_75591</t>
  </si>
  <si>
    <t>NW8988</t>
  </si>
  <si>
    <t>Q58679</t>
  </si>
  <si>
    <t>QA9788</t>
  </si>
  <si>
    <t>Q09929</t>
  </si>
  <si>
    <t>Q10524</t>
  </si>
  <si>
    <t>Q33141</t>
  </si>
  <si>
    <t>Q74982</t>
  </si>
  <si>
    <t>Q82787</t>
  </si>
  <si>
    <t>Q96621</t>
  </si>
  <si>
    <t>QD3463</t>
  </si>
  <si>
    <t>N13588</t>
  </si>
  <si>
    <t>ECC</t>
  </si>
  <si>
    <t>GTC</t>
  </si>
  <si>
    <t>USD Fixed Price</t>
  </si>
  <si>
    <t>NX1 Aeco Basis</t>
  </si>
  <si>
    <t>Aeco USD - $.005</t>
  </si>
  <si>
    <t>Aeco C$ - $.0325</t>
  </si>
  <si>
    <t>Aeco C$ - $.0425</t>
  </si>
  <si>
    <t>C$ Fixed Price</t>
  </si>
  <si>
    <t>Aeco C$ - $.08</t>
  </si>
  <si>
    <t>Aeco C$ - $.01</t>
  </si>
  <si>
    <t>Aeco C$ - $.21</t>
  </si>
  <si>
    <t>Aeco C$ - $.115</t>
  </si>
  <si>
    <t>Aeco C$ - $.005</t>
  </si>
  <si>
    <t>Temp_42528</t>
  </si>
  <si>
    <t>Temp_42569</t>
  </si>
  <si>
    <t>Temp_76601</t>
  </si>
  <si>
    <t>Temp_42578</t>
  </si>
  <si>
    <t>CAD</t>
  </si>
  <si>
    <t>Currency</t>
  </si>
  <si>
    <t>USD</t>
  </si>
  <si>
    <t>4/1/01 - 4/12/01</t>
  </si>
  <si>
    <t>TEMP_XXXX</t>
  </si>
  <si>
    <t>Conversion Rate</t>
  </si>
  <si>
    <t>USD Amount</t>
  </si>
  <si>
    <t>Prepay</t>
  </si>
  <si>
    <t>Physical Gas - 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</si>
</sst>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dd\-mmm\-yy"/>
    <numFmt numFmtId="169" formatCode="0.000"/>
    <numFmt numFmtId="170" formatCode="0.0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14" fontId="0" fillId="0" borderId="0" xfId="0" applyNumberFormat="1" applyBorder="1"/>
    <xf numFmtId="164" fontId="1" fillId="0" borderId="0" xfId="1" applyNumberFormat="1" applyFont="1" applyBorder="1"/>
    <xf numFmtId="164" fontId="1" fillId="0" borderId="0" xfId="1" applyNumberForma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1" fillId="0" borderId="7" xfId="1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44" fontId="0" fillId="0" borderId="0" xfId="2" applyFont="1" applyBorder="1" applyAlignment="1">
      <alignment horizontal="center"/>
    </xf>
    <xf numFmtId="14" fontId="2" fillId="0" borderId="0" xfId="0" applyNumberFormat="1" applyFont="1" applyBorder="1"/>
    <xf numFmtId="164" fontId="0" fillId="0" borderId="0" xfId="1" applyNumberFormat="1" applyFont="1" applyBorder="1"/>
    <xf numFmtId="0" fontId="0" fillId="0" borderId="6" xfId="0" applyBorder="1"/>
    <xf numFmtId="14" fontId="0" fillId="0" borderId="7" xfId="0" applyNumberFormat="1" applyBorder="1"/>
    <xf numFmtId="164" fontId="0" fillId="0" borderId="7" xfId="1" applyNumberFormat="1" applyFont="1" applyBorder="1"/>
    <xf numFmtId="0" fontId="0" fillId="0" borderId="2" xfId="0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17" fontId="0" fillId="0" borderId="0" xfId="0" applyNumberFormat="1" applyBorder="1"/>
    <xf numFmtId="164" fontId="1" fillId="0" borderId="7" xfId="1" applyNumberFormat="1" applyFont="1" applyBorder="1"/>
    <xf numFmtId="6" fontId="0" fillId="0" borderId="0" xfId="0" applyNumberFormat="1" applyBorder="1"/>
    <xf numFmtId="6" fontId="0" fillId="0" borderId="8" xfId="0" applyNumberFormat="1" applyBorder="1"/>
    <xf numFmtId="0" fontId="2" fillId="0" borderId="3" xfId="0" applyFont="1" applyBorder="1" applyAlignment="1">
      <alignment horizontal="center"/>
    </xf>
    <xf numFmtId="17" fontId="0" fillId="0" borderId="7" xfId="0" applyNumberFormat="1" applyBorder="1"/>
    <xf numFmtId="44" fontId="3" fillId="0" borderId="8" xfId="2" applyFont="1" applyBorder="1"/>
    <xf numFmtId="0" fontId="0" fillId="0" borderId="4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44" fontId="3" fillId="0" borderId="5" xfId="2" applyFont="1" applyBorder="1"/>
    <xf numFmtId="0" fontId="0" fillId="0" borderId="4" xfId="0" applyFill="1" applyBorder="1"/>
    <xf numFmtId="44" fontId="1" fillId="0" borderId="5" xfId="2" applyBorder="1"/>
    <xf numFmtId="44" fontId="1" fillId="0" borderId="8" xfId="2" applyBorder="1"/>
    <xf numFmtId="168" fontId="4" fillId="0" borderId="7" xfId="0" applyNumberFormat="1" applyFont="1" applyFill="1" applyBorder="1"/>
    <xf numFmtId="168" fontId="4" fillId="0" borderId="0" xfId="0" applyNumberFormat="1" applyFont="1" applyFill="1" applyBorder="1"/>
    <xf numFmtId="169" fontId="4" fillId="0" borderId="7" xfId="0" applyNumberFormat="1" applyFont="1" applyFill="1" applyBorder="1"/>
    <xf numFmtId="169" fontId="4" fillId="0" borderId="0" xfId="0" applyNumberFormat="1" applyFont="1" applyFill="1" applyBorder="1"/>
    <xf numFmtId="170" fontId="4" fillId="0" borderId="0" xfId="0" applyNumberFormat="1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0" borderId="0" xfId="2" applyFont="1" applyBorder="1"/>
    <xf numFmtId="170" fontId="0" fillId="0" borderId="0" xfId="0" applyNumberFormat="1" applyBorder="1"/>
    <xf numFmtId="44" fontId="0" fillId="0" borderId="0" xfId="0" applyNumberFormat="1"/>
    <xf numFmtId="44" fontId="0" fillId="0" borderId="5" xfId="0" applyNumberFormat="1" applyBorder="1"/>
    <xf numFmtId="0" fontId="0" fillId="0" borderId="6" xfId="0" applyFill="1" applyBorder="1"/>
    <xf numFmtId="44" fontId="0" fillId="0" borderId="7" xfId="2" applyFont="1" applyBorder="1"/>
    <xf numFmtId="170" fontId="0" fillId="0" borderId="7" xfId="0" applyNumberFormat="1" applyBorder="1"/>
    <xf numFmtId="44" fontId="0" fillId="0" borderId="8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workbookViewId="0">
      <selection activeCell="B29" sqref="B29"/>
    </sheetView>
  </sheetViews>
  <sheetFormatPr defaultRowHeight="12.75" x14ac:dyDescent="0.2"/>
  <cols>
    <col min="1" max="1" width="14" bestFit="1" customWidth="1"/>
    <col min="2" max="2" width="13.5703125" bestFit="1" customWidth="1"/>
    <col min="5" max="5" width="14" bestFit="1" customWidth="1"/>
    <col min="7" max="7" width="10.140625" bestFit="1" customWidth="1"/>
    <col min="8" max="8" width="13.140625" bestFit="1" customWidth="1"/>
  </cols>
  <sheetData>
    <row r="1" spans="1:12" x14ac:dyDescent="0.2">
      <c r="A1" t="s">
        <v>21</v>
      </c>
    </row>
    <row r="4" spans="1:12" ht="25.5" x14ac:dyDescent="0.2">
      <c r="A4" s="1" t="s">
        <v>20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8</v>
      </c>
      <c r="J4" s="2" t="s">
        <v>9</v>
      </c>
      <c r="K4" s="2" t="s">
        <v>10</v>
      </c>
      <c r="L4" s="3" t="s">
        <v>11</v>
      </c>
    </row>
    <row r="5" spans="1:12" x14ac:dyDescent="0.2">
      <c r="A5" s="4">
        <v>438496</v>
      </c>
      <c r="B5" s="16" t="s">
        <v>12</v>
      </c>
      <c r="C5" s="16" t="s">
        <v>13</v>
      </c>
      <c r="D5" s="16" t="s">
        <v>14</v>
      </c>
      <c r="E5" s="6">
        <v>36810</v>
      </c>
      <c r="F5" s="6">
        <v>36892</v>
      </c>
      <c r="G5" s="6">
        <v>38717</v>
      </c>
      <c r="H5" s="7" t="s">
        <v>15</v>
      </c>
      <c r="I5" s="16" t="s">
        <v>16</v>
      </c>
      <c r="J5" s="16" t="s">
        <v>17</v>
      </c>
      <c r="K5" s="17">
        <v>58.7</v>
      </c>
      <c r="L5" s="9" t="s">
        <v>18</v>
      </c>
    </row>
    <row r="6" spans="1:12" x14ac:dyDescent="0.2">
      <c r="A6" s="4">
        <v>438497</v>
      </c>
      <c r="B6" s="16" t="s">
        <v>12</v>
      </c>
      <c r="C6" s="16" t="s">
        <v>13</v>
      </c>
      <c r="D6" s="16" t="s">
        <v>14</v>
      </c>
      <c r="E6" s="6">
        <v>36810</v>
      </c>
      <c r="F6" s="6">
        <v>36892</v>
      </c>
      <c r="G6" s="6">
        <v>38717</v>
      </c>
      <c r="H6" s="7" t="s">
        <v>15</v>
      </c>
      <c r="I6" s="16" t="s">
        <v>16</v>
      </c>
      <c r="J6" s="16" t="s">
        <v>17</v>
      </c>
      <c r="K6" s="17">
        <v>58.4</v>
      </c>
      <c r="L6" s="9" t="s">
        <v>18</v>
      </c>
    </row>
    <row r="7" spans="1:12" x14ac:dyDescent="0.2">
      <c r="A7" s="4">
        <v>499147</v>
      </c>
      <c r="B7" s="16" t="s">
        <v>12</v>
      </c>
      <c r="C7" s="16" t="s">
        <v>13</v>
      </c>
      <c r="D7" s="16" t="s">
        <v>14</v>
      </c>
      <c r="E7" s="6">
        <v>36908</v>
      </c>
      <c r="F7" s="6">
        <v>37073</v>
      </c>
      <c r="G7" s="6">
        <v>37164</v>
      </c>
      <c r="H7" s="7" t="s">
        <v>19</v>
      </c>
      <c r="I7" s="16" t="s">
        <v>16</v>
      </c>
      <c r="J7" s="16" t="s">
        <v>17</v>
      </c>
      <c r="K7" s="17">
        <v>130</v>
      </c>
      <c r="L7" s="9" t="s">
        <v>18</v>
      </c>
    </row>
    <row r="8" spans="1:12" x14ac:dyDescent="0.2">
      <c r="A8" s="4"/>
      <c r="B8" s="5"/>
      <c r="C8" s="5"/>
      <c r="D8" s="5"/>
      <c r="E8" s="6"/>
      <c r="F8" s="6"/>
      <c r="G8" s="6"/>
      <c r="H8" s="8"/>
      <c r="I8" s="5"/>
      <c r="J8" s="5"/>
      <c r="K8" s="5"/>
      <c r="L8" s="9"/>
    </row>
    <row r="9" spans="1:12" x14ac:dyDescent="0.2">
      <c r="A9" s="10"/>
      <c r="B9" s="11"/>
      <c r="C9" s="12"/>
      <c r="D9" s="12"/>
      <c r="E9" s="11"/>
      <c r="F9" s="12"/>
      <c r="G9" s="12"/>
      <c r="H9" s="13"/>
      <c r="I9" s="14"/>
      <c r="J9" s="14"/>
      <c r="K9" s="14"/>
      <c r="L9" s="15"/>
    </row>
    <row r="12" spans="1:12" ht="38.25" x14ac:dyDescent="0.2">
      <c r="A12" s="25" t="s">
        <v>47</v>
      </c>
      <c r="B12" s="26" t="s">
        <v>48</v>
      </c>
      <c r="C12" s="27" t="s">
        <v>49</v>
      </c>
      <c r="D12" s="27" t="s">
        <v>52</v>
      </c>
      <c r="E12" s="32" t="s">
        <v>56</v>
      </c>
    </row>
    <row r="13" spans="1:12" x14ac:dyDescent="0.2">
      <c r="A13" s="35" t="s">
        <v>53</v>
      </c>
      <c r="B13" s="36">
        <v>36951</v>
      </c>
      <c r="C13" s="6">
        <v>36984</v>
      </c>
      <c r="D13" s="6">
        <v>36994</v>
      </c>
      <c r="E13" s="37">
        <v>3107160</v>
      </c>
    </row>
    <row r="14" spans="1:12" x14ac:dyDescent="0.2">
      <c r="A14" s="10" t="s">
        <v>54</v>
      </c>
      <c r="B14" s="14" t="s">
        <v>55</v>
      </c>
      <c r="C14" s="12" t="s">
        <v>54</v>
      </c>
      <c r="D14" s="12" t="s">
        <v>54</v>
      </c>
      <c r="E14" s="34">
        <v>788760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workbookViewId="0">
      <selection activeCell="B23" sqref="B23"/>
    </sheetView>
  </sheetViews>
  <sheetFormatPr defaultRowHeight="12.75" x14ac:dyDescent="0.2"/>
  <cols>
    <col min="1" max="1" width="12.140625" bestFit="1" customWidth="1"/>
    <col min="2" max="2" width="11.140625" customWidth="1"/>
    <col min="5" max="5" width="14.5703125" bestFit="1" customWidth="1"/>
    <col min="9" max="9" width="11.7109375" bestFit="1" customWidth="1"/>
    <col min="10" max="10" width="13.42578125" bestFit="1" customWidth="1"/>
  </cols>
  <sheetData>
    <row r="1" spans="1:13" x14ac:dyDescent="0.2">
      <c r="A1" t="s">
        <v>28</v>
      </c>
    </row>
    <row r="2" spans="1:13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5.5" x14ac:dyDescent="0.2">
      <c r="A3" s="1" t="s">
        <v>20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3" t="s">
        <v>11</v>
      </c>
    </row>
    <row r="4" spans="1:13" x14ac:dyDescent="0.2">
      <c r="A4" s="20" t="s">
        <v>22</v>
      </c>
      <c r="B4" s="14" t="s">
        <v>23</v>
      </c>
      <c r="C4" s="14" t="s">
        <v>13</v>
      </c>
      <c r="D4" s="14" t="s">
        <v>24</v>
      </c>
      <c r="E4" s="21">
        <v>36857</v>
      </c>
      <c r="F4" s="21">
        <v>37196</v>
      </c>
      <c r="G4" s="21">
        <v>37346</v>
      </c>
      <c r="H4" s="13">
        <v>10000</v>
      </c>
      <c r="I4" s="29" t="s">
        <v>25</v>
      </c>
      <c r="J4" s="14" t="s">
        <v>26</v>
      </c>
      <c r="K4" s="14" t="s">
        <v>17</v>
      </c>
      <c r="L4" s="14">
        <v>-0.99</v>
      </c>
      <c r="M4" s="31" t="s">
        <v>27</v>
      </c>
    </row>
    <row r="5" spans="1:13" x14ac:dyDescent="0.2">
      <c r="A5" s="5"/>
      <c r="B5" s="5"/>
      <c r="C5" s="5"/>
      <c r="D5" s="5"/>
      <c r="E5" s="18"/>
      <c r="F5" s="6"/>
      <c r="G5" s="6"/>
      <c r="H5" s="8"/>
      <c r="I5" s="7"/>
      <c r="J5" s="5"/>
      <c r="K5" s="5"/>
      <c r="L5" s="5"/>
      <c r="M5" s="30"/>
    </row>
    <row r="6" spans="1:13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38.25" x14ac:dyDescent="0.2">
      <c r="A8" s="25" t="s">
        <v>47</v>
      </c>
      <c r="B8" s="26" t="s">
        <v>48</v>
      </c>
      <c r="C8" s="27" t="s">
        <v>49</v>
      </c>
      <c r="D8" s="27" t="s">
        <v>52</v>
      </c>
      <c r="E8" s="32" t="s">
        <v>56</v>
      </c>
    </row>
    <row r="9" spans="1:13" x14ac:dyDescent="0.2">
      <c r="A9" s="38" t="s">
        <v>57</v>
      </c>
      <c r="B9" s="28">
        <v>36951</v>
      </c>
      <c r="C9" s="6">
        <v>36987</v>
      </c>
      <c r="D9" s="6">
        <v>37006</v>
      </c>
      <c r="E9" s="39">
        <v>7750279.9100000001</v>
      </c>
    </row>
    <row r="10" spans="1:13" x14ac:dyDescent="0.2">
      <c r="A10" s="38" t="s">
        <v>58</v>
      </c>
      <c r="B10" s="28">
        <v>36951</v>
      </c>
      <c r="C10" s="6">
        <v>36991</v>
      </c>
      <c r="D10" s="6">
        <v>37006</v>
      </c>
      <c r="E10" s="39">
        <v>4233813.88</v>
      </c>
    </row>
    <row r="11" spans="1:13" x14ac:dyDescent="0.2">
      <c r="A11" s="38" t="s">
        <v>59</v>
      </c>
      <c r="B11" s="28">
        <v>36951</v>
      </c>
      <c r="C11" s="6">
        <v>36987</v>
      </c>
      <c r="D11" s="6">
        <v>37006</v>
      </c>
      <c r="E11" s="39">
        <v>1841797.69</v>
      </c>
    </row>
    <row r="12" spans="1:13" x14ac:dyDescent="0.2">
      <c r="A12" s="20" t="s">
        <v>60</v>
      </c>
      <c r="B12" s="33">
        <v>36951</v>
      </c>
      <c r="C12" s="21">
        <v>36991</v>
      </c>
      <c r="D12" s="21">
        <v>37006</v>
      </c>
      <c r="E12" s="40">
        <v>-1916245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workbookViewId="0">
      <selection activeCell="I24" sqref="I24:I25"/>
    </sheetView>
  </sheetViews>
  <sheetFormatPr defaultRowHeight="12.75" x14ac:dyDescent="0.2"/>
  <cols>
    <col min="1" max="1" width="10.7109375" customWidth="1"/>
    <col min="2" max="2" width="11.5703125" customWidth="1"/>
    <col min="5" max="5" width="15.28515625" bestFit="1" customWidth="1"/>
    <col min="7" max="7" width="10.140625" bestFit="1" customWidth="1"/>
    <col min="10" max="10" width="15.28515625" bestFit="1" customWidth="1"/>
  </cols>
  <sheetData>
    <row r="1" spans="1:13" x14ac:dyDescent="0.2">
      <c r="A1" t="s">
        <v>45</v>
      </c>
    </row>
    <row r="4" spans="1:13" ht="25.5" x14ac:dyDescent="0.2">
      <c r="A4" s="1" t="s">
        <v>46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3" t="s">
        <v>11</v>
      </c>
    </row>
    <row r="5" spans="1:13" x14ac:dyDescent="0.2">
      <c r="A5" s="4" t="s">
        <v>29</v>
      </c>
      <c r="B5" s="16" t="s">
        <v>23</v>
      </c>
      <c r="C5" s="5" t="s">
        <v>24</v>
      </c>
      <c r="D5" s="5" t="s">
        <v>13</v>
      </c>
      <c r="E5" s="6">
        <v>36714</v>
      </c>
      <c r="F5" s="6">
        <v>36982</v>
      </c>
      <c r="G5" s="6">
        <v>37195</v>
      </c>
      <c r="H5" s="19">
        <v>20000</v>
      </c>
      <c r="I5" s="19" t="s">
        <v>30</v>
      </c>
      <c r="J5" s="5" t="s">
        <v>31</v>
      </c>
      <c r="K5" s="5" t="s">
        <v>32</v>
      </c>
      <c r="L5" s="5">
        <v>3.72</v>
      </c>
      <c r="M5" s="9" t="s">
        <v>33</v>
      </c>
    </row>
    <row r="6" spans="1:13" x14ac:dyDescent="0.2">
      <c r="A6" s="4" t="s">
        <v>34</v>
      </c>
      <c r="B6" s="16" t="s">
        <v>23</v>
      </c>
      <c r="C6" s="5" t="s">
        <v>13</v>
      </c>
      <c r="D6" s="5" t="s">
        <v>24</v>
      </c>
      <c r="E6" s="6">
        <v>36714</v>
      </c>
      <c r="F6" s="6">
        <v>36982</v>
      </c>
      <c r="G6" s="6">
        <v>37195</v>
      </c>
      <c r="H6" s="19">
        <v>-20000</v>
      </c>
      <c r="I6" s="19" t="s">
        <v>35</v>
      </c>
      <c r="J6" s="5" t="s">
        <v>36</v>
      </c>
      <c r="K6" s="5" t="s">
        <v>32</v>
      </c>
      <c r="L6" s="5">
        <v>3.12</v>
      </c>
      <c r="M6" s="9" t="s">
        <v>33</v>
      </c>
    </row>
    <row r="7" spans="1:13" x14ac:dyDescent="0.2">
      <c r="A7" s="4" t="s">
        <v>37</v>
      </c>
      <c r="B7" s="16" t="s">
        <v>23</v>
      </c>
      <c r="C7" s="5" t="s">
        <v>24</v>
      </c>
      <c r="D7" s="5" t="s">
        <v>13</v>
      </c>
      <c r="E7" s="6">
        <v>36717</v>
      </c>
      <c r="F7" s="6">
        <v>36982</v>
      </c>
      <c r="G7" s="6">
        <v>37195</v>
      </c>
      <c r="H7" s="19">
        <v>10000</v>
      </c>
      <c r="I7" s="19" t="s">
        <v>30</v>
      </c>
      <c r="J7" s="5" t="s">
        <v>31</v>
      </c>
      <c r="K7" s="5" t="s">
        <v>32</v>
      </c>
      <c r="L7" s="5">
        <v>3.9075000000000002</v>
      </c>
      <c r="M7" s="9" t="s">
        <v>33</v>
      </c>
    </row>
    <row r="8" spans="1:13" x14ac:dyDescent="0.2">
      <c r="A8" s="4" t="s">
        <v>38</v>
      </c>
      <c r="B8" s="16" t="s">
        <v>23</v>
      </c>
      <c r="C8" s="5" t="s">
        <v>13</v>
      </c>
      <c r="D8" s="5" t="s">
        <v>24</v>
      </c>
      <c r="E8" s="6">
        <v>36717</v>
      </c>
      <c r="F8" s="6">
        <v>36982</v>
      </c>
      <c r="G8" s="6">
        <v>37195</v>
      </c>
      <c r="H8" s="19">
        <v>-10000</v>
      </c>
      <c r="I8" s="19" t="s">
        <v>35</v>
      </c>
      <c r="J8" s="5" t="s">
        <v>36</v>
      </c>
      <c r="K8" s="5" t="s">
        <v>32</v>
      </c>
      <c r="L8" s="5">
        <v>3.3125</v>
      </c>
      <c r="M8" s="9" t="s">
        <v>33</v>
      </c>
    </row>
    <row r="9" spans="1:13" x14ac:dyDescent="0.2">
      <c r="A9" s="4" t="s">
        <v>39</v>
      </c>
      <c r="B9" s="16" t="s">
        <v>23</v>
      </c>
      <c r="C9" s="5" t="s">
        <v>13</v>
      </c>
      <c r="D9" s="5" t="s">
        <v>24</v>
      </c>
      <c r="E9" s="6">
        <v>36727</v>
      </c>
      <c r="F9" s="6">
        <v>37347</v>
      </c>
      <c r="G9" s="6">
        <v>37560</v>
      </c>
      <c r="H9" s="19">
        <v>-10000</v>
      </c>
      <c r="I9" s="19" t="s">
        <v>35</v>
      </c>
      <c r="J9" s="5" t="s">
        <v>36</v>
      </c>
      <c r="K9" s="5" t="s">
        <v>32</v>
      </c>
      <c r="L9" s="5">
        <v>2.9725000000000001</v>
      </c>
      <c r="M9" s="9" t="s">
        <v>33</v>
      </c>
    </row>
    <row r="10" spans="1:13" x14ac:dyDescent="0.2">
      <c r="A10" s="4" t="s">
        <v>40</v>
      </c>
      <c r="B10" s="16" t="s">
        <v>23</v>
      </c>
      <c r="C10" s="5" t="s">
        <v>24</v>
      </c>
      <c r="D10" s="5" t="s">
        <v>13</v>
      </c>
      <c r="E10" s="6">
        <v>36727</v>
      </c>
      <c r="F10" s="6">
        <v>37347</v>
      </c>
      <c r="G10" s="6">
        <v>37560</v>
      </c>
      <c r="H10" s="19">
        <v>10000</v>
      </c>
      <c r="I10" s="19" t="s">
        <v>30</v>
      </c>
      <c r="J10" s="5" t="s">
        <v>31</v>
      </c>
      <c r="K10" s="5" t="s">
        <v>32</v>
      </c>
      <c r="L10" s="5">
        <v>3.5724999999999998</v>
      </c>
      <c r="M10" s="9" t="s">
        <v>33</v>
      </c>
    </row>
    <row r="11" spans="1:13" x14ac:dyDescent="0.2">
      <c r="A11" s="4" t="s">
        <v>41</v>
      </c>
      <c r="B11" s="16" t="s">
        <v>23</v>
      </c>
      <c r="C11" s="5" t="s">
        <v>24</v>
      </c>
      <c r="D11" s="5" t="s">
        <v>13</v>
      </c>
      <c r="E11" s="6">
        <v>36761</v>
      </c>
      <c r="F11" s="6">
        <v>37347</v>
      </c>
      <c r="G11" s="6">
        <v>37560</v>
      </c>
      <c r="H11" s="19">
        <v>5000</v>
      </c>
      <c r="I11" s="19" t="s">
        <v>30</v>
      </c>
      <c r="J11" s="5" t="s">
        <v>31</v>
      </c>
      <c r="K11" s="5" t="s">
        <v>32</v>
      </c>
      <c r="L11" s="5">
        <v>3.61</v>
      </c>
      <c r="M11" s="9" t="s">
        <v>33</v>
      </c>
    </row>
    <row r="12" spans="1:13" x14ac:dyDescent="0.2">
      <c r="A12" s="4" t="s">
        <v>42</v>
      </c>
      <c r="B12" s="16" t="s">
        <v>23</v>
      </c>
      <c r="C12" s="5" t="s">
        <v>13</v>
      </c>
      <c r="D12" s="5" t="s">
        <v>24</v>
      </c>
      <c r="E12" s="6">
        <v>36761</v>
      </c>
      <c r="F12" s="6">
        <v>37347</v>
      </c>
      <c r="G12" s="6">
        <v>37560</v>
      </c>
      <c r="H12" s="19">
        <v>-5000</v>
      </c>
      <c r="I12" s="19" t="s">
        <v>35</v>
      </c>
      <c r="J12" s="5" t="s">
        <v>36</v>
      </c>
      <c r="K12" s="5" t="s">
        <v>32</v>
      </c>
      <c r="L12" s="5">
        <v>3.06</v>
      </c>
      <c r="M12" s="9" t="s">
        <v>33</v>
      </c>
    </row>
    <row r="13" spans="1:13" x14ac:dyDescent="0.2">
      <c r="A13" s="4" t="s">
        <v>43</v>
      </c>
      <c r="B13" s="16" t="s">
        <v>23</v>
      </c>
      <c r="C13" s="5" t="s">
        <v>24</v>
      </c>
      <c r="D13" s="5" t="s">
        <v>13</v>
      </c>
      <c r="E13" s="6">
        <v>36847</v>
      </c>
      <c r="F13" s="6">
        <v>37347</v>
      </c>
      <c r="G13" s="6">
        <v>37560</v>
      </c>
      <c r="H13" s="19">
        <v>10000</v>
      </c>
      <c r="I13" s="19" t="s">
        <v>30</v>
      </c>
      <c r="J13" s="5" t="s">
        <v>31</v>
      </c>
      <c r="K13" s="5" t="s">
        <v>32</v>
      </c>
      <c r="L13" s="5">
        <v>4.4000000000000004</v>
      </c>
      <c r="M13" s="9" t="s">
        <v>33</v>
      </c>
    </row>
    <row r="14" spans="1:13" x14ac:dyDescent="0.2">
      <c r="A14" s="20" t="s">
        <v>44</v>
      </c>
      <c r="B14" s="12" t="s">
        <v>23</v>
      </c>
      <c r="C14" s="14" t="s">
        <v>13</v>
      </c>
      <c r="D14" s="14" t="s">
        <v>24</v>
      </c>
      <c r="E14" s="21">
        <v>36847</v>
      </c>
      <c r="F14" s="21">
        <v>37347</v>
      </c>
      <c r="G14" s="21">
        <v>37560</v>
      </c>
      <c r="H14" s="22">
        <v>-10000</v>
      </c>
      <c r="I14" s="22" t="s">
        <v>35</v>
      </c>
      <c r="J14" s="14" t="s">
        <v>36</v>
      </c>
      <c r="K14" s="14" t="s">
        <v>32</v>
      </c>
      <c r="L14" s="14">
        <v>3.6549999999999998</v>
      </c>
      <c r="M14" s="15" t="s">
        <v>33</v>
      </c>
    </row>
    <row r="15" spans="1:13" x14ac:dyDescent="0.2">
      <c r="A15" s="5"/>
      <c r="B15" s="5"/>
      <c r="C15" s="5"/>
      <c r="D15" s="5"/>
      <c r="E15" s="5"/>
      <c r="F15" s="5"/>
      <c r="G15" s="5"/>
      <c r="H15" s="19"/>
      <c r="I15" s="5"/>
      <c r="J15" s="5"/>
      <c r="K15" s="5"/>
      <c r="L15" s="5"/>
      <c r="M15" s="23"/>
    </row>
    <row r="18" spans="1:5" x14ac:dyDescent="0.2">
      <c r="A18" s="24"/>
    </row>
    <row r="19" spans="1:5" ht="25.5" x14ac:dyDescent="0.2">
      <c r="A19" s="50" t="s">
        <v>47</v>
      </c>
      <c r="B19" s="51" t="s">
        <v>48</v>
      </c>
      <c r="C19" s="2" t="s">
        <v>49</v>
      </c>
      <c r="D19" s="51" t="s">
        <v>50</v>
      </c>
      <c r="E19" s="52" t="s">
        <v>51</v>
      </c>
    </row>
    <row r="20" spans="1:5" x14ac:dyDescent="0.2">
      <c r="A20" s="20">
        <v>105797</v>
      </c>
      <c r="B20" s="33">
        <v>36982</v>
      </c>
      <c r="C20" s="21">
        <v>36984</v>
      </c>
      <c r="D20" s="21">
        <v>36990</v>
      </c>
      <c r="E20" s="34">
        <v>5822999.9800000004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tabSelected="1" workbookViewId="0">
      <selection activeCell="B29" sqref="B29"/>
    </sheetView>
  </sheetViews>
  <sheetFormatPr defaultRowHeight="12.75" x14ac:dyDescent="0.2"/>
  <cols>
    <col min="1" max="1" width="11.5703125" bestFit="1" customWidth="1"/>
    <col min="2" max="2" width="14.140625" bestFit="1" customWidth="1"/>
    <col min="5" max="5" width="15" bestFit="1" customWidth="1"/>
    <col min="7" max="7" width="11.28515625" customWidth="1"/>
    <col min="8" max="8" width="15" bestFit="1" customWidth="1"/>
    <col min="9" max="9" width="14.5703125" bestFit="1" customWidth="1"/>
  </cols>
  <sheetData>
    <row r="1" spans="1:12" x14ac:dyDescent="0.2">
      <c r="A1" t="s">
        <v>97</v>
      </c>
    </row>
    <row r="3" spans="1:12" ht="25.5" x14ac:dyDescent="0.2">
      <c r="A3" s="1" t="s">
        <v>46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9</v>
      </c>
      <c r="K3" s="2" t="s">
        <v>10</v>
      </c>
      <c r="L3" s="3" t="s">
        <v>11</v>
      </c>
    </row>
    <row r="4" spans="1:12" x14ac:dyDescent="0.2">
      <c r="A4" s="4" t="s">
        <v>61</v>
      </c>
      <c r="B4" s="16" t="s">
        <v>23</v>
      </c>
      <c r="C4" s="16" t="s">
        <v>13</v>
      </c>
      <c r="D4" s="16" t="s">
        <v>72</v>
      </c>
      <c r="E4" s="42">
        <v>36977</v>
      </c>
      <c r="F4" s="42">
        <v>36982</v>
      </c>
      <c r="G4" s="42">
        <v>37011</v>
      </c>
      <c r="H4" s="8">
        <v>-5000</v>
      </c>
      <c r="I4" s="47" t="s">
        <v>74</v>
      </c>
      <c r="J4" s="5" t="s">
        <v>17</v>
      </c>
      <c r="K4" s="44">
        <v>5.1749999999999998</v>
      </c>
      <c r="L4" s="48" t="s">
        <v>73</v>
      </c>
    </row>
    <row r="5" spans="1:12" x14ac:dyDescent="0.2">
      <c r="A5" s="4" t="s">
        <v>61</v>
      </c>
      <c r="B5" s="16" t="s">
        <v>23</v>
      </c>
      <c r="C5" s="16" t="s">
        <v>13</v>
      </c>
      <c r="D5" s="16" t="s">
        <v>72</v>
      </c>
      <c r="E5" s="42">
        <v>36763</v>
      </c>
      <c r="F5" s="42">
        <v>37012</v>
      </c>
      <c r="G5" s="42">
        <v>37195</v>
      </c>
      <c r="H5" s="8">
        <v>-5000</v>
      </c>
      <c r="I5" s="47" t="s">
        <v>75</v>
      </c>
      <c r="J5" s="5" t="s">
        <v>17</v>
      </c>
      <c r="K5" s="44">
        <v>-0.375</v>
      </c>
      <c r="L5" s="48" t="s">
        <v>73</v>
      </c>
    </row>
    <row r="6" spans="1:12" x14ac:dyDescent="0.2">
      <c r="A6" s="4" t="s">
        <v>62</v>
      </c>
      <c r="B6" s="16" t="s">
        <v>23</v>
      </c>
      <c r="C6" s="16" t="s">
        <v>13</v>
      </c>
      <c r="D6" s="16" t="s">
        <v>72</v>
      </c>
      <c r="E6" s="42">
        <v>36830</v>
      </c>
      <c r="F6" s="42">
        <v>36982</v>
      </c>
      <c r="G6" s="42">
        <v>37195</v>
      </c>
      <c r="H6" s="8">
        <v>-5000</v>
      </c>
      <c r="I6" s="47" t="s">
        <v>76</v>
      </c>
      <c r="J6" s="5" t="s">
        <v>17</v>
      </c>
      <c r="K6" s="44">
        <v>-5.0000000000000001E-3</v>
      </c>
      <c r="L6" s="48" t="s">
        <v>73</v>
      </c>
    </row>
    <row r="7" spans="1:12" x14ac:dyDescent="0.2">
      <c r="A7" s="4" t="s">
        <v>63</v>
      </c>
      <c r="B7" s="16" t="s">
        <v>23</v>
      </c>
      <c r="C7" s="16" t="s">
        <v>13</v>
      </c>
      <c r="D7" s="16" t="s">
        <v>72</v>
      </c>
      <c r="E7" s="42">
        <v>36977</v>
      </c>
      <c r="F7" s="42">
        <v>36982</v>
      </c>
      <c r="G7" s="42">
        <v>37011</v>
      </c>
      <c r="H7" s="8">
        <v>-5000</v>
      </c>
      <c r="I7" s="47" t="s">
        <v>74</v>
      </c>
      <c r="J7" s="5" t="s">
        <v>17</v>
      </c>
      <c r="K7" s="45">
        <v>5.2424999999999997</v>
      </c>
      <c r="L7" s="48" t="s">
        <v>73</v>
      </c>
    </row>
    <row r="8" spans="1:12" x14ac:dyDescent="0.2">
      <c r="A8" s="4" t="s">
        <v>63</v>
      </c>
      <c r="B8" s="16" t="s">
        <v>23</v>
      </c>
      <c r="C8" s="16" t="s">
        <v>13</v>
      </c>
      <c r="D8" s="16" t="s">
        <v>72</v>
      </c>
      <c r="E8" s="42">
        <v>36847</v>
      </c>
      <c r="F8" s="42">
        <v>37012</v>
      </c>
      <c r="G8" s="42">
        <v>37195</v>
      </c>
      <c r="H8" s="8">
        <v>-5000</v>
      </c>
      <c r="I8" s="47" t="s">
        <v>75</v>
      </c>
      <c r="J8" s="5" t="s">
        <v>17</v>
      </c>
      <c r="K8" s="45">
        <v>-0.3075</v>
      </c>
      <c r="L8" s="48" t="s">
        <v>73</v>
      </c>
    </row>
    <row r="9" spans="1:12" x14ac:dyDescent="0.2">
      <c r="A9" s="4" t="s">
        <v>64</v>
      </c>
      <c r="B9" s="16" t="s">
        <v>23</v>
      </c>
      <c r="C9" s="16" t="s">
        <v>13</v>
      </c>
      <c r="D9" s="16" t="s">
        <v>72</v>
      </c>
      <c r="E9" s="42">
        <v>36794</v>
      </c>
      <c r="F9" s="42">
        <v>36982</v>
      </c>
      <c r="G9" s="42">
        <v>37195</v>
      </c>
      <c r="H9" s="8">
        <v>-4739</v>
      </c>
      <c r="I9" s="47" t="s">
        <v>77</v>
      </c>
      <c r="J9" s="5" t="s">
        <v>17</v>
      </c>
      <c r="K9" s="45">
        <v>-3.2500000000000001E-2</v>
      </c>
      <c r="L9" s="48" t="s">
        <v>73</v>
      </c>
    </row>
    <row r="10" spans="1:12" x14ac:dyDescent="0.2">
      <c r="A10" s="4" t="s">
        <v>65</v>
      </c>
      <c r="B10" s="16" t="s">
        <v>23</v>
      </c>
      <c r="C10" s="16" t="s">
        <v>13</v>
      </c>
      <c r="D10" s="16" t="s">
        <v>72</v>
      </c>
      <c r="E10" s="42">
        <v>36795</v>
      </c>
      <c r="F10" s="42">
        <v>36982</v>
      </c>
      <c r="G10" s="42">
        <v>37195</v>
      </c>
      <c r="H10" s="8">
        <v>-4739</v>
      </c>
      <c r="I10" s="47" t="s">
        <v>78</v>
      </c>
      <c r="J10" s="5" t="s">
        <v>17</v>
      </c>
      <c r="K10" s="45">
        <v>-4.2500000000000003E-2</v>
      </c>
      <c r="L10" s="48" t="s">
        <v>73</v>
      </c>
    </row>
    <row r="11" spans="1:12" x14ac:dyDescent="0.2">
      <c r="A11" s="4" t="s">
        <v>66</v>
      </c>
      <c r="B11" s="16" t="s">
        <v>23</v>
      </c>
      <c r="C11" s="16" t="s">
        <v>13</v>
      </c>
      <c r="D11" s="16" t="s">
        <v>72</v>
      </c>
      <c r="E11" s="42">
        <v>36809</v>
      </c>
      <c r="F11" s="42">
        <v>36982</v>
      </c>
      <c r="G11" s="42">
        <v>37195</v>
      </c>
      <c r="H11" s="8">
        <v>-4739</v>
      </c>
      <c r="I11" s="47" t="s">
        <v>79</v>
      </c>
      <c r="J11" s="5" t="s">
        <v>17</v>
      </c>
      <c r="K11" s="44">
        <v>5.74</v>
      </c>
      <c r="L11" s="48" t="s">
        <v>73</v>
      </c>
    </row>
    <row r="12" spans="1:12" x14ac:dyDescent="0.2">
      <c r="A12" s="4" t="s">
        <v>67</v>
      </c>
      <c r="B12" s="16" t="s">
        <v>23</v>
      </c>
      <c r="C12" s="16" t="s">
        <v>13</v>
      </c>
      <c r="D12" s="16" t="s">
        <v>72</v>
      </c>
      <c r="E12" s="42">
        <v>36833</v>
      </c>
      <c r="F12" s="42">
        <v>36982</v>
      </c>
      <c r="G12" s="42">
        <v>37195</v>
      </c>
      <c r="H12" s="8">
        <v>-4739</v>
      </c>
      <c r="I12" s="47" t="s">
        <v>80</v>
      </c>
      <c r="J12" s="5" t="s">
        <v>17</v>
      </c>
      <c r="K12" s="44">
        <v>-0.08</v>
      </c>
      <c r="L12" s="48" t="s">
        <v>73</v>
      </c>
    </row>
    <row r="13" spans="1:12" x14ac:dyDescent="0.2">
      <c r="A13" s="4" t="s">
        <v>68</v>
      </c>
      <c r="B13" s="16" t="s">
        <v>23</v>
      </c>
      <c r="C13" s="16" t="s">
        <v>13</v>
      </c>
      <c r="D13" s="16" t="s">
        <v>72</v>
      </c>
      <c r="E13" s="42">
        <v>36838</v>
      </c>
      <c r="F13" s="42">
        <v>36982</v>
      </c>
      <c r="G13" s="42">
        <v>37195</v>
      </c>
      <c r="H13" s="8">
        <v>-4739</v>
      </c>
      <c r="I13" s="47" t="s">
        <v>81</v>
      </c>
      <c r="J13" s="5" t="s">
        <v>17</v>
      </c>
      <c r="K13" s="44">
        <v>-0.01</v>
      </c>
      <c r="L13" s="48" t="s">
        <v>73</v>
      </c>
    </row>
    <row r="14" spans="1:12" x14ac:dyDescent="0.2">
      <c r="A14" s="4" t="s">
        <v>69</v>
      </c>
      <c r="B14" s="16" t="s">
        <v>23</v>
      </c>
      <c r="C14" s="16" t="s">
        <v>13</v>
      </c>
      <c r="D14" s="16" t="s">
        <v>72</v>
      </c>
      <c r="E14" s="42">
        <v>36844</v>
      </c>
      <c r="F14" s="42">
        <v>36982</v>
      </c>
      <c r="G14" s="42">
        <v>37195</v>
      </c>
      <c r="H14" s="8">
        <v>-4739</v>
      </c>
      <c r="I14" s="47" t="s">
        <v>82</v>
      </c>
      <c r="J14" s="5" t="s">
        <v>17</v>
      </c>
      <c r="K14" s="44">
        <v>-0.21</v>
      </c>
      <c r="L14" s="48" t="s">
        <v>73</v>
      </c>
    </row>
    <row r="15" spans="1:12" x14ac:dyDescent="0.2">
      <c r="A15" s="4" t="s">
        <v>70</v>
      </c>
      <c r="B15" s="16" t="s">
        <v>23</v>
      </c>
      <c r="C15" s="16" t="s">
        <v>13</v>
      </c>
      <c r="D15" s="16" t="s">
        <v>72</v>
      </c>
      <c r="E15" s="42">
        <v>36861</v>
      </c>
      <c r="F15" s="42">
        <v>36982</v>
      </c>
      <c r="G15" s="42">
        <v>37195</v>
      </c>
      <c r="H15" s="8">
        <v>-4739</v>
      </c>
      <c r="I15" s="47" t="s">
        <v>83</v>
      </c>
      <c r="J15" s="5" t="s">
        <v>17</v>
      </c>
      <c r="K15" s="44">
        <v>-0.115</v>
      </c>
      <c r="L15" s="48" t="s">
        <v>73</v>
      </c>
    </row>
    <row r="16" spans="1:12" x14ac:dyDescent="0.2">
      <c r="A16" s="20" t="s">
        <v>71</v>
      </c>
      <c r="B16" s="12" t="s">
        <v>23</v>
      </c>
      <c r="C16" s="12" t="s">
        <v>13</v>
      </c>
      <c r="D16" s="12" t="s">
        <v>72</v>
      </c>
      <c r="E16" s="41">
        <v>36411</v>
      </c>
      <c r="F16" s="41">
        <v>36982</v>
      </c>
      <c r="G16" s="41">
        <v>37195</v>
      </c>
      <c r="H16" s="22">
        <v>-23039</v>
      </c>
      <c r="I16" s="46" t="s">
        <v>84</v>
      </c>
      <c r="J16" s="14" t="s">
        <v>17</v>
      </c>
      <c r="K16" s="43">
        <v>5.0000000000000001E-3</v>
      </c>
      <c r="L16" s="49" t="s">
        <v>73</v>
      </c>
    </row>
    <row r="19" spans="1:8" ht="25.5" x14ac:dyDescent="0.2">
      <c r="A19" s="50" t="s">
        <v>47</v>
      </c>
      <c r="B19" s="51" t="s">
        <v>48</v>
      </c>
      <c r="C19" s="2" t="s">
        <v>49</v>
      </c>
      <c r="D19" s="51" t="s">
        <v>50</v>
      </c>
      <c r="E19" s="2" t="s">
        <v>51</v>
      </c>
      <c r="F19" s="51" t="s">
        <v>90</v>
      </c>
      <c r="G19" s="2" t="s">
        <v>94</v>
      </c>
      <c r="H19" s="52" t="s">
        <v>95</v>
      </c>
    </row>
    <row r="20" spans="1:8" x14ac:dyDescent="0.2">
      <c r="A20" s="4" t="s">
        <v>85</v>
      </c>
      <c r="B20" s="28">
        <v>36951</v>
      </c>
      <c r="C20" s="5"/>
      <c r="D20" s="5"/>
      <c r="E20" s="53">
        <v>25103269.75</v>
      </c>
      <c r="F20" s="5" t="s">
        <v>89</v>
      </c>
      <c r="G20" s="5">
        <v>1.5599000000000001</v>
      </c>
      <c r="H20" s="56">
        <f>E20/G20</f>
        <v>16092871.177639592</v>
      </c>
    </row>
    <row r="21" spans="1:8" x14ac:dyDescent="0.2">
      <c r="A21" s="4" t="s">
        <v>86</v>
      </c>
      <c r="B21" s="28">
        <v>36951</v>
      </c>
      <c r="C21" s="5"/>
      <c r="D21" s="5"/>
      <c r="E21" s="53">
        <v>812975</v>
      </c>
      <c r="F21" s="5" t="s">
        <v>89</v>
      </c>
      <c r="G21" s="5">
        <v>1.5599000000000001</v>
      </c>
      <c r="H21" s="56">
        <f t="shared" ref="H21:H26" si="0">E21/G21</f>
        <v>521171.22892493109</v>
      </c>
    </row>
    <row r="22" spans="1:8" x14ac:dyDescent="0.2">
      <c r="A22" s="4" t="s">
        <v>87</v>
      </c>
      <c r="B22" s="28">
        <v>36951</v>
      </c>
      <c r="C22" s="5"/>
      <c r="D22" s="5"/>
      <c r="E22" s="53">
        <v>797909</v>
      </c>
      <c r="F22" s="5" t="s">
        <v>91</v>
      </c>
      <c r="G22" s="54">
        <v>1</v>
      </c>
      <c r="H22" s="56">
        <f t="shared" si="0"/>
        <v>797909</v>
      </c>
    </row>
    <row r="23" spans="1:8" x14ac:dyDescent="0.2">
      <c r="A23" s="4" t="s">
        <v>88</v>
      </c>
      <c r="B23" s="28">
        <v>36951</v>
      </c>
      <c r="C23" s="5"/>
      <c r="D23" s="5"/>
      <c r="E23" s="53">
        <v>17449873.09</v>
      </c>
      <c r="F23" s="5" t="s">
        <v>89</v>
      </c>
      <c r="G23" s="5">
        <v>1.5599000000000001</v>
      </c>
      <c r="H23" s="56">
        <f t="shared" si="0"/>
        <v>11186533.16879287</v>
      </c>
    </row>
    <row r="24" spans="1:8" x14ac:dyDescent="0.2">
      <c r="A24" s="38" t="s">
        <v>96</v>
      </c>
      <c r="B24" s="5"/>
      <c r="C24" s="5"/>
      <c r="D24" s="5"/>
      <c r="E24" s="53">
        <v>-8962100</v>
      </c>
      <c r="F24" s="5" t="s">
        <v>89</v>
      </c>
      <c r="G24" s="5">
        <v>1.5599000000000001</v>
      </c>
      <c r="H24" s="56">
        <f t="shared" si="0"/>
        <v>-5745304.1861657798</v>
      </c>
    </row>
    <row r="25" spans="1:8" x14ac:dyDescent="0.2">
      <c r="A25" s="38" t="s">
        <v>93</v>
      </c>
      <c r="B25" s="16" t="s">
        <v>92</v>
      </c>
      <c r="C25" s="5"/>
      <c r="D25" s="5"/>
      <c r="E25" s="53">
        <v>4830928.6750999996</v>
      </c>
      <c r="F25" s="5" t="s">
        <v>89</v>
      </c>
      <c r="G25" s="5">
        <v>1.5599000000000001</v>
      </c>
      <c r="H25" s="56">
        <f t="shared" si="0"/>
        <v>3096947.6729918579</v>
      </c>
    </row>
    <row r="26" spans="1:8" x14ac:dyDescent="0.2">
      <c r="A26" s="57" t="s">
        <v>93</v>
      </c>
      <c r="B26" s="12" t="s">
        <v>92</v>
      </c>
      <c r="C26" s="14"/>
      <c r="D26" s="14"/>
      <c r="E26" s="58">
        <v>852780.5</v>
      </c>
      <c r="F26" s="14" t="s">
        <v>91</v>
      </c>
      <c r="G26" s="59">
        <v>1</v>
      </c>
      <c r="H26" s="60">
        <f t="shared" si="0"/>
        <v>852780.5</v>
      </c>
    </row>
    <row r="27" spans="1:8" x14ac:dyDescent="0.2">
      <c r="H27" s="55"/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Gas</vt:lpstr>
      <vt:lpstr>Financial</vt:lpstr>
      <vt:lpstr>Canada Gas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trohaue</dc:creator>
  <cp:lastModifiedBy>Felienne</cp:lastModifiedBy>
  <cp:lastPrinted>2001-04-23T22:41:44Z</cp:lastPrinted>
  <dcterms:created xsi:type="dcterms:W3CDTF">2001-04-23T21:26:12Z</dcterms:created>
  <dcterms:modified xsi:type="dcterms:W3CDTF">2014-09-03T15:28:46Z</dcterms:modified>
</cp:coreProperties>
</file>