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3275" windowHeight="7005" tabRatio="150"/>
  </bookViews>
  <sheets>
    <sheet name="Sheet1" sheetId="1" r:id="rId1"/>
  </sheets>
  <definedNames>
    <definedName name="_xlnm.Print_Area" localSheetId="0">Sheet1!$B$1:$F$29</definedName>
  </definedNames>
  <calcPr calcId="152511" calcOnSave="0"/>
</workbook>
</file>

<file path=xl/calcChain.xml><?xml version="1.0" encoding="utf-8"?>
<calcChain xmlns="http://schemas.openxmlformats.org/spreadsheetml/2006/main">
  <c r="F6" i="1" l="1"/>
  <c r="F14" i="1"/>
  <c r="F19" i="1"/>
  <c r="F22" i="1"/>
  <c r="F26" i="1"/>
  <c r="F29" i="1"/>
</calcChain>
</file>

<file path=xl/sharedStrings.xml><?xml version="1.0" encoding="utf-8"?>
<sst xmlns="http://schemas.openxmlformats.org/spreadsheetml/2006/main" count="80" uniqueCount="33">
  <si>
    <t>Resp</t>
  </si>
  <si>
    <t>Bookcode</t>
  </si>
  <si>
    <t>Month</t>
  </si>
  <si>
    <t>Description</t>
  </si>
  <si>
    <t>Risk</t>
  </si>
  <si>
    <t>FPL Hedge (G&amp;)</t>
  </si>
  <si>
    <t>One Liquidation came through for Aug NT4811; Not in DPR</t>
  </si>
  <si>
    <t>MTM</t>
  </si>
  <si>
    <t>Rounding</t>
  </si>
  <si>
    <t>Oct</t>
  </si>
  <si>
    <t>Jan</t>
  </si>
  <si>
    <t>Sep</t>
  </si>
  <si>
    <t>NG PRICE ( PG )</t>
  </si>
  <si>
    <t>NG Price Options (ZH)</t>
  </si>
  <si>
    <t>NG-X-OPT-NG ( )B)</t>
  </si>
  <si>
    <t>NG-X-OPT-WTI ( )C)</t>
  </si>
  <si>
    <t>Current Month Rho &amp; Drift not included in WTI roll in current month LTD value</t>
  </si>
  <si>
    <t>Adjustment Requested By</t>
  </si>
  <si>
    <t>Errol McLaughlin</t>
  </si>
  <si>
    <t>Roll 4 Post ID Variance; EOL Gas Daily</t>
  </si>
  <si>
    <t>Nikki Summers</t>
  </si>
  <si>
    <t>From what I have discovered, yes, DPR should delete deal NN6788.1 from its records what it shows is: Dec. 296,205; Jan. 910,625 and Feb. 306,320. These amounts total our difference of 1,513,150. The amount was paid back to Citibank on 4/12/01 due to a dispute</t>
  </si>
  <si>
    <t>Citibank; deal NN6788.1 killed in TAGG (03/01); however value liquidated for 12/00-02/01 and was captured in DPR.</t>
  </si>
  <si>
    <t>Shannon McPearson</t>
  </si>
  <si>
    <t>Frito Lay; add Premiums QF8905.3 &lt;624,750&gt; &amp; QF8905.1 &lt;416,500&gt; Settlements inv 01011272; did not liquidate with value. Zero premium price in TAGG</t>
  </si>
  <si>
    <t>As of November 2001 Accounting</t>
  </si>
  <si>
    <t>Nov</t>
  </si>
  <si>
    <t>1101 Broker Fees</t>
  </si>
  <si>
    <t>1101 Broker Fees; See Schedule (Erms; Erms_Adm; BRKRFEE; 2001; Nov; Final Nov-11-30-2001; Book Summary Tab) + Broker Fees allocated from FT US Canada book.</t>
  </si>
  <si>
    <t>VU2448.1 not in DPR (Innerbook; PG Swap)</t>
  </si>
  <si>
    <t>NG Spread Crude ( \B )</t>
  </si>
  <si>
    <t>New Deals did not roll to report page (Roll 9)</t>
  </si>
  <si>
    <t>YF2246.2; Difference in value; Inner Book Swaps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</si>
</sst>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#,###"/>
  </numFmts>
  <fonts count="6" x14ac:knownFonts="1">
    <font>
      <sz val="10"/>
      <color indexed="8"/>
      <name val="MS Sans Serif"/>
    </font>
    <font>
      <b/>
      <sz val="8.5"/>
      <name val="MS Sans Serif"/>
      <family val="2"/>
    </font>
    <font>
      <sz val="8.5"/>
      <color indexed="8"/>
      <name val="MS Sans Serif"/>
    </font>
    <font>
      <b/>
      <sz val="8.5"/>
      <color indexed="8"/>
      <name val="MS Sans Serif"/>
      <family val="2"/>
    </font>
    <font>
      <sz val="8.5"/>
      <color indexed="8"/>
      <name val="Arial"/>
    </font>
    <font>
      <sz val="8.5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8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8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left"/>
    </xf>
    <xf numFmtId="165" fontId="4" fillId="3" borderId="0" xfId="0" applyNumberFormat="1" applyFont="1" applyFill="1" applyBorder="1" applyAlignment="1">
      <alignment horizontal="right"/>
    </xf>
    <xf numFmtId="165" fontId="4" fillId="0" borderId="0" xfId="0" applyNumberFormat="1" applyFont="1" applyFill="1" applyBorder="1" applyAlignment="1">
      <alignment horizontal="right"/>
    </xf>
    <xf numFmtId="0" fontId="4" fillId="0" borderId="3" xfId="0" applyFont="1" applyFill="1" applyBorder="1" applyAlignment="1">
      <alignment horizontal="left"/>
    </xf>
    <xf numFmtId="0" fontId="2" fillId="0" borderId="0" xfId="0" applyFont="1" applyFill="1" applyBorder="1"/>
    <xf numFmtId="165" fontId="4" fillId="0" borderId="1" xfId="0" applyNumberFormat="1" applyFont="1" applyFill="1" applyBorder="1" applyAlignment="1">
      <alignment horizontal="right"/>
    </xf>
    <xf numFmtId="0" fontId="5" fillId="0" borderId="0" xfId="0" applyFont="1"/>
    <xf numFmtId="0" fontId="5" fillId="0" borderId="2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165" fontId="5" fillId="0" borderId="0" xfId="0" applyNumberFormat="1" applyFont="1" applyFill="1" applyBorder="1" applyAlignment="1">
      <alignment horizontal="right"/>
    </xf>
    <xf numFmtId="165" fontId="5" fillId="0" borderId="1" xfId="0" applyNumberFormat="1" applyFont="1" applyFill="1" applyBorder="1" applyAlignment="1">
      <alignment horizontal="right"/>
    </xf>
    <xf numFmtId="165" fontId="5" fillId="3" borderId="0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left" wrapText="1"/>
    </xf>
    <xf numFmtId="0" fontId="5" fillId="4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714375</xdr:colOff>
      <xdr:row>7</xdr:row>
      <xdr:rowOff>295275</xdr:rowOff>
    </xdr:from>
    <xdr:to>
      <xdr:col>3</xdr:col>
      <xdr:colOff>371475</xdr:colOff>
      <xdr:row>8</xdr:row>
      <xdr:rowOff>247650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>
          <a:off x="1647825" y="1781175"/>
          <a:ext cx="1895475" cy="2571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zoomScale="95" workbookViewId="0">
      <selection activeCell="C8" sqref="C8"/>
    </sheetView>
  </sheetViews>
  <sheetFormatPr defaultRowHeight="15.75" customHeight="1" x14ac:dyDescent="0.2"/>
  <cols>
    <col min="1" max="1" width="14" customWidth="1"/>
    <col min="2" max="2" width="16.28515625" bestFit="1" customWidth="1"/>
    <col min="3" max="3" width="17.28515625" bestFit="1" customWidth="1"/>
    <col min="4" max="4" width="6.28515625" bestFit="1" customWidth="1"/>
    <col min="5" max="5" width="78.85546875" customWidth="1"/>
    <col min="6" max="6" width="12.42578125" customWidth="1"/>
  </cols>
  <sheetData>
    <row r="1" spans="1:6" ht="15.75" customHeight="1" x14ac:dyDescent="0.2">
      <c r="A1" s="2" t="s">
        <v>25</v>
      </c>
    </row>
    <row r="2" spans="1:6" s="1" customFormat="1" ht="22.5" customHeight="1" thickBot="1" x14ac:dyDescent="0.2">
      <c r="A2" s="3" t="s">
        <v>0</v>
      </c>
      <c r="B2" s="4" t="s">
        <v>17</v>
      </c>
      <c r="C2" s="3" t="s">
        <v>1</v>
      </c>
      <c r="D2" s="3" t="s">
        <v>2</v>
      </c>
      <c r="E2" s="3" t="s">
        <v>3</v>
      </c>
      <c r="F2" s="3" t="s">
        <v>4</v>
      </c>
    </row>
    <row r="3" spans="1:6" ht="15.75" customHeight="1" x14ac:dyDescent="0.2">
      <c r="A3" s="11" t="s">
        <v>18</v>
      </c>
      <c r="B3" s="11" t="s">
        <v>23</v>
      </c>
      <c r="C3" s="12" t="s">
        <v>5</v>
      </c>
      <c r="D3" s="12">
        <v>2000</v>
      </c>
      <c r="E3" s="13" t="s">
        <v>6</v>
      </c>
      <c r="F3" s="14">
        <v>-159803</v>
      </c>
    </row>
    <row r="4" spans="1:6" ht="15.75" customHeight="1" x14ac:dyDescent="0.2">
      <c r="A4" s="11" t="s">
        <v>18</v>
      </c>
      <c r="B4" s="11" t="s">
        <v>23</v>
      </c>
      <c r="C4" s="12" t="s">
        <v>5</v>
      </c>
      <c r="D4" s="12">
        <v>2000</v>
      </c>
      <c r="E4" s="13" t="s">
        <v>7</v>
      </c>
      <c r="F4" s="14">
        <v>117313</v>
      </c>
    </row>
    <row r="5" spans="1:6" ht="15.75" customHeight="1" thickBot="1" x14ac:dyDescent="0.25">
      <c r="A5" s="11" t="s">
        <v>18</v>
      </c>
      <c r="B5" s="11" t="s">
        <v>23</v>
      </c>
      <c r="C5" s="12" t="s">
        <v>5</v>
      </c>
      <c r="D5" s="12">
        <v>2000</v>
      </c>
      <c r="E5" s="13" t="s">
        <v>8</v>
      </c>
      <c r="F5" s="15">
        <v>1100</v>
      </c>
    </row>
    <row r="6" spans="1:6" ht="15.75" customHeight="1" x14ac:dyDescent="0.2">
      <c r="A6" s="11"/>
      <c r="B6" s="11"/>
      <c r="C6" s="11"/>
      <c r="D6" s="11"/>
      <c r="E6" s="11"/>
      <c r="F6" s="16">
        <f>SUM($F$3:$F$5)</f>
        <v>-41390</v>
      </c>
    </row>
    <row r="7" spans="1:6" ht="15.75" customHeight="1" x14ac:dyDescent="0.2">
      <c r="A7" s="11"/>
      <c r="B7" s="11"/>
      <c r="C7" s="11"/>
      <c r="D7" s="11"/>
      <c r="E7" s="11"/>
      <c r="F7" s="14"/>
    </row>
    <row r="8" spans="1:6" ht="24" customHeight="1" x14ac:dyDescent="0.2">
      <c r="A8" s="11" t="s">
        <v>18</v>
      </c>
      <c r="B8" s="11" t="s">
        <v>20</v>
      </c>
      <c r="C8" s="12" t="s">
        <v>12</v>
      </c>
      <c r="D8" s="12" t="s">
        <v>10</v>
      </c>
      <c r="E8" s="17" t="s">
        <v>22</v>
      </c>
      <c r="F8" s="14">
        <v>-1513150</v>
      </c>
    </row>
    <row r="9" spans="1:6" ht="36" customHeight="1" x14ac:dyDescent="0.2">
      <c r="A9" s="11"/>
      <c r="B9" s="11"/>
      <c r="C9" s="12"/>
      <c r="D9" s="12"/>
      <c r="E9" s="17" t="s">
        <v>21</v>
      </c>
      <c r="F9" s="14"/>
    </row>
    <row r="10" spans="1:6" ht="15.75" customHeight="1" x14ac:dyDescent="0.2">
      <c r="A10" s="11" t="s">
        <v>18</v>
      </c>
      <c r="B10" s="11" t="s">
        <v>23</v>
      </c>
      <c r="C10" s="12" t="s">
        <v>12</v>
      </c>
      <c r="D10" s="12" t="s">
        <v>26</v>
      </c>
      <c r="E10" s="13" t="s">
        <v>8</v>
      </c>
      <c r="F10" s="14">
        <v>-1253</v>
      </c>
    </row>
    <row r="11" spans="1:6" ht="15.75" customHeight="1" x14ac:dyDescent="0.2">
      <c r="A11" s="11" t="s">
        <v>18</v>
      </c>
      <c r="B11" s="11" t="s">
        <v>23</v>
      </c>
      <c r="C11" s="12" t="s">
        <v>12</v>
      </c>
      <c r="D11" s="12" t="s">
        <v>10</v>
      </c>
      <c r="E11" s="18" t="s">
        <v>19</v>
      </c>
      <c r="F11" s="14">
        <v>-7123598</v>
      </c>
    </row>
    <row r="12" spans="1:6" ht="24.75" customHeight="1" x14ac:dyDescent="0.2">
      <c r="A12" s="11" t="s">
        <v>18</v>
      </c>
      <c r="B12" s="11" t="s">
        <v>20</v>
      </c>
      <c r="C12" s="12" t="s">
        <v>12</v>
      </c>
      <c r="D12" s="12" t="s">
        <v>10</v>
      </c>
      <c r="E12" s="17" t="s">
        <v>24</v>
      </c>
      <c r="F12" s="14">
        <v>-1041250</v>
      </c>
    </row>
    <row r="13" spans="1:6" ht="24.75" customHeight="1" thickBot="1" x14ac:dyDescent="0.25">
      <c r="A13" s="11" t="s">
        <v>18</v>
      </c>
      <c r="B13" s="11" t="s">
        <v>23</v>
      </c>
      <c r="C13" s="12" t="s">
        <v>12</v>
      </c>
      <c r="D13" s="12" t="s">
        <v>26</v>
      </c>
      <c r="E13" s="17" t="s">
        <v>28</v>
      </c>
      <c r="F13" s="15">
        <v>-1922724</v>
      </c>
    </row>
    <row r="14" spans="1:6" ht="15.75" customHeight="1" x14ac:dyDescent="0.2">
      <c r="A14" s="11"/>
      <c r="B14" s="11"/>
      <c r="C14" s="11"/>
      <c r="D14" s="11"/>
      <c r="E14" s="11"/>
      <c r="F14" s="16">
        <f>SUM($F$8:$F$13)</f>
        <v>-11601975</v>
      </c>
    </row>
    <row r="15" spans="1:6" ht="15.75" customHeight="1" x14ac:dyDescent="0.2">
      <c r="A15" s="11"/>
      <c r="B15" s="11"/>
      <c r="C15" s="11"/>
      <c r="D15" s="11"/>
      <c r="E15" s="11"/>
      <c r="F15" s="14"/>
    </row>
    <row r="16" spans="1:6" ht="15.75" customHeight="1" x14ac:dyDescent="0.2">
      <c r="A16" s="11" t="s">
        <v>18</v>
      </c>
      <c r="B16" s="11" t="s">
        <v>23</v>
      </c>
      <c r="C16" s="12" t="s">
        <v>13</v>
      </c>
      <c r="D16" s="12" t="s">
        <v>26</v>
      </c>
      <c r="E16" s="13" t="s">
        <v>8</v>
      </c>
      <c r="F16" s="14">
        <v>-262</v>
      </c>
    </row>
    <row r="17" spans="1:6" ht="15.75" customHeight="1" x14ac:dyDescent="0.2">
      <c r="A17" s="11" t="s">
        <v>18</v>
      </c>
      <c r="B17" s="11" t="s">
        <v>23</v>
      </c>
      <c r="C17" s="12" t="s">
        <v>13</v>
      </c>
      <c r="D17" s="12" t="s">
        <v>26</v>
      </c>
      <c r="E17" s="13" t="s">
        <v>27</v>
      </c>
      <c r="F17" s="14">
        <v>-100056</v>
      </c>
    </row>
    <row r="18" spans="1:6" ht="15.75" customHeight="1" thickBot="1" x14ac:dyDescent="0.25">
      <c r="A18" s="11" t="s">
        <v>18</v>
      </c>
      <c r="B18" s="11" t="s">
        <v>23</v>
      </c>
      <c r="C18" s="12" t="s">
        <v>13</v>
      </c>
      <c r="D18" s="12" t="s">
        <v>11</v>
      </c>
      <c r="E18" s="13" t="s">
        <v>29</v>
      </c>
      <c r="F18" s="15">
        <v>-88020</v>
      </c>
    </row>
    <row r="19" spans="1:6" ht="15.75" customHeight="1" x14ac:dyDescent="0.2">
      <c r="A19" s="11"/>
      <c r="B19" s="11"/>
      <c r="C19" s="11"/>
      <c r="D19" s="11"/>
      <c r="E19" s="11"/>
      <c r="F19" s="16">
        <f>SUM($F$16:$F$18)</f>
        <v>-188338</v>
      </c>
    </row>
    <row r="20" spans="1:6" ht="15.75" customHeight="1" x14ac:dyDescent="0.2">
      <c r="A20" s="11"/>
      <c r="B20" s="11"/>
      <c r="C20" s="11"/>
      <c r="D20" s="11"/>
      <c r="E20" s="11"/>
      <c r="F20" s="14"/>
    </row>
    <row r="21" spans="1:6" ht="15.75" customHeight="1" thickBot="1" x14ac:dyDescent="0.25">
      <c r="A21" s="11" t="s">
        <v>18</v>
      </c>
      <c r="B21" s="11" t="s">
        <v>23</v>
      </c>
      <c r="C21" s="11" t="s">
        <v>30</v>
      </c>
      <c r="D21" s="11" t="s">
        <v>11</v>
      </c>
      <c r="E21" s="11" t="s">
        <v>31</v>
      </c>
      <c r="F21" s="15">
        <v>-4987</v>
      </c>
    </row>
    <row r="22" spans="1:6" ht="15.75" customHeight="1" x14ac:dyDescent="0.2">
      <c r="A22" s="1"/>
      <c r="B22" s="1"/>
      <c r="C22" s="5"/>
      <c r="D22" s="5"/>
      <c r="E22" s="8"/>
      <c r="F22" s="16">
        <f>SUM(F21)</f>
        <v>-4987</v>
      </c>
    </row>
    <row r="23" spans="1:6" ht="15.75" customHeight="1" x14ac:dyDescent="0.2">
      <c r="A23" s="1"/>
      <c r="B23" s="1"/>
      <c r="C23" s="5"/>
      <c r="D23" s="5"/>
      <c r="E23" s="8"/>
      <c r="F23" s="9"/>
    </row>
    <row r="24" spans="1:6" ht="15.75" customHeight="1" x14ac:dyDescent="0.2">
      <c r="A24" s="1" t="s">
        <v>18</v>
      </c>
      <c r="B24" s="11" t="s">
        <v>23</v>
      </c>
      <c r="C24" s="5" t="s">
        <v>14</v>
      </c>
      <c r="D24" s="5" t="s">
        <v>26</v>
      </c>
      <c r="E24" s="8" t="s">
        <v>8</v>
      </c>
      <c r="F24" s="7">
        <v>-21</v>
      </c>
    </row>
    <row r="25" spans="1:6" ht="15.75" customHeight="1" x14ac:dyDescent="0.2">
      <c r="A25" s="1" t="s">
        <v>18</v>
      </c>
      <c r="B25" s="11" t="s">
        <v>23</v>
      </c>
      <c r="C25" s="5" t="s">
        <v>14</v>
      </c>
      <c r="D25" s="5" t="s">
        <v>26</v>
      </c>
      <c r="E25" s="8" t="s">
        <v>32</v>
      </c>
      <c r="F25" s="7">
        <v>-6300</v>
      </c>
    </row>
    <row r="26" spans="1:6" ht="15.75" customHeight="1" x14ac:dyDescent="0.2">
      <c r="A26" s="1"/>
      <c r="B26" s="1"/>
      <c r="C26" s="1"/>
      <c r="D26" s="1"/>
      <c r="E26" s="1"/>
      <c r="F26" s="6">
        <f>SUM(F24:F25)</f>
        <v>-6321</v>
      </c>
    </row>
    <row r="27" spans="1:6" ht="15.75" customHeight="1" x14ac:dyDescent="0.2">
      <c r="A27" s="1"/>
      <c r="B27" s="1"/>
      <c r="C27" s="1"/>
      <c r="D27" s="1"/>
      <c r="E27" s="1"/>
      <c r="F27" s="7"/>
    </row>
    <row r="28" spans="1:6" ht="15.75" customHeight="1" thickBot="1" x14ac:dyDescent="0.25">
      <c r="A28" s="1" t="s">
        <v>18</v>
      </c>
      <c r="B28" s="11" t="s">
        <v>23</v>
      </c>
      <c r="C28" s="5" t="s">
        <v>15</v>
      </c>
      <c r="D28" s="5" t="s">
        <v>9</v>
      </c>
      <c r="E28" s="8" t="s">
        <v>16</v>
      </c>
      <c r="F28" s="10">
        <v>1757</v>
      </c>
    </row>
    <row r="29" spans="1:6" ht="15.75" customHeight="1" x14ac:dyDescent="0.2">
      <c r="A29" s="1"/>
      <c r="B29" s="1"/>
      <c r="C29" s="1"/>
      <c r="D29" s="1"/>
      <c r="E29" s="1"/>
      <c r="F29" s="6">
        <f>SUM($F$28:$F$28)</f>
        <v>1757</v>
      </c>
    </row>
    <row r="30" spans="1:6" ht="15.75" customHeight="1" x14ac:dyDescent="0.2">
      <c r="A30" s="1"/>
      <c r="B30" s="1"/>
      <c r="C30" s="1"/>
      <c r="D30" s="1"/>
      <c r="E30" s="1"/>
      <c r="F30" s="7"/>
    </row>
  </sheetData>
  <phoneticPr fontId="0" type="noConversion"/>
  <pageMargins left="0.25" right="0.25" top="1" bottom="1" header="0.5" footer="0.5"/>
  <pageSetup scale="7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2001-12-27T15:56:59Z</cp:lastPrinted>
  <dcterms:created xsi:type="dcterms:W3CDTF">2001-11-26T22:21:01Z</dcterms:created>
  <dcterms:modified xsi:type="dcterms:W3CDTF">2014-09-03T15:49:43Z</dcterms:modified>
</cp:coreProperties>
</file>