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3275" windowHeight="7005" tabRatio="15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F5" i="1" l="1"/>
  <c r="F9" i="1"/>
  <c r="F13" i="1"/>
  <c r="F17" i="1"/>
  <c r="F22" i="1"/>
  <c r="F26" i="1"/>
  <c r="F31" i="1"/>
  <c r="F36" i="1"/>
  <c r="F40" i="1"/>
  <c r="F43" i="1"/>
  <c r="F63" i="1"/>
  <c r="F69" i="1"/>
  <c r="F81" i="1"/>
  <c r="F85" i="1"/>
  <c r="B97" i="1"/>
  <c r="C97" i="1"/>
</calcChain>
</file>

<file path=xl/sharedStrings.xml><?xml version="1.0" encoding="utf-8"?>
<sst xmlns="http://schemas.openxmlformats.org/spreadsheetml/2006/main" count="295" uniqueCount="91">
  <si>
    <t>As of April 2001 Accounting</t>
  </si>
  <si>
    <t>Resp</t>
  </si>
  <si>
    <t>Adjustment Requested By</t>
  </si>
  <si>
    <t>Bookcode</t>
  </si>
  <si>
    <t>Month</t>
  </si>
  <si>
    <t>Description</t>
  </si>
  <si>
    <t>Risk</t>
  </si>
  <si>
    <t>Kori Loibl</t>
  </si>
  <si>
    <t>Shannon McPearson</t>
  </si>
  <si>
    <t>APEA Prepay (QZ)</t>
  </si>
  <si>
    <t>May 00 MTM Ending Balance on DPR does not = June 00 MTM Beginning Balance on DPR for Price Deals</t>
  </si>
  <si>
    <t>APEA-Prepay (QZ)</t>
  </si>
  <si>
    <t>Apr</t>
  </si>
  <si>
    <t>March 01 Ending Balance on DPR does not= April 01 MTM Beginning Balance on DPR for Price Deals</t>
  </si>
  <si>
    <t>Chase Mahonia IV  (QK)</t>
  </si>
  <si>
    <t>Chase V (QL)</t>
  </si>
  <si>
    <t>Chase-Prepay VIII (Q4)</t>
  </si>
  <si>
    <t>Chase-Prepay X  (4M)</t>
  </si>
  <si>
    <t>Feb</t>
  </si>
  <si>
    <t>Surety Bond Payment Variance</t>
  </si>
  <si>
    <t>Mar</t>
  </si>
  <si>
    <t>Feb 01 Ending Balance on DPR does not = March 01 Beginning Balance on DPR for Price Deals</t>
  </si>
  <si>
    <t>Energy America Prepay (QH)</t>
  </si>
  <si>
    <t>Errol McLaughin</t>
  </si>
  <si>
    <t>FPL Hedge (G&amp;)</t>
  </si>
  <si>
    <t>MTM</t>
  </si>
  <si>
    <t>Rounding</t>
  </si>
  <si>
    <t>One Liquidation came through for August 2000 NT4811; Not in DPR</t>
  </si>
  <si>
    <t>Chance Rabon</t>
  </si>
  <si>
    <t>FT Enron Online (AA)</t>
  </si>
  <si>
    <t>Gas Daily Variances</t>
  </si>
  <si>
    <t>Broker Fees</t>
  </si>
  <si>
    <t>JS-Executive Spec  (GY)</t>
  </si>
  <si>
    <t>DPR adj taken twice</t>
  </si>
  <si>
    <t>NG CANADIAN (W*)</t>
  </si>
  <si>
    <t>Jan</t>
  </si>
  <si>
    <t>Value of deals changed per Canada; NH6815.3,.4..5</t>
  </si>
  <si>
    <t>NG PRICE ( PG )</t>
  </si>
  <si>
    <t>Broker Fees 0401</t>
  </si>
  <si>
    <t>Jennifer Blay</t>
  </si>
  <si>
    <t>US Brick Company; incorrect fixed price; Price should be $6.22</t>
  </si>
  <si>
    <t>LGS: delete Deal QC4893.1-Per trader;Craig Taylor;deal is associated w/ partnership and for booking purposes</t>
  </si>
  <si>
    <t>Bankers Trust deal EH3728.2 did not liquidate, but settled by financial settlements</t>
  </si>
  <si>
    <t>Mechelle Stevens</t>
  </si>
  <si>
    <t>Hess Energy; deal NT1419.1; digital call option liquidated with zero value, but settled by financial settlements</t>
  </si>
  <si>
    <t>Beatrice Reyna</t>
  </si>
  <si>
    <t xml:space="preserve">WPS; re-value Q04482.1,2.  These are call spread options. S/b: Q04482.1 - &lt;1,026,100&gt; (Fixed .5; Float 3.81); Q04482.2 - &lt;1,010,600&gt; (Fixed .55; Float 3.81). </t>
  </si>
  <si>
    <t>Smith Barney deal QK1607.1 did not liquidate; but settled. See comment in TAGG per J. Arnold</t>
  </si>
  <si>
    <t>Mirant Americas incorrect fixed rate, should be 9.82 and float rate 9.98</t>
  </si>
  <si>
    <t>Nikki Summers</t>
  </si>
  <si>
    <t>Koch Energy; Deal # QH0095.1 -310,000 vol fix 8.85 vs 9.98 valued at -350,300.00; Deal # NS0944.1-1,000,000 vol fix .3 vs .679 valued at 379,000.00 (option)</t>
  </si>
  <si>
    <t>Kevin Bosse</t>
  </si>
  <si>
    <t>Kinder Morgan deal NJ3672.1 settled, but did not liquidate</t>
  </si>
  <si>
    <t>TDT Diverse; NI7029.1 did not liquidate, but settled by financial settlements; Dec 00 and Jan01 Contract</t>
  </si>
  <si>
    <t>Petromex; Q54271.2,3 should be ENA sell not buy</t>
  </si>
  <si>
    <t>Fibras Quimicas Q54217.3. Should be ENA sell not buy per Agustin Perez</t>
  </si>
  <si>
    <t xml:space="preserve"> Midcoast Marketing, Inc. Special handling trade - deal # Q19159.1 uses an average price of $4.96 causing an adjustment of $407.55</t>
  </si>
  <si>
    <t>Gas Natural Mexico; rounding due to conversion</t>
  </si>
  <si>
    <t>Nichole Summers</t>
  </si>
  <si>
    <t>NG Price Options (ZH)</t>
  </si>
  <si>
    <t>Noble Gas; incorrect premium price</t>
  </si>
  <si>
    <t>0401 NYMEX Options Variance</t>
  </si>
  <si>
    <t>0401 Broker Fees</t>
  </si>
  <si>
    <t>George Huan</t>
  </si>
  <si>
    <t>Options (GN)</t>
  </si>
  <si>
    <t>Variance for Post ID 1122901</t>
  </si>
  <si>
    <t>DPR Adj. Taken twice (rounding)</t>
  </si>
  <si>
    <t>Joint Venture BGM; I was told that this counterparty should be an innerbook deal. However, there is not a book with this name that rolls up to the NGP&amp;L. Left voice mail for George, but no response.</t>
  </si>
  <si>
    <t>Rita Anderson</t>
  </si>
  <si>
    <t>Reliant Energy; revalue deal Q40838</t>
  </si>
  <si>
    <t>WPS; Gas Daily-Daily option (Q52320.1, Q64724.1, Q64724.2, QH6619.1) adjusted to reflect true rate per day.</t>
  </si>
  <si>
    <t>AEP delete premium QD7281.2</t>
  </si>
  <si>
    <t>Compania Mexicana; incorrect float rate</t>
  </si>
  <si>
    <t>El Paso Merchant Energy: delete QC8292.1 Put GD OPT for &lt;465,000&gt; not in the money - Fixed 14.08 vs Float 25.0808</t>
  </si>
  <si>
    <t>Strategic Energy Prepay (QP)</t>
  </si>
  <si>
    <t>Carrizo Oil;  QD7517.1; incorrect fixed of 9.645, s/b 6.67 per confirm and float rate 9.98; s/b 9.84</t>
  </si>
  <si>
    <t>Deal #</t>
  </si>
  <si>
    <t>Settlements</t>
  </si>
  <si>
    <t>Invoice #</t>
  </si>
  <si>
    <t>QF1532.1</t>
  </si>
  <si>
    <t>01022589</t>
  </si>
  <si>
    <t>QC9188.1</t>
  </si>
  <si>
    <t>QC9190.1</t>
  </si>
  <si>
    <t>QC9223.1</t>
  </si>
  <si>
    <t>QC9248.1</t>
  </si>
  <si>
    <t>QC9254.1</t>
  </si>
  <si>
    <t>QC9328.1</t>
  </si>
  <si>
    <r>
      <t xml:space="preserve">Aquila/Utilicorp deals (Jan01 contract) Deals changed from GD to NX1 </t>
    </r>
    <r>
      <rPr>
        <b/>
        <sz val="7.5"/>
        <color indexed="10"/>
        <rFont val="MS Sans Serif"/>
        <family val="2"/>
      </rPr>
      <t>(*See detail below.)</t>
    </r>
  </si>
  <si>
    <t>Aquila/Utilicorp</t>
  </si>
  <si>
    <t>Reporting/DPR</t>
  </si>
  <si>
    <t>NG Price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</si>
</sst>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#"/>
  </numFmts>
  <fonts count="7" x14ac:knownFonts="1">
    <font>
      <sz val="10"/>
      <color indexed="8"/>
      <name val="MS Sans Serif"/>
    </font>
    <font>
      <sz val="10"/>
      <name val="MS Sans Serif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  <family val="2"/>
    </font>
    <font>
      <b/>
      <sz val="10"/>
      <name val="MS Sans Serif"/>
      <family val="2"/>
    </font>
    <font>
      <b/>
      <sz val="7.5"/>
      <color indexed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8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3" fillId="0" borderId="0" xfId="0" applyFont="1"/>
    <xf numFmtId="165" fontId="2" fillId="0" borderId="0" xfId="0" applyNumberFormat="1" applyFont="1" applyFill="1" applyBorder="1" applyAlignment="1">
      <alignment horizontal="right"/>
    </xf>
    <xf numFmtId="0" fontId="1" fillId="0" borderId="0" xfId="0" applyFont="1" applyFill="1"/>
    <xf numFmtId="0" fontId="2" fillId="0" borderId="2" xfId="0" applyFont="1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165" fontId="2" fillId="0" borderId="1" xfId="0" applyNumberFormat="1" applyFont="1" applyFill="1" applyBorder="1" applyAlignment="1">
      <alignment horizontal="right"/>
    </xf>
    <xf numFmtId="165" fontId="2" fillId="0" borderId="2" xfId="0" applyNumberFormat="1" applyFont="1" applyFill="1" applyBorder="1" applyAlignment="1">
      <alignment horizontal="right"/>
    </xf>
    <xf numFmtId="165" fontId="2" fillId="3" borderId="5" xfId="0" applyNumberFormat="1" applyFont="1" applyFill="1" applyBorder="1" applyAlignment="1">
      <alignment horizontal="right"/>
    </xf>
    <xf numFmtId="165" fontId="2" fillId="0" borderId="6" xfId="0" applyNumberFormat="1" applyFont="1" applyFill="1" applyBorder="1" applyAlignment="1">
      <alignment horizontal="right"/>
    </xf>
    <xf numFmtId="165" fontId="2" fillId="0" borderId="7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40" fontId="0" fillId="4" borderId="0" xfId="0" applyNumberFormat="1" applyFill="1" applyAlignment="1">
      <alignment horizontal="center"/>
    </xf>
    <xf numFmtId="40" fontId="5" fillId="4" borderId="0" xfId="0" applyNumberFormat="1" applyFont="1" applyFill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topLeftCell="A2" zoomScale="75" workbookViewId="0">
      <selection activeCell="D14" sqref="D14"/>
    </sheetView>
  </sheetViews>
  <sheetFormatPr defaultRowHeight="14.25" customHeight="1" x14ac:dyDescent="0.2"/>
  <cols>
    <col min="1" max="1" width="14.85546875" customWidth="1"/>
    <col min="2" max="2" width="19.140625" customWidth="1"/>
    <col min="3" max="3" width="26.5703125" style="3" customWidth="1"/>
    <col min="4" max="4" width="11.42578125" style="3" customWidth="1"/>
    <col min="5" max="5" width="97" style="3" customWidth="1"/>
    <col min="6" max="6" width="12.42578125" style="3" customWidth="1"/>
  </cols>
  <sheetData>
    <row r="1" spans="1:6" ht="14.25" customHeight="1" x14ac:dyDescent="0.2">
      <c r="A1" s="9" t="s">
        <v>0</v>
      </c>
    </row>
    <row r="2" spans="1:6" ht="27.75" customHeight="1" thickBot="1" x14ac:dyDescent="0.25">
      <c r="A2" s="18" t="s">
        <v>1</v>
      </c>
      <c r="B2" s="19" t="s">
        <v>2</v>
      </c>
      <c r="C2" s="18" t="s">
        <v>3</v>
      </c>
      <c r="D2" s="18" t="s">
        <v>4</v>
      </c>
      <c r="E2" s="18" t="s">
        <v>5</v>
      </c>
      <c r="F2" s="18" t="s">
        <v>6</v>
      </c>
    </row>
    <row r="3" spans="1:6" ht="14.25" customHeight="1" x14ac:dyDescent="0.2">
      <c r="A3" s="10" t="s">
        <v>7</v>
      </c>
      <c r="B3" s="10" t="s">
        <v>8</v>
      </c>
      <c r="C3" s="11" t="s">
        <v>9</v>
      </c>
      <c r="D3" s="11">
        <v>2000</v>
      </c>
      <c r="E3" s="1" t="s">
        <v>10</v>
      </c>
      <c r="F3" s="20">
        <v>-77553</v>
      </c>
    </row>
    <row r="4" spans="1:6" ht="14.25" customHeight="1" thickBot="1" x14ac:dyDescent="0.25">
      <c r="A4" s="10" t="s">
        <v>7</v>
      </c>
      <c r="B4" s="10" t="s">
        <v>8</v>
      </c>
      <c r="C4" s="12" t="s">
        <v>11</v>
      </c>
      <c r="D4" s="12" t="s">
        <v>12</v>
      </c>
      <c r="E4" s="2" t="s">
        <v>13</v>
      </c>
      <c r="F4" s="23">
        <v>-77551.3</v>
      </c>
    </row>
    <row r="5" spans="1:6" ht="14.25" customHeight="1" x14ac:dyDescent="0.2">
      <c r="A5" s="10"/>
      <c r="B5" s="10"/>
      <c r="C5" s="13"/>
      <c r="D5" s="13"/>
      <c r="F5" s="22">
        <f>SUM(F3:F4)</f>
        <v>-155104.29999999999</v>
      </c>
    </row>
    <row r="6" spans="1:6" ht="14.25" customHeight="1" x14ac:dyDescent="0.2">
      <c r="A6" s="10"/>
      <c r="B6" s="10"/>
      <c r="C6" s="13"/>
      <c r="D6" s="13"/>
    </row>
    <row r="7" spans="1:6" ht="14.25" customHeight="1" x14ac:dyDescent="0.2">
      <c r="A7" s="10" t="s">
        <v>7</v>
      </c>
      <c r="B7" s="10" t="s">
        <v>8</v>
      </c>
      <c r="C7" s="12" t="s">
        <v>14</v>
      </c>
      <c r="D7" s="12">
        <v>2000</v>
      </c>
      <c r="E7" s="1" t="s">
        <v>10</v>
      </c>
      <c r="F7" s="21">
        <v>-9678</v>
      </c>
    </row>
    <row r="8" spans="1:6" ht="14.25" customHeight="1" thickBot="1" x14ac:dyDescent="0.25">
      <c r="A8" s="10" t="s">
        <v>7</v>
      </c>
      <c r="B8" s="10" t="s">
        <v>8</v>
      </c>
      <c r="C8" s="12" t="s">
        <v>14</v>
      </c>
      <c r="D8" s="12" t="s">
        <v>12</v>
      </c>
      <c r="E8" s="2" t="s">
        <v>13</v>
      </c>
      <c r="F8" s="23">
        <v>-9674.43</v>
      </c>
    </row>
    <row r="9" spans="1:6" ht="14.25" customHeight="1" x14ac:dyDescent="0.2">
      <c r="A9" s="10"/>
      <c r="B9" s="10"/>
      <c r="C9" s="13"/>
      <c r="D9" s="13"/>
      <c r="F9" s="22">
        <f>SUM(F7:F8)</f>
        <v>-19352.43</v>
      </c>
    </row>
    <row r="10" spans="1:6" ht="14.25" customHeight="1" x14ac:dyDescent="0.2">
      <c r="A10" s="10"/>
      <c r="B10" s="10"/>
      <c r="C10" s="13"/>
      <c r="D10" s="13"/>
      <c r="F10" s="4"/>
    </row>
    <row r="11" spans="1:6" ht="14.25" customHeight="1" x14ac:dyDescent="0.2">
      <c r="A11" s="10" t="s">
        <v>7</v>
      </c>
      <c r="B11" s="10" t="s">
        <v>8</v>
      </c>
      <c r="C11" s="12" t="s">
        <v>15</v>
      </c>
      <c r="D11" s="12">
        <v>2000</v>
      </c>
      <c r="E11" s="1" t="s">
        <v>10</v>
      </c>
      <c r="F11" s="21">
        <v>-23607</v>
      </c>
    </row>
    <row r="12" spans="1:6" ht="14.25" customHeight="1" thickBot="1" x14ac:dyDescent="0.25">
      <c r="A12" s="10" t="s">
        <v>7</v>
      </c>
      <c r="B12" s="10" t="s">
        <v>8</v>
      </c>
      <c r="C12" s="12" t="s">
        <v>15</v>
      </c>
      <c r="D12" s="16" t="s">
        <v>12</v>
      </c>
      <c r="E12" s="2" t="s">
        <v>13</v>
      </c>
      <c r="F12" s="24">
        <v>-23611</v>
      </c>
    </row>
    <row r="13" spans="1:6" ht="14.25" customHeight="1" x14ac:dyDescent="0.2">
      <c r="A13" s="10"/>
      <c r="B13" s="10"/>
      <c r="C13" s="13"/>
      <c r="D13" s="13"/>
      <c r="F13" s="22">
        <f>SUM(F11:F12)</f>
        <v>-47218</v>
      </c>
    </row>
    <row r="14" spans="1:6" ht="14.25" customHeight="1" x14ac:dyDescent="0.2">
      <c r="A14" s="10"/>
      <c r="B14" s="10"/>
      <c r="C14" s="13"/>
      <c r="D14" s="13"/>
      <c r="F14" s="4"/>
    </row>
    <row r="15" spans="1:6" ht="14.25" customHeight="1" x14ac:dyDescent="0.2">
      <c r="A15" s="10" t="s">
        <v>7</v>
      </c>
      <c r="B15" s="10" t="s">
        <v>8</v>
      </c>
      <c r="C15" s="12" t="s">
        <v>16</v>
      </c>
      <c r="D15" s="12">
        <v>2000</v>
      </c>
      <c r="E15" s="1" t="s">
        <v>10</v>
      </c>
      <c r="F15" s="21">
        <v>-1605419</v>
      </c>
    </row>
    <row r="16" spans="1:6" ht="14.25" customHeight="1" thickBot="1" x14ac:dyDescent="0.25">
      <c r="A16" s="10" t="s">
        <v>7</v>
      </c>
      <c r="B16" s="10" t="s">
        <v>8</v>
      </c>
      <c r="C16" s="12" t="s">
        <v>16</v>
      </c>
      <c r="D16" s="16" t="s">
        <v>12</v>
      </c>
      <c r="E16" s="2" t="s">
        <v>13</v>
      </c>
      <c r="F16" s="24">
        <v>-1605420</v>
      </c>
    </row>
    <row r="17" spans="1:6" ht="14.25" customHeight="1" x14ac:dyDescent="0.2">
      <c r="A17" s="10"/>
      <c r="B17" s="10"/>
      <c r="C17" s="13"/>
      <c r="D17" s="13"/>
      <c r="F17" s="22">
        <f>SUM(F15:F16)</f>
        <v>-3210839</v>
      </c>
    </row>
    <row r="18" spans="1:6" ht="14.25" customHeight="1" x14ac:dyDescent="0.2">
      <c r="A18" s="10"/>
      <c r="B18" s="10"/>
      <c r="C18" s="13"/>
      <c r="D18" s="13"/>
      <c r="F18" s="4"/>
    </row>
    <row r="19" spans="1:6" ht="14.25" customHeight="1" x14ac:dyDescent="0.2">
      <c r="A19" s="10" t="s">
        <v>7</v>
      </c>
      <c r="B19" s="10" t="s">
        <v>8</v>
      </c>
      <c r="C19" s="12" t="s">
        <v>17</v>
      </c>
      <c r="D19" s="12" t="s">
        <v>18</v>
      </c>
      <c r="E19" s="2" t="s">
        <v>19</v>
      </c>
      <c r="F19" s="21">
        <v>-1968</v>
      </c>
    </row>
    <row r="20" spans="1:6" ht="14.25" customHeight="1" x14ac:dyDescent="0.2">
      <c r="A20" s="10" t="s">
        <v>7</v>
      </c>
      <c r="B20" s="10" t="s">
        <v>8</v>
      </c>
      <c r="C20" s="12" t="s">
        <v>17</v>
      </c>
      <c r="D20" s="12" t="s">
        <v>20</v>
      </c>
      <c r="E20" s="2" t="s">
        <v>21</v>
      </c>
      <c r="F20" s="21">
        <v>2974549.54</v>
      </c>
    </row>
    <row r="21" spans="1:6" ht="14.25" customHeight="1" thickBot="1" x14ac:dyDescent="0.25">
      <c r="A21" s="10" t="s">
        <v>7</v>
      </c>
      <c r="B21" s="10" t="s">
        <v>8</v>
      </c>
      <c r="C21" s="12" t="s">
        <v>17</v>
      </c>
      <c r="D21" s="16" t="s">
        <v>12</v>
      </c>
      <c r="E21" s="2" t="s">
        <v>13</v>
      </c>
      <c r="F21" s="23">
        <v>2972582.85</v>
      </c>
    </row>
    <row r="22" spans="1:6" ht="14.25" customHeight="1" x14ac:dyDescent="0.2">
      <c r="A22" s="10"/>
      <c r="B22" s="10"/>
      <c r="C22" s="13"/>
      <c r="D22" s="13"/>
      <c r="F22" s="22">
        <f>SUM(F19:F21)</f>
        <v>5945164.3900000006</v>
      </c>
    </row>
    <row r="23" spans="1:6" ht="14.25" customHeight="1" x14ac:dyDescent="0.2">
      <c r="A23" s="10"/>
      <c r="B23" s="10"/>
      <c r="C23" s="13"/>
      <c r="D23" s="13"/>
      <c r="F23" s="4"/>
    </row>
    <row r="24" spans="1:6" ht="14.25" customHeight="1" x14ac:dyDescent="0.2">
      <c r="A24" s="10" t="s">
        <v>7</v>
      </c>
      <c r="B24" s="10" t="s">
        <v>8</v>
      </c>
      <c r="C24" s="12" t="s">
        <v>22</v>
      </c>
      <c r="D24" s="12">
        <v>2000</v>
      </c>
      <c r="E24" s="1" t="s">
        <v>10</v>
      </c>
      <c r="F24" s="21">
        <v>-11449.84</v>
      </c>
    </row>
    <row r="25" spans="1:6" ht="14.25" customHeight="1" thickBot="1" x14ac:dyDescent="0.25">
      <c r="A25" s="10" t="s">
        <v>7</v>
      </c>
      <c r="B25" s="10" t="s">
        <v>8</v>
      </c>
      <c r="C25" s="12" t="s">
        <v>22</v>
      </c>
      <c r="D25" s="12" t="s">
        <v>12</v>
      </c>
      <c r="E25" s="2" t="s">
        <v>13</v>
      </c>
      <c r="F25" s="23">
        <v>-24931.85</v>
      </c>
    </row>
    <row r="26" spans="1:6" ht="14.25" customHeight="1" x14ac:dyDescent="0.2">
      <c r="A26" s="10"/>
      <c r="B26" s="10"/>
      <c r="C26" s="13"/>
      <c r="D26" s="13"/>
      <c r="F26" s="22">
        <f>SUM(F24:F25)</f>
        <v>-36381.69</v>
      </c>
    </row>
    <row r="27" spans="1:6" ht="14.25" customHeight="1" x14ac:dyDescent="0.2">
      <c r="A27" s="10"/>
      <c r="B27" s="10"/>
      <c r="C27" s="13"/>
      <c r="D27" s="13"/>
      <c r="F27" s="4"/>
    </row>
    <row r="28" spans="1:6" ht="14.25" customHeight="1" x14ac:dyDescent="0.2">
      <c r="A28" s="10" t="s">
        <v>23</v>
      </c>
      <c r="B28" s="10" t="s">
        <v>8</v>
      </c>
      <c r="C28" s="12" t="s">
        <v>24</v>
      </c>
      <c r="D28" s="12">
        <v>2000</v>
      </c>
      <c r="E28" s="2" t="s">
        <v>25</v>
      </c>
      <c r="F28" s="21">
        <v>117313</v>
      </c>
    </row>
    <row r="29" spans="1:6" ht="14.25" customHeight="1" x14ac:dyDescent="0.2">
      <c r="A29" s="10" t="s">
        <v>23</v>
      </c>
      <c r="B29" s="10" t="s">
        <v>8</v>
      </c>
      <c r="C29" s="12" t="s">
        <v>24</v>
      </c>
      <c r="D29" s="12">
        <v>2000</v>
      </c>
      <c r="E29" s="2" t="s">
        <v>26</v>
      </c>
      <c r="F29" s="21">
        <v>1100</v>
      </c>
    </row>
    <row r="30" spans="1:6" ht="14.25" customHeight="1" thickBot="1" x14ac:dyDescent="0.25">
      <c r="A30" s="10" t="s">
        <v>23</v>
      </c>
      <c r="B30" s="10" t="s">
        <v>8</v>
      </c>
      <c r="C30" s="12" t="s">
        <v>24</v>
      </c>
      <c r="D30" s="12">
        <v>2000</v>
      </c>
      <c r="E30" s="2" t="s">
        <v>27</v>
      </c>
      <c r="F30" s="23">
        <v>-159803</v>
      </c>
    </row>
    <row r="31" spans="1:6" ht="14.25" customHeight="1" x14ac:dyDescent="0.2">
      <c r="A31" s="10"/>
      <c r="B31" s="10"/>
      <c r="C31" s="13"/>
      <c r="D31" s="13"/>
      <c r="F31" s="22">
        <f>SUM(F28:F30)</f>
        <v>-41390</v>
      </c>
    </row>
    <row r="32" spans="1:6" ht="14.25" customHeight="1" x14ac:dyDescent="0.2">
      <c r="A32" s="10"/>
      <c r="B32" s="10"/>
      <c r="C32" s="13"/>
      <c r="D32" s="13"/>
      <c r="F32" s="4"/>
    </row>
    <row r="33" spans="1:6" ht="14.25" customHeight="1" x14ac:dyDescent="0.2">
      <c r="A33" s="10" t="s">
        <v>28</v>
      </c>
      <c r="B33" s="10" t="s">
        <v>8</v>
      </c>
      <c r="C33" s="12" t="s">
        <v>29</v>
      </c>
      <c r="D33" s="12">
        <v>2000</v>
      </c>
      <c r="E33" s="2" t="s">
        <v>30</v>
      </c>
      <c r="F33" s="21">
        <v>2095</v>
      </c>
    </row>
    <row r="34" spans="1:6" ht="14.25" customHeight="1" x14ac:dyDescent="0.2">
      <c r="A34" s="10" t="s">
        <v>28</v>
      </c>
      <c r="B34" s="10" t="s">
        <v>8</v>
      </c>
      <c r="C34" s="12" t="s">
        <v>29</v>
      </c>
      <c r="D34" s="12" t="s">
        <v>12</v>
      </c>
      <c r="E34" s="2" t="s">
        <v>26</v>
      </c>
      <c r="F34" s="21">
        <v>-421</v>
      </c>
    </row>
    <row r="35" spans="1:6" ht="14.25" customHeight="1" thickBot="1" x14ac:dyDescent="0.25">
      <c r="A35" s="10" t="s">
        <v>28</v>
      </c>
      <c r="B35" s="10" t="s">
        <v>8</v>
      </c>
      <c r="C35" s="12" t="s">
        <v>29</v>
      </c>
      <c r="D35" s="12" t="s">
        <v>20</v>
      </c>
      <c r="E35" s="2" t="s">
        <v>31</v>
      </c>
      <c r="F35" s="23">
        <v>-2365</v>
      </c>
    </row>
    <row r="36" spans="1:6" ht="14.25" customHeight="1" x14ac:dyDescent="0.2">
      <c r="A36" s="10"/>
      <c r="B36" s="10"/>
      <c r="C36" s="13"/>
      <c r="D36" s="13"/>
      <c r="F36" s="22">
        <f>SUM(F33:F35)</f>
        <v>-691</v>
      </c>
    </row>
    <row r="37" spans="1:6" ht="14.25" customHeight="1" x14ac:dyDescent="0.2">
      <c r="A37" s="10"/>
      <c r="B37" s="10"/>
      <c r="C37" s="13"/>
      <c r="D37" s="13"/>
      <c r="F37" s="4"/>
    </row>
    <row r="38" spans="1:6" ht="14.25" customHeight="1" x14ac:dyDescent="0.2">
      <c r="A38" s="10" t="s">
        <v>23</v>
      </c>
      <c r="B38" s="10" t="s">
        <v>8</v>
      </c>
      <c r="C38" s="12" t="s">
        <v>32</v>
      </c>
      <c r="D38" s="12">
        <v>2000</v>
      </c>
      <c r="E38" s="2" t="s">
        <v>33</v>
      </c>
      <c r="F38" s="21">
        <v>112148</v>
      </c>
    </row>
    <row r="39" spans="1:6" ht="14.25" customHeight="1" thickBot="1" x14ac:dyDescent="0.25">
      <c r="A39" s="10" t="s">
        <v>23</v>
      </c>
      <c r="B39" s="10" t="s">
        <v>8</v>
      </c>
      <c r="C39" s="12" t="s">
        <v>32</v>
      </c>
      <c r="D39" s="12">
        <v>2000</v>
      </c>
      <c r="E39" s="2" t="s">
        <v>33</v>
      </c>
      <c r="F39" s="23">
        <v>-1564</v>
      </c>
    </row>
    <row r="40" spans="1:6" ht="14.25" customHeight="1" x14ac:dyDescent="0.2">
      <c r="A40" s="10"/>
      <c r="B40" s="10"/>
      <c r="C40" s="13"/>
      <c r="D40" s="13"/>
      <c r="F40" s="22">
        <f>SUM(F38:F39)</f>
        <v>110584</v>
      </c>
    </row>
    <row r="41" spans="1:6" ht="14.25" customHeight="1" x14ac:dyDescent="0.2">
      <c r="A41" s="10"/>
      <c r="B41" s="10"/>
      <c r="C41" s="13"/>
      <c r="D41" s="13"/>
      <c r="F41" s="4"/>
    </row>
    <row r="42" spans="1:6" ht="14.25" customHeight="1" thickBot="1" x14ac:dyDescent="0.25">
      <c r="A42" s="10" t="s">
        <v>23</v>
      </c>
      <c r="B42" s="10" t="s">
        <v>8</v>
      </c>
      <c r="C42" s="12" t="s">
        <v>34</v>
      </c>
      <c r="D42" s="12" t="s">
        <v>35</v>
      </c>
      <c r="E42" s="17" t="s">
        <v>36</v>
      </c>
      <c r="F42" s="23">
        <v>-96841.34</v>
      </c>
    </row>
    <row r="43" spans="1:6" ht="14.25" customHeight="1" x14ac:dyDescent="0.2">
      <c r="A43" s="10"/>
      <c r="B43" s="10"/>
      <c r="C43" s="13"/>
      <c r="D43" s="13"/>
      <c r="F43" s="22">
        <f>SUM($F$42:$F$42)</f>
        <v>-96841.34</v>
      </c>
    </row>
    <row r="44" spans="1:6" ht="14.25" customHeight="1" x14ac:dyDescent="0.2">
      <c r="A44" s="10"/>
      <c r="B44" s="10"/>
      <c r="C44" s="12"/>
      <c r="D44" s="12"/>
      <c r="E44" s="2"/>
    </row>
    <row r="45" spans="1:6" ht="14.25" customHeight="1" x14ac:dyDescent="0.2">
      <c r="A45" s="10" t="s">
        <v>23</v>
      </c>
      <c r="B45" s="10" t="s">
        <v>8</v>
      </c>
      <c r="C45" s="12" t="s">
        <v>37</v>
      </c>
      <c r="D45" s="12" t="s">
        <v>12</v>
      </c>
      <c r="E45" s="2" t="s">
        <v>38</v>
      </c>
      <c r="F45" s="21">
        <v>-782064.7</v>
      </c>
    </row>
    <row r="46" spans="1:6" ht="14.25" customHeight="1" x14ac:dyDescent="0.2">
      <c r="A46" s="10" t="s">
        <v>23</v>
      </c>
      <c r="B46" s="10" t="s">
        <v>8</v>
      </c>
      <c r="C46" s="12" t="s">
        <v>37</v>
      </c>
      <c r="D46" s="12" t="s">
        <v>35</v>
      </c>
      <c r="E46" s="2" t="s">
        <v>26</v>
      </c>
      <c r="F46" s="21">
        <v>-1966.83</v>
      </c>
    </row>
    <row r="47" spans="1:6" ht="14.25" customHeight="1" x14ac:dyDescent="0.2">
      <c r="A47" s="10" t="s">
        <v>23</v>
      </c>
      <c r="B47" s="14" t="s">
        <v>39</v>
      </c>
      <c r="C47" s="12" t="s">
        <v>37</v>
      </c>
      <c r="D47" s="12" t="s">
        <v>12</v>
      </c>
      <c r="E47" s="2" t="s">
        <v>40</v>
      </c>
      <c r="F47" s="21">
        <v>-542.5</v>
      </c>
    </row>
    <row r="48" spans="1:6" ht="14.25" customHeight="1" x14ac:dyDescent="0.2">
      <c r="A48" s="10" t="s">
        <v>23</v>
      </c>
      <c r="B48" s="14" t="s">
        <v>39</v>
      </c>
      <c r="C48" s="12" t="s">
        <v>37</v>
      </c>
      <c r="D48" s="12" t="s">
        <v>18</v>
      </c>
      <c r="E48" s="2" t="s">
        <v>41</v>
      </c>
      <c r="F48" s="21">
        <v>-769000</v>
      </c>
    </row>
    <row r="49" spans="1:6" ht="14.25" customHeight="1" x14ac:dyDescent="0.2">
      <c r="A49" s="10" t="s">
        <v>23</v>
      </c>
      <c r="B49" s="14" t="s">
        <v>39</v>
      </c>
      <c r="C49" s="12" t="s">
        <v>37</v>
      </c>
      <c r="D49" s="12" t="s">
        <v>18</v>
      </c>
      <c r="E49" s="2" t="s">
        <v>42</v>
      </c>
      <c r="F49" s="21">
        <v>-1162190</v>
      </c>
    </row>
    <row r="50" spans="1:6" ht="14.25" customHeight="1" x14ac:dyDescent="0.2">
      <c r="A50" s="10" t="s">
        <v>23</v>
      </c>
      <c r="B50" s="15" t="s">
        <v>43</v>
      </c>
      <c r="C50" s="12" t="s">
        <v>37</v>
      </c>
      <c r="D50" s="12" t="s">
        <v>18</v>
      </c>
      <c r="E50" s="2" t="s">
        <v>44</v>
      </c>
      <c r="F50" s="21">
        <v>-1000000</v>
      </c>
    </row>
    <row r="51" spans="1:6" ht="28.5" customHeight="1" x14ac:dyDescent="0.2">
      <c r="A51" s="10" t="s">
        <v>23</v>
      </c>
      <c r="B51" s="15" t="s">
        <v>45</v>
      </c>
      <c r="C51" s="12" t="s">
        <v>37</v>
      </c>
      <c r="D51" s="12" t="s">
        <v>18</v>
      </c>
      <c r="E51" s="8" t="s">
        <v>46</v>
      </c>
      <c r="F51" s="21">
        <v>-2036700</v>
      </c>
    </row>
    <row r="52" spans="1:6" ht="14.25" customHeight="1" x14ac:dyDescent="0.2">
      <c r="A52" s="10" t="s">
        <v>23</v>
      </c>
      <c r="B52" s="14" t="s">
        <v>39</v>
      </c>
      <c r="C52" s="12" t="s">
        <v>37</v>
      </c>
      <c r="D52" s="12" t="s">
        <v>18</v>
      </c>
      <c r="E52" s="2" t="s">
        <v>47</v>
      </c>
      <c r="F52" s="21">
        <v>-1667490</v>
      </c>
    </row>
    <row r="53" spans="1:6" ht="14.25" customHeight="1" x14ac:dyDescent="0.2">
      <c r="A53" s="10" t="s">
        <v>23</v>
      </c>
      <c r="B53" s="15" t="s">
        <v>43</v>
      </c>
      <c r="C53" s="12" t="s">
        <v>37</v>
      </c>
      <c r="D53" s="12" t="s">
        <v>18</v>
      </c>
      <c r="E53" s="2" t="s">
        <v>48</v>
      </c>
      <c r="F53" s="21">
        <v>-49600</v>
      </c>
    </row>
    <row r="54" spans="1:6" ht="14.25" customHeight="1" x14ac:dyDescent="0.2">
      <c r="A54" s="10" t="s">
        <v>23</v>
      </c>
      <c r="B54" s="15" t="s">
        <v>49</v>
      </c>
      <c r="C54" s="12" t="s">
        <v>37</v>
      </c>
      <c r="D54" s="12" t="s">
        <v>18</v>
      </c>
      <c r="E54" s="2" t="s">
        <v>75</v>
      </c>
      <c r="F54" s="21">
        <v>-5895</v>
      </c>
    </row>
    <row r="55" spans="1:6" ht="29.25" customHeight="1" x14ac:dyDescent="0.2">
      <c r="A55" s="10" t="s">
        <v>23</v>
      </c>
      <c r="B55" s="15" t="s">
        <v>43</v>
      </c>
      <c r="C55" s="12" t="s">
        <v>37</v>
      </c>
      <c r="D55" s="12" t="s">
        <v>18</v>
      </c>
      <c r="E55" s="8" t="s">
        <v>50</v>
      </c>
      <c r="F55" s="21">
        <v>28700</v>
      </c>
    </row>
    <row r="56" spans="1:6" ht="21" customHeight="1" x14ac:dyDescent="0.2">
      <c r="A56" s="10" t="s">
        <v>23</v>
      </c>
      <c r="B56" s="15" t="s">
        <v>49</v>
      </c>
      <c r="C56" s="12" t="s">
        <v>37</v>
      </c>
      <c r="D56" s="12" t="s">
        <v>18</v>
      </c>
      <c r="E56" s="29" t="s">
        <v>87</v>
      </c>
      <c r="F56" s="21">
        <v>-2847288.4</v>
      </c>
    </row>
    <row r="57" spans="1:6" ht="14.25" customHeight="1" x14ac:dyDescent="0.2">
      <c r="A57" s="10" t="s">
        <v>23</v>
      </c>
      <c r="B57" s="15" t="s">
        <v>51</v>
      </c>
      <c r="C57" s="12" t="s">
        <v>37</v>
      </c>
      <c r="D57" s="12" t="s">
        <v>35</v>
      </c>
      <c r="E57" s="2" t="s">
        <v>52</v>
      </c>
      <c r="F57" s="21">
        <v>-700702</v>
      </c>
    </row>
    <row r="58" spans="1:6" ht="14.25" customHeight="1" x14ac:dyDescent="0.2">
      <c r="A58" s="10" t="s">
        <v>23</v>
      </c>
      <c r="B58" s="15" t="s">
        <v>49</v>
      </c>
      <c r="C58" s="12" t="s">
        <v>37</v>
      </c>
      <c r="D58" s="12" t="s">
        <v>35</v>
      </c>
      <c r="E58" s="2" t="s">
        <v>53</v>
      </c>
      <c r="F58" s="21">
        <v>246690</v>
      </c>
    </row>
    <row r="59" spans="1:6" ht="14.25" customHeight="1" x14ac:dyDescent="0.2">
      <c r="A59" s="10" t="s">
        <v>23</v>
      </c>
      <c r="B59" s="14" t="s">
        <v>39</v>
      </c>
      <c r="C59" s="12" t="s">
        <v>37</v>
      </c>
      <c r="D59" s="12" t="s">
        <v>35</v>
      </c>
      <c r="E59" s="2" t="s">
        <v>54</v>
      </c>
      <c r="F59" s="21">
        <v>-684720</v>
      </c>
    </row>
    <row r="60" spans="1:6" ht="14.25" customHeight="1" x14ac:dyDescent="0.2">
      <c r="A60" s="10" t="s">
        <v>23</v>
      </c>
      <c r="B60" s="10" t="s">
        <v>45</v>
      </c>
      <c r="C60" s="12" t="s">
        <v>37</v>
      </c>
      <c r="D60" s="12" t="s">
        <v>35</v>
      </c>
      <c r="E60" s="2" t="s">
        <v>55</v>
      </c>
      <c r="F60" s="21">
        <v>-1753470</v>
      </c>
    </row>
    <row r="61" spans="1:6" ht="27" customHeight="1" x14ac:dyDescent="0.2">
      <c r="A61" s="10" t="s">
        <v>23</v>
      </c>
      <c r="B61" s="15" t="s">
        <v>43</v>
      </c>
      <c r="C61" s="12" t="s">
        <v>37</v>
      </c>
      <c r="D61" s="12" t="s">
        <v>20</v>
      </c>
      <c r="E61" s="7" t="s">
        <v>56</v>
      </c>
      <c r="F61" s="21">
        <v>2140.35</v>
      </c>
    </row>
    <row r="62" spans="1:6" ht="14.25" customHeight="1" thickBot="1" x14ac:dyDescent="0.25">
      <c r="A62" s="10" t="s">
        <v>23</v>
      </c>
      <c r="B62" s="14" t="s">
        <v>39</v>
      </c>
      <c r="C62" s="12" t="s">
        <v>37</v>
      </c>
      <c r="D62" s="12" t="s">
        <v>20</v>
      </c>
      <c r="E62" s="2" t="s">
        <v>57</v>
      </c>
      <c r="F62" s="23">
        <v>4181.07</v>
      </c>
    </row>
    <row r="63" spans="1:6" ht="14.25" customHeight="1" x14ac:dyDescent="0.2">
      <c r="A63" s="10"/>
      <c r="B63" s="10"/>
      <c r="C63" s="13"/>
      <c r="D63" s="13"/>
      <c r="F63" s="22">
        <f>SUM(F45:F62)</f>
        <v>-13179918.01</v>
      </c>
    </row>
    <row r="64" spans="1:6" ht="14.25" customHeight="1" x14ac:dyDescent="0.2">
      <c r="A64" s="10"/>
      <c r="B64" s="10"/>
      <c r="C64" s="13"/>
      <c r="D64" s="13"/>
      <c r="F64" s="4"/>
    </row>
    <row r="65" spans="1:6" ht="14.25" customHeight="1" x14ac:dyDescent="0.2">
      <c r="A65" s="10" t="s">
        <v>23</v>
      </c>
      <c r="B65" s="15" t="s">
        <v>58</v>
      </c>
      <c r="C65" s="12" t="s">
        <v>59</v>
      </c>
      <c r="D65" s="12" t="s">
        <v>12</v>
      </c>
      <c r="E65" s="2" t="s">
        <v>60</v>
      </c>
      <c r="F65" s="21">
        <v>-1599.84</v>
      </c>
    </row>
    <row r="66" spans="1:6" ht="14.25" customHeight="1" x14ac:dyDescent="0.2">
      <c r="A66" s="10" t="s">
        <v>23</v>
      </c>
      <c r="B66" s="10" t="s">
        <v>8</v>
      </c>
      <c r="C66" s="12" t="s">
        <v>59</v>
      </c>
      <c r="D66" s="12" t="s">
        <v>12</v>
      </c>
      <c r="E66" s="2" t="s">
        <v>61</v>
      </c>
      <c r="F66" s="21">
        <v>1260</v>
      </c>
    </row>
    <row r="67" spans="1:6" ht="14.25" customHeight="1" x14ac:dyDescent="0.2">
      <c r="A67" s="10" t="s">
        <v>23</v>
      </c>
      <c r="B67" s="10" t="s">
        <v>8</v>
      </c>
      <c r="C67" s="12" t="s">
        <v>59</v>
      </c>
      <c r="D67" s="12" t="s">
        <v>12</v>
      </c>
      <c r="E67" s="2" t="s">
        <v>62</v>
      </c>
      <c r="F67" s="21">
        <v>136746</v>
      </c>
    </row>
    <row r="68" spans="1:6" ht="14.25" customHeight="1" thickBot="1" x14ac:dyDescent="0.25">
      <c r="A68" s="10" t="s">
        <v>23</v>
      </c>
      <c r="B68" s="10" t="s">
        <v>8</v>
      </c>
      <c r="C68" s="12" t="s">
        <v>59</v>
      </c>
      <c r="D68" s="12" t="s">
        <v>18</v>
      </c>
      <c r="E68" s="2" t="s">
        <v>26</v>
      </c>
      <c r="F68" s="23">
        <v>514</v>
      </c>
    </row>
    <row r="69" spans="1:6" ht="14.25" customHeight="1" x14ac:dyDescent="0.2">
      <c r="A69" s="10"/>
      <c r="B69" s="10"/>
      <c r="C69" s="13"/>
      <c r="D69" s="13"/>
      <c r="F69" s="22">
        <f>SUM($F$65:$F$68)</f>
        <v>136920.16</v>
      </c>
    </row>
    <row r="70" spans="1:6" ht="14.25" customHeight="1" x14ac:dyDescent="0.2">
      <c r="A70" s="10"/>
      <c r="B70" s="10"/>
      <c r="C70" s="13"/>
      <c r="D70" s="13"/>
      <c r="F70" s="4"/>
    </row>
    <row r="71" spans="1:6" ht="14.25" customHeight="1" x14ac:dyDescent="0.2">
      <c r="A71" s="10" t="s">
        <v>63</v>
      </c>
      <c r="B71" s="10" t="s">
        <v>8</v>
      </c>
      <c r="C71" s="12" t="s">
        <v>64</v>
      </c>
      <c r="D71" s="12" t="s">
        <v>12</v>
      </c>
      <c r="E71" s="2" t="s">
        <v>65</v>
      </c>
      <c r="F71" s="21">
        <v>-158275</v>
      </c>
    </row>
    <row r="72" spans="1:6" ht="14.25" customHeight="1" x14ac:dyDescent="0.2">
      <c r="A72" s="10" t="s">
        <v>63</v>
      </c>
      <c r="B72" s="10" t="s">
        <v>8</v>
      </c>
      <c r="C72" s="12" t="s">
        <v>64</v>
      </c>
      <c r="D72" s="12" t="s">
        <v>12</v>
      </c>
      <c r="E72" s="2" t="s">
        <v>66</v>
      </c>
      <c r="F72" s="21">
        <v>1497</v>
      </c>
    </row>
    <row r="73" spans="1:6" ht="25.5" customHeight="1" x14ac:dyDescent="0.2">
      <c r="A73" s="10" t="s">
        <v>63</v>
      </c>
      <c r="B73" s="10" t="s">
        <v>8</v>
      </c>
      <c r="C73" s="12" t="s">
        <v>64</v>
      </c>
      <c r="D73" s="12" t="s">
        <v>12</v>
      </c>
      <c r="E73" s="6" t="s">
        <v>67</v>
      </c>
      <c r="F73" s="21">
        <v>331700</v>
      </c>
    </row>
    <row r="74" spans="1:6" ht="14.25" customHeight="1" x14ac:dyDescent="0.2">
      <c r="A74" s="10" t="s">
        <v>63</v>
      </c>
      <c r="B74" s="10" t="s">
        <v>8</v>
      </c>
      <c r="C74" s="12" t="s">
        <v>64</v>
      </c>
      <c r="D74" s="12" t="s">
        <v>12</v>
      </c>
      <c r="E74" s="2" t="s">
        <v>38</v>
      </c>
      <c r="F74" s="21">
        <v>-27562</v>
      </c>
    </row>
    <row r="75" spans="1:6" ht="14.25" customHeight="1" x14ac:dyDescent="0.2">
      <c r="A75" s="10" t="s">
        <v>63</v>
      </c>
      <c r="B75" s="10" t="s">
        <v>8</v>
      </c>
      <c r="C75" s="12" t="s">
        <v>64</v>
      </c>
      <c r="D75" s="12" t="s">
        <v>35</v>
      </c>
      <c r="E75" s="2" t="s">
        <v>26</v>
      </c>
      <c r="F75" s="21">
        <v>468</v>
      </c>
    </row>
    <row r="76" spans="1:6" ht="14.25" customHeight="1" x14ac:dyDescent="0.2">
      <c r="A76" s="10" t="s">
        <v>63</v>
      </c>
      <c r="B76" s="15" t="s">
        <v>68</v>
      </c>
      <c r="C76" s="12" t="s">
        <v>64</v>
      </c>
      <c r="D76" s="12" t="s">
        <v>12</v>
      </c>
      <c r="E76" s="2" t="s">
        <v>69</v>
      </c>
      <c r="F76" s="21">
        <v>-1200</v>
      </c>
    </row>
    <row r="77" spans="1:6" ht="14.25" customHeight="1" x14ac:dyDescent="0.2">
      <c r="A77" s="10" t="s">
        <v>63</v>
      </c>
      <c r="B77" s="10" t="s">
        <v>45</v>
      </c>
      <c r="C77" s="12" t="s">
        <v>64</v>
      </c>
      <c r="D77" s="12" t="s">
        <v>18</v>
      </c>
      <c r="E77" s="5" t="s">
        <v>70</v>
      </c>
      <c r="F77" s="21">
        <v>-337.65</v>
      </c>
    </row>
    <row r="78" spans="1:6" ht="14.25" customHeight="1" x14ac:dyDescent="0.2">
      <c r="A78" s="10" t="s">
        <v>63</v>
      </c>
      <c r="B78" s="15" t="s">
        <v>45</v>
      </c>
      <c r="C78" s="12" t="s">
        <v>64</v>
      </c>
      <c r="D78" s="12" t="s">
        <v>18</v>
      </c>
      <c r="E78" s="2" t="s">
        <v>71</v>
      </c>
      <c r="F78" s="21">
        <v>72000</v>
      </c>
    </row>
    <row r="79" spans="1:6" ht="14.25" customHeight="1" x14ac:dyDescent="0.2">
      <c r="A79" s="10" t="s">
        <v>63</v>
      </c>
      <c r="B79" s="15" t="s">
        <v>39</v>
      </c>
      <c r="C79" s="12" t="s">
        <v>64</v>
      </c>
      <c r="D79" s="12" t="s">
        <v>18</v>
      </c>
      <c r="E79" s="2" t="s">
        <v>72</v>
      </c>
      <c r="F79" s="21">
        <v>604.5</v>
      </c>
    </row>
    <row r="80" spans="1:6" ht="14.25" customHeight="1" thickBot="1" x14ac:dyDescent="0.25">
      <c r="A80" s="10" t="s">
        <v>63</v>
      </c>
      <c r="B80" s="15" t="s">
        <v>49</v>
      </c>
      <c r="C80" s="12" t="s">
        <v>64</v>
      </c>
      <c r="D80" s="12" t="s">
        <v>35</v>
      </c>
      <c r="E80" s="2" t="s">
        <v>73</v>
      </c>
      <c r="F80" s="23">
        <v>-465000.61</v>
      </c>
    </row>
    <row r="81" spans="1:6" ht="14.25" customHeight="1" x14ac:dyDescent="0.2">
      <c r="A81" s="10"/>
      <c r="B81" s="10"/>
      <c r="C81" s="13"/>
      <c r="D81" s="13"/>
      <c r="F81" s="22">
        <f>SUM(F71:F80)</f>
        <v>-246105.75999999998</v>
      </c>
    </row>
    <row r="82" spans="1:6" ht="14.25" customHeight="1" x14ac:dyDescent="0.2">
      <c r="A82" s="10"/>
      <c r="B82" s="10"/>
      <c r="C82" s="13"/>
      <c r="D82" s="13"/>
      <c r="F82" s="4"/>
    </row>
    <row r="83" spans="1:6" ht="14.25" customHeight="1" x14ac:dyDescent="0.2">
      <c r="A83" s="10" t="s">
        <v>7</v>
      </c>
      <c r="B83" s="10" t="s">
        <v>8</v>
      </c>
      <c r="C83" s="12" t="s">
        <v>74</v>
      </c>
      <c r="D83" s="12">
        <v>2000</v>
      </c>
      <c r="E83" s="1" t="s">
        <v>10</v>
      </c>
      <c r="F83" s="21">
        <v>-3905.32</v>
      </c>
    </row>
    <row r="84" spans="1:6" ht="14.25" customHeight="1" thickBot="1" x14ac:dyDescent="0.25">
      <c r="A84" s="10" t="s">
        <v>7</v>
      </c>
      <c r="B84" s="10" t="s">
        <v>8</v>
      </c>
      <c r="C84" s="12" t="s">
        <v>74</v>
      </c>
      <c r="D84" s="12" t="s">
        <v>12</v>
      </c>
      <c r="E84" s="2" t="s">
        <v>13</v>
      </c>
      <c r="F84" s="23">
        <v>-3903.83</v>
      </c>
    </row>
    <row r="85" spans="1:6" ht="14.25" customHeight="1" x14ac:dyDescent="0.2">
      <c r="A85" s="10"/>
      <c r="B85" s="10"/>
      <c r="C85" s="13"/>
      <c r="D85" s="13"/>
      <c r="F85" s="22">
        <f>SUM($F$83:$F$84)</f>
        <v>-7809.15</v>
      </c>
    </row>
    <row r="86" spans="1:6" ht="14.25" customHeight="1" x14ac:dyDescent="0.2">
      <c r="A86" s="10"/>
      <c r="B86" s="10"/>
      <c r="C86" s="13"/>
      <c r="D86" s="13"/>
      <c r="F86" s="4"/>
    </row>
    <row r="88" spans="1:6" ht="14.25" customHeight="1" x14ac:dyDescent="0.2">
      <c r="A88" s="30" t="s">
        <v>88</v>
      </c>
      <c r="B88" s="26" t="s">
        <v>90</v>
      </c>
      <c r="C88" s="31"/>
      <c r="D88" s="31"/>
    </row>
    <row r="89" spans="1:6" ht="14.25" customHeight="1" x14ac:dyDescent="0.2">
      <c r="A89" s="26" t="s">
        <v>76</v>
      </c>
      <c r="B89" s="26" t="s">
        <v>89</v>
      </c>
      <c r="C89" s="26" t="s">
        <v>77</v>
      </c>
      <c r="D89" s="26" t="s">
        <v>78</v>
      </c>
      <c r="E89" s="25"/>
    </row>
    <row r="90" spans="1:6" ht="14.25" customHeight="1" x14ac:dyDescent="0.2">
      <c r="A90" s="26" t="s">
        <v>79</v>
      </c>
      <c r="B90" s="27">
        <v>-83824.039999999994</v>
      </c>
      <c r="C90" s="27">
        <v>153450</v>
      </c>
      <c r="D90" s="26" t="s">
        <v>80</v>
      </c>
      <c r="E90" s="25"/>
    </row>
    <row r="91" spans="1:6" ht="14.25" customHeight="1" x14ac:dyDescent="0.2">
      <c r="A91" s="26" t="s">
        <v>81</v>
      </c>
      <c r="B91" s="27">
        <v>-994727.9</v>
      </c>
      <c r="C91" s="27">
        <v>-1706550</v>
      </c>
      <c r="D91" s="26" t="s">
        <v>80</v>
      </c>
      <c r="E91" s="25"/>
    </row>
    <row r="92" spans="1:6" ht="14.25" customHeight="1" x14ac:dyDescent="0.2">
      <c r="A92" s="26" t="s">
        <v>82</v>
      </c>
      <c r="B92" s="27">
        <v>-992402.9</v>
      </c>
      <c r="C92" s="27">
        <v>-1704225</v>
      </c>
      <c r="D92" s="26" t="s">
        <v>80</v>
      </c>
      <c r="E92" s="25"/>
    </row>
    <row r="93" spans="1:6" ht="14.25" customHeight="1" x14ac:dyDescent="0.2">
      <c r="A93" s="26" t="s">
        <v>83</v>
      </c>
      <c r="B93" s="27">
        <v>-667801.93999999994</v>
      </c>
      <c r="C93" s="27">
        <v>-1142350</v>
      </c>
      <c r="D93" s="26" t="s">
        <v>80</v>
      </c>
      <c r="E93" s="25"/>
    </row>
    <row r="94" spans="1:6" ht="14.25" customHeight="1" x14ac:dyDescent="0.2">
      <c r="A94" s="26" t="s">
        <v>84</v>
      </c>
      <c r="B94" s="27">
        <v>-333900.96000000002</v>
      </c>
      <c r="C94" s="27">
        <v>-571175</v>
      </c>
      <c r="D94" s="26" t="s">
        <v>80</v>
      </c>
      <c r="E94" s="25"/>
    </row>
    <row r="95" spans="1:6" ht="14.25" customHeight="1" x14ac:dyDescent="0.2">
      <c r="A95" s="26" t="s">
        <v>85</v>
      </c>
      <c r="B95" s="27">
        <v>-997052.9</v>
      </c>
      <c r="C95" s="27">
        <v>-1708875</v>
      </c>
      <c r="D95" s="26" t="s">
        <v>80</v>
      </c>
      <c r="E95" s="25"/>
    </row>
    <row r="96" spans="1:6" ht="14.25" customHeight="1" x14ac:dyDescent="0.2">
      <c r="A96" s="26" t="s">
        <v>86</v>
      </c>
      <c r="B96" s="27">
        <v>-323825.96000000002</v>
      </c>
      <c r="C96" s="27">
        <v>-561100</v>
      </c>
      <c r="D96" s="26" t="s">
        <v>80</v>
      </c>
      <c r="E96" s="25"/>
    </row>
    <row r="97" spans="1:5" ht="14.25" customHeight="1" x14ac:dyDescent="0.2">
      <c r="A97" s="26"/>
      <c r="B97" s="28">
        <f>SUM(B90:B96)</f>
        <v>-4393536.5999999996</v>
      </c>
      <c r="C97" s="28">
        <f>SUM(C90:C96)</f>
        <v>-7240825</v>
      </c>
      <c r="D97" s="26"/>
      <c r="E97" s="10"/>
    </row>
    <row r="98" spans="1:5" ht="14.25" customHeight="1" x14ac:dyDescent="0.2">
      <c r="A98" s="29"/>
      <c r="B98" s="29"/>
      <c r="C98" s="29"/>
      <c r="D98" s="29"/>
      <c r="E98"/>
    </row>
    <row r="99" spans="1:5" ht="14.25" customHeight="1" x14ac:dyDescent="0.2">
      <c r="C99"/>
      <c r="D99"/>
      <c r="E99"/>
    </row>
    <row r="100" spans="1:5" ht="14.25" customHeight="1" x14ac:dyDescent="0.2">
      <c r="C100"/>
      <c r="D100"/>
      <c r="E100"/>
    </row>
  </sheetData>
  <phoneticPr fontId="0" type="noConversion"/>
  <pageMargins left="0.28999999999999998" right="0.34" top="0.56999999999999995" bottom="0.61" header="0.5" footer="0.5"/>
  <pageSetup paperSize="5" scale="5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2001-05-29T17:47:20Z</cp:lastPrinted>
  <dcterms:created xsi:type="dcterms:W3CDTF">2001-05-29T15:11:51Z</dcterms:created>
  <dcterms:modified xsi:type="dcterms:W3CDTF">2014-09-03T16:12:09Z</dcterms:modified>
</cp:coreProperties>
</file>