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65" windowHeight="9135" activeTab="1"/>
  </bookViews>
  <sheets>
    <sheet name="Hanover" sheetId="1" r:id="rId1"/>
    <sheet name="G&amp;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7" i="2" l="1"/>
  <c r="C28" i="2"/>
  <c r="C32" i="2"/>
  <c r="E14" i="1"/>
  <c r="E37" i="1"/>
  <c r="C24" i="2" s="1"/>
  <c r="E56" i="1"/>
  <c r="E97" i="1"/>
  <c r="E222" i="1"/>
  <c r="C25" i="2" s="1"/>
  <c r="E287" i="1"/>
  <c r="C26" i="2" s="1"/>
  <c r="C290" i="1"/>
  <c r="F292" i="1" s="1"/>
  <c r="E291" i="1"/>
  <c r="C42" i="2" l="1"/>
  <c r="C45" i="2" s="1"/>
</calcChain>
</file>

<file path=xl/sharedStrings.xml><?xml version="1.0" encoding="utf-8"?>
<sst xmlns="http://schemas.openxmlformats.org/spreadsheetml/2006/main" count="60" uniqueCount="58">
  <si>
    <t>Vendor Name</t>
  </si>
  <si>
    <t>Amount</t>
  </si>
  <si>
    <t>Hanover Compression Inc.</t>
  </si>
  <si>
    <t>Invoice #</t>
  </si>
  <si>
    <t>For MTG</t>
  </si>
  <si>
    <t>End MTG invoices</t>
  </si>
  <si>
    <t>Sept minimums</t>
  </si>
  <si>
    <t>End Sept min</t>
  </si>
  <si>
    <t>Invoices under dispute</t>
  </si>
  <si>
    <t>end dispute from JW's files</t>
  </si>
  <si>
    <t>Start w/Ken's desk</t>
  </si>
  <si>
    <t>Name or type of expense</t>
  </si>
  <si>
    <t>amount</t>
  </si>
  <si>
    <t>Expense report</t>
  </si>
  <si>
    <t xml:space="preserve">  Don Baldridge</t>
  </si>
  <si>
    <t xml:space="preserve">  Dan Bump</t>
  </si>
  <si>
    <t>cleared 9/17/00</t>
  </si>
  <si>
    <t xml:space="preserve">  Jeff Gilliam</t>
  </si>
  <si>
    <t xml:space="preserve">  James Hoff</t>
  </si>
  <si>
    <t>cleared 9/1/00</t>
  </si>
  <si>
    <t>Windows 2000 implementation</t>
  </si>
  <si>
    <t>3 monitors</t>
  </si>
  <si>
    <t>2500/each</t>
  </si>
  <si>
    <t xml:space="preserve">  Jessica Wentworth</t>
  </si>
  <si>
    <t xml:space="preserve">  Brian Bierbach</t>
  </si>
  <si>
    <t>Gillette</t>
  </si>
  <si>
    <t>Total Denver</t>
  </si>
  <si>
    <t>G&amp;A</t>
  </si>
  <si>
    <t>Total Gillette &amp; Denver</t>
  </si>
  <si>
    <t>Total Gillette O&amp;M &amp; G&amp;A</t>
  </si>
  <si>
    <t>O&amp;M September estimate</t>
  </si>
  <si>
    <t xml:space="preserve">  September minimums</t>
  </si>
  <si>
    <t xml:space="preserve">  August over min est.</t>
  </si>
  <si>
    <t xml:space="preserve">  Powder River Energy Utility</t>
  </si>
  <si>
    <t xml:space="preserve">  August minimuns</t>
  </si>
  <si>
    <t>sent to Houston 9/12</t>
  </si>
  <si>
    <t>haven't submitted yet</t>
  </si>
  <si>
    <t>don't have invoices yet</t>
  </si>
  <si>
    <t>no invoice yet</t>
  </si>
  <si>
    <t>misc invoices need verification or coding to pay</t>
  </si>
  <si>
    <t xml:space="preserve">  Misc Hanover</t>
  </si>
  <si>
    <t xml:space="preserve">  Disputed invoices JW files</t>
  </si>
  <si>
    <t xml:space="preserve">  Westport transport Ft. Union prior period adj July</t>
  </si>
  <si>
    <t xml:space="preserve">  Westport transport Ft. Union prior period adj Aug</t>
  </si>
  <si>
    <t>less all but Ken's desk</t>
  </si>
  <si>
    <t xml:space="preserve">  Ken's desk of disputed invoices</t>
  </si>
  <si>
    <t>G&amp;A Denver est</t>
  </si>
  <si>
    <t xml:space="preserve">  Ft Union Demand charge</t>
  </si>
  <si>
    <t>HANOVER</t>
  </si>
  <si>
    <t xml:space="preserve">  Setpember over min</t>
  </si>
  <si>
    <t>August</t>
  </si>
  <si>
    <t>September</t>
  </si>
  <si>
    <t xml:space="preserve">  Maverick leased lines</t>
  </si>
  <si>
    <t xml:space="preserve">  Misc (Forerunner, SENS, Collins etc.)</t>
  </si>
  <si>
    <t>Data service past months</t>
  </si>
  <si>
    <t xml:space="preserve">  Scott Sitter</t>
  </si>
  <si>
    <t xml:space="preserve">  Airfare WY</t>
  </si>
  <si>
    <t xml:space="preserve">  MTG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</si>
</sst>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2" borderId="0" xfId="0" applyFill="1"/>
    <xf numFmtId="4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3" fillId="0" borderId="0" xfId="1" applyNumberFormat="1" applyFont="1"/>
    <xf numFmtId="165" fontId="0" fillId="0" borderId="0" xfId="0" applyNumberFormat="1"/>
    <xf numFmtId="0" fontId="3" fillId="0" borderId="0" xfId="0" applyFont="1"/>
    <xf numFmtId="0" fontId="0" fillId="2" borderId="0" xfId="1" applyNumberFormat="1" applyFont="1" applyFill="1"/>
    <xf numFmtId="44" fontId="0" fillId="2" borderId="0" xfId="1" applyFont="1" applyFill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"/>
  <sheetViews>
    <sheetView topLeftCell="A32" zoomScale="75" workbookViewId="0">
      <selection activeCell="E56" sqref="E56"/>
    </sheetView>
  </sheetViews>
  <sheetFormatPr defaultRowHeight="12.75" x14ac:dyDescent="0.2"/>
  <cols>
    <col min="1" max="1" width="26.42578125" customWidth="1"/>
    <col min="2" max="2" width="13.140625" style="2" customWidth="1"/>
    <col min="3" max="3" width="14.140625" style="1" bestFit="1" customWidth="1"/>
    <col min="5" max="5" width="16.140625" bestFit="1" customWidth="1"/>
    <col min="6" max="6" width="14" bestFit="1" customWidth="1"/>
  </cols>
  <sheetData>
    <row r="1" spans="1:5" x14ac:dyDescent="0.2">
      <c r="A1" t="s">
        <v>0</v>
      </c>
      <c r="B1" t="s">
        <v>3</v>
      </c>
      <c r="C1" s="1" t="s">
        <v>1</v>
      </c>
    </row>
    <row r="2" spans="1:5" x14ac:dyDescent="0.2">
      <c r="A2" t="s">
        <v>2</v>
      </c>
    </row>
    <row r="3" spans="1:5" x14ac:dyDescent="0.2">
      <c r="B3" s="12">
        <v>371515</v>
      </c>
      <c r="C3" s="13">
        <v>3936.74</v>
      </c>
    </row>
    <row r="4" spans="1:5" x14ac:dyDescent="0.2">
      <c r="B4" s="12">
        <v>371516</v>
      </c>
      <c r="C4" s="13">
        <v>7654.83</v>
      </c>
    </row>
    <row r="5" spans="1:5" x14ac:dyDescent="0.2">
      <c r="B5" s="12">
        <v>372076</v>
      </c>
      <c r="C5" s="13">
        <v>2747.35</v>
      </c>
    </row>
    <row r="6" spans="1:5" x14ac:dyDescent="0.2">
      <c r="B6" s="12">
        <v>367810</v>
      </c>
      <c r="C6" s="13">
        <v>9402.3799999999992</v>
      </c>
    </row>
    <row r="7" spans="1:5" x14ac:dyDescent="0.2">
      <c r="B7" s="12">
        <v>367811</v>
      </c>
      <c r="C7" s="13">
        <v>4676.58</v>
      </c>
    </row>
    <row r="8" spans="1:5" x14ac:dyDescent="0.2">
      <c r="B8" s="12">
        <v>367812</v>
      </c>
      <c r="C8" s="13">
        <v>758.1</v>
      </c>
    </row>
    <row r="9" spans="1:5" x14ac:dyDescent="0.2">
      <c r="B9" s="12">
        <v>367806</v>
      </c>
      <c r="C9" s="13">
        <v>2011.43</v>
      </c>
    </row>
    <row r="10" spans="1:5" x14ac:dyDescent="0.2">
      <c r="B10" s="12">
        <v>367807</v>
      </c>
      <c r="C10" s="13">
        <v>22451.27</v>
      </c>
    </row>
    <row r="11" spans="1:5" x14ac:dyDescent="0.2">
      <c r="B11" s="12">
        <v>385517</v>
      </c>
      <c r="C11" s="13">
        <v>9937.98</v>
      </c>
    </row>
    <row r="12" spans="1:5" x14ac:dyDescent="0.2">
      <c r="B12" s="12">
        <v>385514</v>
      </c>
      <c r="C12" s="13">
        <v>2398.62</v>
      </c>
    </row>
    <row r="13" spans="1:5" x14ac:dyDescent="0.2">
      <c r="B13" s="12">
        <v>381812</v>
      </c>
      <c r="C13" s="13">
        <v>5693.47</v>
      </c>
    </row>
    <row r="14" spans="1:5" x14ac:dyDescent="0.2">
      <c r="B14" s="12">
        <v>381813</v>
      </c>
      <c r="C14" s="13">
        <v>2670.3</v>
      </c>
      <c r="E14" s="4">
        <f>C13+C14+C12+C11</f>
        <v>20700.37</v>
      </c>
    </row>
    <row r="15" spans="1:5" x14ac:dyDescent="0.2">
      <c r="B15" s="2">
        <v>379184</v>
      </c>
      <c r="C15" s="1">
        <v>9074</v>
      </c>
    </row>
    <row r="16" spans="1:5" x14ac:dyDescent="0.2">
      <c r="B16" s="2">
        <v>379197</v>
      </c>
      <c r="C16" s="1">
        <v>10945</v>
      </c>
    </row>
    <row r="17" spans="2:3" x14ac:dyDescent="0.2">
      <c r="B17" s="2">
        <v>379193</v>
      </c>
      <c r="C17" s="1">
        <v>10945</v>
      </c>
    </row>
    <row r="18" spans="2:3" x14ac:dyDescent="0.2">
      <c r="B18" s="2">
        <v>381664</v>
      </c>
      <c r="C18" s="1">
        <v>4815.45</v>
      </c>
    </row>
    <row r="19" spans="2:3" x14ac:dyDescent="0.2">
      <c r="B19" s="2">
        <v>379202</v>
      </c>
      <c r="C19" s="1">
        <v>3427</v>
      </c>
    </row>
    <row r="20" spans="2:3" x14ac:dyDescent="0.2">
      <c r="B20" s="2">
        <v>381665</v>
      </c>
      <c r="C20" s="1">
        <v>9952</v>
      </c>
    </row>
    <row r="21" spans="2:3" x14ac:dyDescent="0.2">
      <c r="B21" s="2">
        <v>379206</v>
      </c>
      <c r="C21" s="1">
        <v>3427</v>
      </c>
    </row>
    <row r="22" spans="2:3" x14ac:dyDescent="0.2">
      <c r="B22" s="2">
        <v>379204</v>
      </c>
      <c r="C22" s="1">
        <v>3427</v>
      </c>
    </row>
    <row r="23" spans="2:3" x14ac:dyDescent="0.2">
      <c r="B23" s="2">
        <v>379205</v>
      </c>
      <c r="C23" s="1">
        <v>3427</v>
      </c>
    </row>
    <row r="24" spans="2:3" x14ac:dyDescent="0.2">
      <c r="B24" s="2">
        <v>379209</v>
      </c>
      <c r="C24" s="1">
        <v>3427</v>
      </c>
    </row>
    <row r="25" spans="2:3" x14ac:dyDescent="0.2">
      <c r="B25" s="2">
        <v>379211</v>
      </c>
      <c r="C25" s="1">
        <v>3427</v>
      </c>
    </row>
    <row r="26" spans="2:3" x14ac:dyDescent="0.2">
      <c r="B26" s="2">
        <v>379213</v>
      </c>
      <c r="C26" s="1">
        <v>3427</v>
      </c>
    </row>
    <row r="27" spans="2:3" x14ac:dyDescent="0.2">
      <c r="B27" s="2">
        <v>379215</v>
      </c>
      <c r="C27" s="1">
        <v>3427</v>
      </c>
    </row>
    <row r="28" spans="2:3" x14ac:dyDescent="0.2">
      <c r="B28" s="2">
        <v>379219</v>
      </c>
      <c r="C28" s="1">
        <v>3427</v>
      </c>
    </row>
    <row r="29" spans="2:3" x14ac:dyDescent="0.2">
      <c r="B29" s="2">
        <v>374940</v>
      </c>
      <c r="C29" s="1">
        <v>3427</v>
      </c>
    </row>
    <row r="30" spans="2:3" x14ac:dyDescent="0.2">
      <c r="B30" s="2">
        <v>374944</v>
      </c>
      <c r="C30" s="1">
        <v>3427</v>
      </c>
    </row>
    <row r="31" spans="2:3" x14ac:dyDescent="0.2">
      <c r="B31" s="2">
        <v>374942</v>
      </c>
      <c r="C31" s="1">
        <v>3427</v>
      </c>
    </row>
    <row r="32" spans="2:3" x14ac:dyDescent="0.2">
      <c r="B32" s="2">
        <v>381772</v>
      </c>
      <c r="C32" s="1">
        <v>6708.14</v>
      </c>
    </row>
    <row r="33" spans="1:6" x14ac:dyDescent="0.2">
      <c r="B33" s="2">
        <v>367717</v>
      </c>
      <c r="C33" s="1">
        <v>5254.68</v>
      </c>
    </row>
    <row r="34" spans="1:6" x14ac:dyDescent="0.2">
      <c r="B34" s="2">
        <v>367718</v>
      </c>
      <c r="C34" s="1">
        <v>6854</v>
      </c>
    </row>
    <row r="35" spans="1:6" x14ac:dyDescent="0.2">
      <c r="B35" s="2">
        <v>366587</v>
      </c>
      <c r="C35" s="1">
        <v>3382</v>
      </c>
    </row>
    <row r="36" spans="1:6" x14ac:dyDescent="0.2">
      <c r="B36" s="2">
        <v>367774</v>
      </c>
      <c r="C36" s="1">
        <v>9467.43</v>
      </c>
    </row>
    <row r="37" spans="1:6" x14ac:dyDescent="0.2">
      <c r="B37" s="2">
        <v>367773</v>
      </c>
      <c r="C37" s="1">
        <v>9467.43</v>
      </c>
      <c r="E37" s="4">
        <f>SUM(C3:C37)</f>
        <v>202328.18</v>
      </c>
      <c r="F37" t="s">
        <v>39</v>
      </c>
    </row>
    <row r="38" spans="1:6" x14ac:dyDescent="0.2">
      <c r="A38" t="s">
        <v>4</v>
      </c>
      <c r="B38" s="12">
        <v>370412</v>
      </c>
      <c r="C38" s="1">
        <v>6441.7</v>
      </c>
    </row>
    <row r="39" spans="1:6" x14ac:dyDescent="0.2">
      <c r="B39" s="12">
        <v>370417</v>
      </c>
      <c r="C39" s="1">
        <v>6697.74</v>
      </c>
    </row>
    <row r="40" spans="1:6" x14ac:dyDescent="0.2">
      <c r="B40" s="12">
        <v>374672</v>
      </c>
      <c r="C40" s="1">
        <v>6441.7</v>
      </c>
    </row>
    <row r="42" spans="1:6" x14ac:dyDescent="0.2">
      <c r="B42" s="12">
        <v>374677</v>
      </c>
      <c r="C42" s="1">
        <v>6697.74</v>
      </c>
    </row>
    <row r="45" spans="1:6" x14ac:dyDescent="0.2">
      <c r="B45" s="12">
        <v>375771</v>
      </c>
      <c r="C45" s="1">
        <v>6376.28</v>
      </c>
    </row>
    <row r="47" spans="1:6" x14ac:dyDescent="0.2">
      <c r="B47" s="12">
        <v>375776</v>
      </c>
      <c r="C47" s="1">
        <v>29575.7</v>
      </c>
    </row>
    <row r="49" spans="1:5" x14ac:dyDescent="0.2">
      <c r="B49" s="12">
        <v>378946</v>
      </c>
      <c r="C49" s="1">
        <v>6441.7</v>
      </c>
    </row>
    <row r="50" spans="1:5" x14ac:dyDescent="0.2">
      <c r="B50" s="12">
        <v>378951</v>
      </c>
      <c r="C50" s="1">
        <v>6697.74</v>
      </c>
    </row>
    <row r="51" spans="1:5" x14ac:dyDescent="0.2">
      <c r="B51" s="12">
        <v>379487</v>
      </c>
      <c r="C51" s="1">
        <v>6376.28</v>
      </c>
    </row>
    <row r="52" spans="1:5" x14ac:dyDescent="0.2">
      <c r="B52" s="12">
        <v>379489</v>
      </c>
      <c r="C52" s="1">
        <v>29575.7</v>
      </c>
    </row>
    <row r="53" spans="1:5" x14ac:dyDescent="0.2">
      <c r="B53" s="12">
        <v>383703</v>
      </c>
      <c r="C53" s="1">
        <v>6441.7</v>
      </c>
    </row>
    <row r="54" spans="1:5" x14ac:dyDescent="0.2">
      <c r="B54" s="12">
        <v>383707</v>
      </c>
      <c r="C54" s="1">
        <v>6697.74</v>
      </c>
    </row>
    <row r="55" spans="1:5" x14ac:dyDescent="0.2">
      <c r="B55" s="12">
        <v>384208</v>
      </c>
      <c r="C55" s="1">
        <v>6376.28</v>
      </c>
    </row>
    <row r="56" spans="1:5" x14ac:dyDescent="0.2">
      <c r="A56" t="s">
        <v>5</v>
      </c>
      <c r="B56" s="12">
        <v>385599</v>
      </c>
      <c r="C56" s="1">
        <v>28262.400000000001</v>
      </c>
      <c r="E56" s="4">
        <f>SUM(C38:C56)</f>
        <v>159100.4</v>
      </c>
    </row>
    <row r="57" spans="1:5" x14ac:dyDescent="0.2">
      <c r="A57" t="s">
        <v>6</v>
      </c>
      <c r="B57" s="2">
        <v>383905</v>
      </c>
      <c r="C57" s="1">
        <v>10945</v>
      </c>
    </row>
    <row r="58" spans="1:5" x14ac:dyDescent="0.2">
      <c r="B58" s="2">
        <v>383906</v>
      </c>
      <c r="C58" s="1">
        <v>9074</v>
      </c>
    </row>
    <row r="59" spans="1:5" x14ac:dyDescent="0.2">
      <c r="B59" s="2">
        <v>383907</v>
      </c>
      <c r="C59" s="1">
        <v>9074</v>
      </c>
    </row>
    <row r="60" spans="1:5" x14ac:dyDescent="0.2">
      <c r="B60" s="2">
        <v>383908</v>
      </c>
      <c r="C60" s="1">
        <v>3427</v>
      </c>
    </row>
    <row r="61" spans="1:5" x14ac:dyDescent="0.2">
      <c r="B61" s="2">
        <v>383909</v>
      </c>
      <c r="C61" s="1">
        <v>3427</v>
      </c>
    </row>
    <row r="62" spans="1:5" x14ac:dyDescent="0.2">
      <c r="B62" s="2">
        <v>383910</v>
      </c>
      <c r="C62" s="1">
        <v>3427</v>
      </c>
    </row>
    <row r="63" spans="1:5" x14ac:dyDescent="0.2">
      <c r="B63" s="2">
        <v>383911</v>
      </c>
      <c r="C63" s="1">
        <v>10945</v>
      </c>
    </row>
    <row r="64" spans="1:5" x14ac:dyDescent="0.2">
      <c r="B64" s="2">
        <v>383912</v>
      </c>
      <c r="C64" s="1">
        <v>3427</v>
      </c>
    </row>
    <row r="65" spans="2:3" x14ac:dyDescent="0.2">
      <c r="B65" s="2">
        <v>383913</v>
      </c>
      <c r="C65" s="1">
        <v>3427</v>
      </c>
    </row>
    <row r="66" spans="2:3" x14ac:dyDescent="0.2">
      <c r="B66" s="2">
        <v>383914</v>
      </c>
      <c r="C66" s="1">
        <v>10084</v>
      </c>
    </row>
    <row r="67" spans="2:3" x14ac:dyDescent="0.2">
      <c r="B67" s="2">
        <v>383915</v>
      </c>
      <c r="C67" s="1">
        <v>10084</v>
      </c>
    </row>
    <row r="68" spans="2:3" x14ac:dyDescent="0.2">
      <c r="B68" s="2">
        <v>383916</v>
      </c>
      <c r="C68" s="1">
        <v>3427</v>
      </c>
    </row>
    <row r="69" spans="2:3" x14ac:dyDescent="0.2">
      <c r="B69" s="2">
        <v>383917</v>
      </c>
      <c r="C69" s="1">
        <v>3427</v>
      </c>
    </row>
    <row r="70" spans="2:3" x14ac:dyDescent="0.2">
      <c r="B70" s="2">
        <v>383919</v>
      </c>
      <c r="C70" s="1">
        <v>10945</v>
      </c>
    </row>
    <row r="71" spans="2:3" x14ac:dyDescent="0.2">
      <c r="B71" s="2">
        <v>383920</v>
      </c>
      <c r="C71" s="1">
        <v>9074</v>
      </c>
    </row>
    <row r="72" spans="2:3" x14ac:dyDescent="0.2">
      <c r="B72" s="2">
        <v>383923</v>
      </c>
      <c r="C72" s="1">
        <v>10945</v>
      </c>
    </row>
    <row r="73" spans="2:3" x14ac:dyDescent="0.2">
      <c r="B73" s="2">
        <v>383926</v>
      </c>
      <c r="C73" s="1">
        <v>10945</v>
      </c>
    </row>
    <row r="74" spans="2:3" x14ac:dyDescent="0.2">
      <c r="B74" s="2">
        <v>383929</v>
      </c>
      <c r="C74" s="1">
        <v>10945</v>
      </c>
    </row>
    <row r="75" spans="2:3" x14ac:dyDescent="0.2">
      <c r="B75" s="2">
        <v>383933</v>
      </c>
      <c r="C75" s="1">
        <v>10945</v>
      </c>
    </row>
    <row r="76" spans="2:3" x14ac:dyDescent="0.2">
      <c r="B76" s="2">
        <v>383935</v>
      </c>
      <c r="C76" s="1">
        <v>10945</v>
      </c>
    </row>
    <row r="77" spans="2:3" x14ac:dyDescent="0.2">
      <c r="B77" s="2">
        <v>383936</v>
      </c>
      <c r="C77" s="1">
        <v>3427</v>
      </c>
    </row>
    <row r="78" spans="2:3" x14ac:dyDescent="0.2">
      <c r="B78" s="2">
        <v>383937</v>
      </c>
      <c r="C78" s="1">
        <v>3427</v>
      </c>
    </row>
    <row r="79" spans="2:3" x14ac:dyDescent="0.2">
      <c r="B79" s="2">
        <v>383938</v>
      </c>
      <c r="C79" s="1">
        <v>3427</v>
      </c>
    </row>
    <row r="80" spans="2:3" x14ac:dyDescent="0.2">
      <c r="B80" s="2">
        <v>383939</v>
      </c>
      <c r="C80" s="1">
        <v>3427</v>
      </c>
    </row>
    <row r="81" spans="2:3" x14ac:dyDescent="0.2">
      <c r="B81" s="2">
        <v>383940</v>
      </c>
      <c r="C81" s="1">
        <v>3427</v>
      </c>
    </row>
    <row r="82" spans="2:3" x14ac:dyDescent="0.2">
      <c r="B82" s="2">
        <v>383941</v>
      </c>
      <c r="C82" s="1">
        <v>3427</v>
      </c>
    </row>
    <row r="83" spans="2:3" x14ac:dyDescent="0.2">
      <c r="B83" s="2">
        <v>383942</v>
      </c>
      <c r="C83" s="1">
        <v>3427</v>
      </c>
    </row>
    <row r="84" spans="2:3" x14ac:dyDescent="0.2">
      <c r="B84" s="2">
        <v>383943</v>
      </c>
      <c r="C84" s="1">
        <v>3427</v>
      </c>
    </row>
    <row r="85" spans="2:3" x14ac:dyDescent="0.2">
      <c r="B85" s="2">
        <v>383944</v>
      </c>
      <c r="C85" s="1">
        <v>3427</v>
      </c>
    </row>
    <row r="86" spans="2:3" x14ac:dyDescent="0.2">
      <c r="B86" s="2">
        <v>383945</v>
      </c>
      <c r="C86" s="1">
        <v>3427</v>
      </c>
    </row>
    <row r="87" spans="2:3" x14ac:dyDescent="0.2">
      <c r="B87" s="2">
        <v>383946</v>
      </c>
      <c r="C87" s="1">
        <v>3427</v>
      </c>
    </row>
    <row r="88" spans="2:3" x14ac:dyDescent="0.2">
      <c r="B88" s="2">
        <v>383947</v>
      </c>
      <c r="C88" s="1">
        <v>3427</v>
      </c>
    </row>
    <row r="89" spans="2:3" x14ac:dyDescent="0.2">
      <c r="B89" s="2">
        <v>383948</v>
      </c>
      <c r="C89" s="1">
        <v>3427</v>
      </c>
    </row>
    <row r="90" spans="2:3" x14ac:dyDescent="0.2">
      <c r="B90" s="2">
        <v>383950</v>
      </c>
      <c r="C90" s="1">
        <v>3427</v>
      </c>
    </row>
    <row r="91" spans="2:3" x14ac:dyDescent="0.2">
      <c r="B91" s="2">
        <v>383951</v>
      </c>
      <c r="C91" s="1">
        <v>3427</v>
      </c>
    </row>
    <row r="92" spans="2:3" x14ac:dyDescent="0.2">
      <c r="B92" s="2">
        <v>383952</v>
      </c>
      <c r="C92" s="1">
        <v>3427</v>
      </c>
    </row>
    <row r="93" spans="2:3" x14ac:dyDescent="0.2">
      <c r="B93" s="2">
        <v>383954</v>
      </c>
      <c r="C93" s="1">
        <v>3427</v>
      </c>
    </row>
    <row r="94" spans="2:3" x14ac:dyDescent="0.2">
      <c r="B94" s="2">
        <v>383955</v>
      </c>
      <c r="C94" s="1">
        <v>3427</v>
      </c>
    </row>
    <row r="95" spans="2:3" x14ac:dyDescent="0.2">
      <c r="B95" s="2">
        <v>384006</v>
      </c>
      <c r="C95" s="1">
        <v>3427</v>
      </c>
    </row>
    <row r="96" spans="2:3" x14ac:dyDescent="0.2">
      <c r="B96" s="2">
        <v>384382</v>
      </c>
      <c r="C96" s="1">
        <v>9952</v>
      </c>
    </row>
    <row r="97" spans="1:6" x14ac:dyDescent="0.2">
      <c r="A97" t="s">
        <v>7</v>
      </c>
      <c r="B97" s="2">
        <v>384569</v>
      </c>
      <c r="C97" s="1">
        <v>10945</v>
      </c>
      <c r="E97" s="4">
        <f>SUM(C57:C97)</f>
        <v>244949</v>
      </c>
    </row>
    <row r="98" spans="1:6" x14ac:dyDescent="0.2">
      <c r="A98" s="3" t="s">
        <v>8</v>
      </c>
      <c r="B98" s="2">
        <v>358799</v>
      </c>
      <c r="C98" s="1">
        <v>11342.63</v>
      </c>
      <c r="F98" s="4"/>
    </row>
    <row r="99" spans="1:6" x14ac:dyDescent="0.2">
      <c r="B99" s="2">
        <v>358801</v>
      </c>
      <c r="C99" s="1">
        <v>11342.63</v>
      </c>
    </row>
    <row r="100" spans="1:6" x14ac:dyDescent="0.2">
      <c r="B100" s="2">
        <v>358803</v>
      </c>
      <c r="C100" s="1">
        <v>11342.63</v>
      </c>
    </row>
    <row r="101" spans="1:6" x14ac:dyDescent="0.2">
      <c r="B101" s="2">
        <v>361608</v>
      </c>
      <c r="C101" s="1">
        <v>11342.63</v>
      </c>
    </row>
    <row r="102" spans="1:6" x14ac:dyDescent="0.2">
      <c r="B102" s="2">
        <v>366829</v>
      </c>
      <c r="C102" s="1">
        <v>-1150</v>
      </c>
    </row>
    <row r="103" spans="1:6" x14ac:dyDescent="0.2">
      <c r="B103" s="2">
        <v>366349</v>
      </c>
      <c r="C103" s="1">
        <v>11342.63</v>
      </c>
    </row>
    <row r="104" spans="1:6" x14ac:dyDescent="0.2">
      <c r="B104" s="2">
        <v>370676</v>
      </c>
      <c r="C104" s="1">
        <v>10945</v>
      </c>
    </row>
    <row r="105" spans="1:6" x14ac:dyDescent="0.2">
      <c r="B105" s="2">
        <v>370710</v>
      </c>
      <c r="C105" s="1">
        <v>3427</v>
      </c>
    </row>
    <row r="106" spans="1:6" x14ac:dyDescent="0.2">
      <c r="B106" s="2">
        <v>366860</v>
      </c>
      <c r="C106" s="1">
        <v>225</v>
      </c>
    </row>
    <row r="107" spans="1:6" x14ac:dyDescent="0.2">
      <c r="B107" s="2">
        <v>366558</v>
      </c>
      <c r="C107" s="1">
        <v>3382</v>
      </c>
    </row>
    <row r="108" spans="1:6" x14ac:dyDescent="0.2">
      <c r="B108" s="2">
        <v>363736</v>
      </c>
      <c r="C108" s="1">
        <v>3382</v>
      </c>
    </row>
    <row r="109" spans="1:6" x14ac:dyDescent="0.2">
      <c r="B109" s="2">
        <v>363735</v>
      </c>
      <c r="C109" s="1">
        <v>3382</v>
      </c>
    </row>
    <row r="110" spans="1:6" x14ac:dyDescent="0.2">
      <c r="B110" s="2">
        <v>363734</v>
      </c>
      <c r="C110" s="1">
        <v>3382</v>
      </c>
    </row>
    <row r="111" spans="1:6" x14ac:dyDescent="0.2">
      <c r="B111" s="2">
        <v>363733</v>
      </c>
      <c r="C111" s="1">
        <v>3382</v>
      </c>
    </row>
    <row r="112" spans="1:6" x14ac:dyDescent="0.2">
      <c r="B112" s="2">
        <v>363089</v>
      </c>
      <c r="C112" s="1">
        <v>3382</v>
      </c>
    </row>
    <row r="113" spans="2:3" x14ac:dyDescent="0.2">
      <c r="B113" s="2">
        <v>366524</v>
      </c>
      <c r="C113" s="1">
        <v>3382</v>
      </c>
    </row>
    <row r="114" spans="2:3" x14ac:dyDescent="0.2">
      <c r="B114" s="2">
        <v>366843</v>
      </c>
      <c r="C114" s="1">
        <v>225</v>
      </c>
    </row>
    <row r="115" spans="2:3" x14ac:dyDescent="0.2">
      <c r="B115" s="2">
        <v>370697</v>
      </c>
      <c r="C115" s="1">
        <v>3427</v>
      </c>
    </row>
    <row r="116" spans="2:3" x14ac:dyDescent="0.2">
      <c r="B116" s="2">
        <v>363086</v>
      </c>
      <c r="C116" s="1">
        <v>3382</v>
      </c>
    </row>
    <row r="117" spans="2:3" x14ac:dyDescent="0.2">
      <c r="B117" s="2">
        <v>363087</v>
      </c>
      <c r="C117" s="1">
        <v>3382</v>
      </c>
    </row>
    <row r="118" spans="2:3" x14ac:dyDescent="0.2">
      <c r="B118" s="2">
        <v>363088</v>
      </c>
      <c r="C118" s="1">
        <v>3382</v>
      </c>
    </row>
    <row r="119" spans="2:3" x14ac:dyDescent="0.2">
      <c r="B119" s="2">
        <v>362932</v>
      </c>
      <c r="C119" s="1">
        <v>6764</v>
      </c>
    </row>
    <row r="120" spans="2:3" x14ac:dyDescent="0.2">
      <c r="B120" s="2">
        <v>366845</v>
      </c>
      <c r="C120" s="1">
        <v>225</v>
      </c>
    </row>
    <row r="121" spans="2:3" x14ac:dyDescent="0.2">
      <c r="B121" s="2">
        <v>363093</v>
      </c>
      <c r="C121" s="1">
        <v>3382</v>
      </c>
    </row>
    <row r="122" spans="2:3" x14ac:dyDescent="0.2">
      <c r="B122" s="2">
        <v>370698</v>
      </c>
      <c r="C122" s="1">
        <v>3427</v>
      </c>
    </row>
    <row r="123" spans="2:3" x14ac:dyDescent="0.2">
      <c r="B123" s="2">
        <v>366525</v>
      </c>
      <c r="C123" s="1">
        <v>3382</v>
      </c>
    </row>
    <row r="124" spans="2:3" x14ac:dyDescent="0.2">
      <c r="B124" s="2">
        <v>363090</v>
      </c>
      <c r="C124" s="1">
        <v>3382</v>
      </c>
    </row>
    <row r="125" spans="2:3" x14ac:dyDescent="0.2">
      <c r="B125" s="2">
        <v>363091</v>
      </c>
      <c r="C125" s="1">
        <v>3382</v>
      </c>
    </row>
    <row r="126" spans="2:3" x14ac:dyDescent="0.2">
      <c r="B126" s="2">
        <v>363092</v>
      </c>
      <c r="C126" s="1">
        <v>3382</v>
      </c>
    </row>
    <row r="127" spans="2:3" x14ac:dyDescent="0.2">
      <c r="B127" s="2">
        <v>363085</v>
      </c>
      <c r="C127" s="1">
        <v>3382</v>
      </c>
    </row>
    <row r="128" spans="2:3" x14ac:dyDescent="0.2">
      <c r="B128" s="2">
        <v>366523</v>
      </c>
      <c r="C128" s="1">
        <v>3382</v>
      </c>
    </row>
    <row r="129" spans="2:3" x14ac:dyDescent="0.2">
      <c r="B129" s="2">
        <v>370700</v>
      </c>
      <c r="C129" s="1">
        <v>3427</v>
      </c>
    </row>
    <row r="130" spans="2:3" x14ac:dyDescent="0.2">
      <c r="B130" s="2">
        <v>366847</v>
      </c>
      <c r="C130" s="1">
        <v>225</v>
      </c>
    </row>
    <row r="131" spans="2:3" x14ac:dyDescent="0.2">
      <c r="B131" s="2">
        <v>363082</v>
      </c>
      <c r="C131" s="1">
        <v>3382</v>
      </c>
    </row>
    <row r="132" spans="2:3" x14ac:dyDescent="0.2">
      <c r="B132" s="2">
        <v>363083</v>
      </c>
      <c r="C132" s="1">
        <v>3382</v>
      </c>
    </row>
    <row r="133" spans="2:3" x14ac:dyDescent="0.2">
      <c r="B133" s="2">
        <v>363084</v>
      </c>
      <c r="C133" s="1">
        <v>3382</v>
      </c>
    </row>
    <row r="134" spans="2:3" x14ac:dyDescent="0.2">
      <c r="B134" s="2">
        <v>370707</v>
      </c>
      <c r="C134" s="1">
        <v>3427</v>
      </c>
    </row>
    <row r="135" spans="2:3" x14ac:dyDescent="0.2">
      <c r="B135" s="2">
        <v>366857</v>
      </c>
      <c r="C135" s="1">
        <v>225</v>
      </c>
    </row>
    <row r="136" spans="2:3" x14ac:dyDescent="0.2">
      <c r="B136" s="2">
        <v>366563</v>
      </c>
      <c r="C136" s="1">
        <v>3382</v>
      </c>
    </row>
    <row r="137" spans="2:3" x14ac:dyDescent="0.2">
      <c r="B137" s="2">
        <v>363754</v>
      </c>
      <c r="C137" s="1">
        <v>6764</v>
      </c>
    </row>
    <row r="138" spans="2:3" x14ac:dyDescent="0.2">
      <c r="B138" s="2">
        <v>363750</v>
      </c>
      <c r="C138" s="1">
        <v>6764</v>
      </c>
    </row>
    <row r="139" spans="2:3" x14ac:dyDescent="0.2">
      <c r="B139" s="2">
        <v>374931</v>
      </c>
      <c r="C139" s="1">
        <v>10945</v>
      </c>
    </row>
    <row r="140" spans="2:3" x14ac:dyDescent="0.2">
      <c r="B140" s="2">
        <v>361607</v>
      </c>
      <c r="C140" s="1">
        <v>11342.63</v>
      </c>
    </row>
    <row r="141" spans="2:3" x14ac:dyDescent="0.2">
      <c r="B141" s="2">
        <v>370683</v>
      </c>
      <c r="C141" s="1">
        <v>10945</v>
      </c>
    </row>
    <row r="142" spans="2:3" x14ac:dyDescent="0.2">
      <c r="B142" s="2">
        <v>366348</v>
      </c>
      <c r="C142" s="1">
        <v>11342.63</v>
      </c>
    </row>
    <row r="143" spans="2:3" x14ac:dyDescent="0.2">
      <c r="B143" s="2">
        <v>366834</v>
      </c>
      <c r="C143" s="1">
        <v>-1150</v>
      </c>
    </row>
    <row r="144" spans="2:3" x14ac:dyDescent="0.2">
      <c r="B144" s="2">
        <v>358795</v>
      </c>
      <c r="C144" s="1">
        <v>11342.63</v>
      </c>
    </row>
    <row r="145" spans="2:3" x14ac:dyDescent="0.2">
      <c r="B145" s="2">
        <v>358796</v>
      </c>
      <c r="C145" s="1">
        <v>11342.63</v>
      </c>
    </row>
    <row r="146" spans="2:3" x14ac:dyDescent="0.2">
      <c r="B146" s="2">
        <v>358797</v>
      </c>
      <c r="C146" s="1">
        <v>11342.63</v>
      </c>
    </row>
    <row r="147" spans="2:3" x14ac:dyDescent="0.2">
      <c r="B147" s="2">
        <v>374935</v>
      </c>
      <c r="C147" s="1">
        <v>10945</v>
      </c>
    </row>
    <row r="148" spans="2:3" x14ac:dyDescent="0.2">
      <c r="B148" s="2">
        <v>370687</v>
      </c>
      <c r="C148" s="1">
        <v>10945</v>
      </c>
    </row>
    <row r="149" spans="2:3" x14ac:dyDescent="0.2">
      <c r="B149" s="2">
        <v>366837</v>
      </c>
      <c r="C149" s="1">
        <v>-1150</v>
      </c>
    </row>
    <row r="150" spans="2:3" x14ac:dyDescent="0.2">
      <c r="B150" s="2">
        <v>366347</v>
      </c>
      <c r="C150" s="1">
        <v>11342.63</v>
      </c>
    </row>
    <row r="151" spans="2:3" x14ac:dyDescent="0.2">
      <c r="B151" s="2">
        <v>358791</v>
      </c>
      <c r="C151" s="1">
        <v>11342.63</v>
      </c>
    </row>
    <row r="152" spans="2:3" x14ac:dyDescent="0.2">
      <c r="B152" s="2">
        <v>358792</v>
      </c>
      <c r="C152" s="1">
        <v>11342.63</v>
      </c>
    </row>
    <row r="153" spans="2:3" x14ac:dyDescent="0.2">
      <c r="B153" s="2">
        <v>358794</v>
      </c>
      <c r="C153" s="1">
        <v>11342.63</v>
      </c>
    </row>
    <row r="154" spans="2:3" x14ac:dyDescent="0.2">
      <c r="B154" s="2">
        <v>361606</v>
      </c>
      <c r="C154" s="1">
        <v>11342.63</v>
      </c>
    </row>
    <row r="155" spans="2:3" x14ac:dyDescent="0.2">
      <c r="B155" s="2">
        <v>358789</v>
      </c>
      <c r="C155" s="1">
        <v>9089.33</v>
      </c>
    </row>
    <row r="156" spans="2:3" x14ac:dyDescent="0.2">
      <c r="B156" s="2">
        <v>358790</v>
      </c>
      <c r="C156" s="1">
        <v>9089.33</v>
      </c>
    </row>
    <row r="157" spans="2:3" x14ac:dyDescent="0.2">
      <c r="B157" s="2">
        <v>358793</v>
      </c>
      <c r="C157" s="1">
        <v>9089.33</v>
      </c>
    </row>
    <row r="158" spans="2:3" x14ac:dyDescent="0.2">
      <c r="B158" s="2">
        <v>361605</v>
      </c>
      <c r="C158" s="1">
        <v>9089.33</v>
      </c>
    </row>
    <row r="159" spans="2:3" x14ac:dyDescent="0.2">
      <c r="B159" s="2">
        <v>366827</v>
      </c>
      <c r="C159" s="1">
        <v>595</v>
      </c>
    </row>
    <row r="160" spans="2:3" x14ac:dyDescent="0.2">
      <c r="B160" s="2">
        <v>366346</v>
      </c>
      <c r="C160" s="1">
        <v>9089.33</v>
      </c>
    </row>
    <row r="161" spans="2:3" x14ac:dyDescent="0.2">
      <c r="B161" s="2">
        <v>370673</v>
      </c>
      <c r="C161" s="1">
        <v>9074</v>
      </c>
    </row>
    <row r="162" spans="2:3" x14ac:dyDescent="0.2">
      <c r="B162" s="2">
        <v>374922</v>
      </c>
      <c r="C162" s="1">
        <v>9074</v>
      </c>
    </row>
    <row r="163" spans="2:3" x14ac:dyDescent="0.2">
      <c r="B163" s="2">
        <v>370680</v>
      </c>
      <c r="C163" s="1">
        <v>10945</v>
      </c>
    </row>
    <row r="164" spans="2:3" x14ac:dyDescent="0.2">
      <c r="B164" s="2">
        <v>366351</v>
      </c>
      <c r="C164" s="1">
        <v>11342.63</v>
      </c>
    </row>
    <row r="165" spans="2:3" x14ac:dyDescent="0.2">
      <c r="B165" s="2">
        <v>366831</v>
      </c>
      <c r="C165" s="1">
        <v>-1150</v>
      </c>
    </row>
    <row r="166" spans="2:3" x14ac:dyDescent="0.2">
      <c r="B166" s="2">
        <v>358804</v>
      </c>
      <c r="C166" s="1">
        <v>11342.63</v>
      </c>
    </row>
    <row r="167" spans="2:3" x14ac:dyDescent="0.2">
      <c r="B167" s="2">
        <v>358805</v>
      </c>
      <c r="C167" s="1">
        <v>11342.63</v>
      </c>
    </row>
    <row r="168" spans="2:3" x14ac:dyDescent="0.2">
      <c r="B168" s="2">
        <v>358806</v>
      </c>
      <c r="C168" s="1">
        <v>11342.63</v>
      </c>
    </row>
    <row r="169" spans="2:3" x14ac:dyDescent="0.2">
      <c r="B169" s="2">
        <v>361610</v>
      </c>
      <c r="C169" s="1">
        <v>11342.63</v>
      </c>
    </row>
    <row r="170" spans="2:3" x14ac:dyDescent="0.2">
      <c r="B170" s="2">
        <v>370692</v>
      </c>
      <c r="C170" s="1">
        <v>3427</v>
      </c>
    </row>
    <row r="171" spans="2:3" x14ac:dyDescent="0.2">
      <c r="B171" s="2">
        <v>366839</v>
      </c>
      <c r="C171" s="1">
        <v>225</v>
      </c>
    </row>
    <row r="172" spans="2:3" x14ac:dyDescent="0.2">
      <c r="B172" s="2">
        <v>363891</v>
      </c>
      <c r="C172" s="1">
        <v>6764</v>
      </c>
    </row>
    <row r="173" spans="2:3" x14ac:dyDescent="0.2">
      <c r="B173" s="2">
        <v>363892</v>
      </c>
      <c r="C173" s="1">
        <v>6764</v>
      </c>
    </row>
    <row r="174" spans="2:3" x14ac:dyDescent="0.2">
      <c r="B174" s="2">
        <v>366586</v>
      </c>
      <c r="C174" s="1">
        <v>3382</v>
      </c>
    </row>
    <row r="175" spans="2:3" x14ac:dyDescent="0.2">
      <c r="B175" s="2">
        <v>370694</v>
      </c>
      <c r="C175" s="1">
        <v>3427</v>
      </c>
    </row>
    <row r="176" spans="2:3" x14ac:dyDescent="0.2">
      <c r="B176" s="2">
        <v>366841</v>
      </c>
      <c r="C176" s="1">
        <v>225</v>
      </c>
    </row>
    <row r="177" spans="2:3" x14ac:dyDescent="0.2">
      <c r="B177" s="2">
        <v>363886</v>
      </c>
      <c r="C177" s="1">
        <v>6764</v>
      </c>
    </row>
    <row r="178" spans="2:3" x14ac:dyDescent="0.2">
      <c r="B178" s="2">
        <v>363887</v>
      </c>
      <c r="C178" s="1">
        <v>6764</v>
      </c>
    </row>
    <row r="179" spans="2:3" x14ac:dyDescent="0.2">
      <c r="B179" s="2">
        <v>366583</v>
      </c>
      <c r="C179" s="1">
        <v>3382</v>
      </c>
    </row>
    <row r="180" spans="2:3" x14ac:dyDescent="0.2">
      <c r="B180" s="2">
        <v>370696</v>
      </c>
      <c r="C180" s="1">
        <v>3427</v>
      </c>
    </row>
    <row r="181" spans="2:3" x14ac:dyDescent="0.2">
      <c r="B181" s="2">
        <v>366844</v>
      </c>
      <c r="C181" s="1">
        <v>225</v>
      </c>
    </row>
    <row r="182" spans="2:3" x14ac:dyDescent="0.2">
      <c r="B182" s="2">
        <v>363888</v>
      </c>
      <c r="C182" s="1">
        <v>6764</v>
      </c>
    </row>
    <row r="183" spans="2:3" x14ac:dyDescent="0.2">
      <c r="B183" s="2">
        <v>363889</v>
      </c>
      <c r="C183" s="1">
        <v>6764</v>
      </c>
    </row>
    <row r="184" spans="2:3" x14ac:dyDescent="0.2">
      <c r="B184" s="2">
        <v>366584</v>
      </c>
      <c r="C184" s="1">
        <v>3382</v>
      </c>
    </row>
    <row r="185" spans="2:3" x14ac:dyDescent="0.2">
      <c r="B185" s="2">
        <v>374947</v>
      </c>
      <c r="C185" s="1">
        <v>3427</v>
      </c>
    </row>
    <row r="186" spans="2:3" x14ac:dyDescent="0.2">
      <c r="B186" s="2">
        <v>370699</v>
      </c>
      <c r="C186" s="1">
        <v>3427</v>
      </c>
    </row>
    <row r="187" spans="2:3" x14ac:dyDescent="0.2">
      <c r="B187" s="2">
        <v>366846</v>
      </c>
      <c r="C187" s="1">
        <v>225</v>
      </c>
    </row>
    <row r="188" spans="2:3" x14ac:dyDescent="0.2">
      <c r="B188" s="2">
        <v>363880</v>
      </c>
      <c r="C188" s="1">
        <v>6764</v>
      </c>
    </row>
    <row r="189" spans="2:3" x14ac:dyDescent="0.2">
      <c r="B189" s="2">
        <v>363881</v>
      </c>
      <c r="C189" s="1">
        <v>6764</v>
      </c>
    </row>
    <row r="190" spans="2:3" x14ac:dyDescent="0.2">
      <c r="B190" s="2">
        <v>366581</v>
      </c>
      <c r="C190" s="1">
        <v>3382</v>
      </c>
    </row>
    <row r="191" spans="2:3" x14ac:dyDescent="0.2">
      <c r="B191" s="2">
        <v>374949</v>
      </c>
      <c r="C191" s="1">
        <v>3427</v>
      </c>
    </row>
    <row r="192" spans="2:3" x14ac:dyDescent="0.2">
      <c r="B192" s="2">
        <v>370701</v>
      </c>
      <c r="C192" s="1">
        <v>3427</v>
      </c>
    </row>
    <row r="193" spans="2:3" x14ac:dyDescent="0.2">
      <c r="B193" s="2">
        <v>366848</v>
      </c>
      <c r="C193" s="1">
        <v>225</v>
      </c>
    </row>
    <row r="194" spans="2:3" x14ac:dyDescent="0.2">
      <c r="B194" s="2">
        <v>363876</v>
      </c>
      <c r="C194" s="1">
        <v>6764</v>
      </c>
    </row>
    <row r="195" spans="2:3" x14ac:dyDescent="0.2">
      <c r="B195" s="2">
        <v>363877</v>
      </c>
      <c r="C195" s="1">
        <v>6764</v>
      </c>
    </row>
    <row r="196" spans="2:3" x14ac:dyDescent="0.2">
      <c r="B196" s="2">
        <v>366579</v>
      </c>
      <c r="C196" s="1">
        <v>3382</v>
      </c>
    </row>
    <row r="197" spans="2:3" x14ac:dyDescent="0.2">
      <c r="B197" s="2">
        <v>374951</v>
      </c>
      <c r="C197" s="1">
        <v>3427</v>
      </c>
    </row>
    <row r="198" spans="2:3" x14ac:dyDescent="0.2">
      <c r="B198" s="2">
        <v>370703</v>
      </c>
      <c r="C198" s="1">
        <v>3427</v>
      </c>
    </row>
    <row r="199" spans="2:3" x14ac:dyDescent="0.2">
      <c r="B199" s="2">
        <v>366850</v>
      </c>
      <c r="C199" s="1">
        <v>225</v>
      </c>
    </row>
    <row r="200" spans="2:3" x14ac:dyDescent="0.2">
      <c r="B200" s="2">
        <v>363882</v>
      </c>
      <c r="C200" s="1">
        <v>6764</v>
      </c>
    </row>
    <row r="201" spans="2:3" x14ac:dyDescent="0.2">
      <c r="B201" s="2">
        <v>363883</v>
      </c>
      <c r="C201" s="1">
        <v>6764</v>
      </c>
    </row>
    <row r="202" spans="2:3" x14ac:dyDescent="0.2">
      <c r="B202" s="2">
        <v>366582</v>
      </c>
      <c r="C202" s="1">
        <v>3382</v>
      </c>
    </row>
    <row r="203" spans="2:3" x14ac:dyDescent="0.2">
      <c r="B203" s="2">
        <v>374953</v>
      </c>
      <c r="C203" s="1">
        <v>3427</v>
      </c>
    </row>
    <row r="204" spans="2:3" x14ac:dyDescent="0.2">
      <c r="B204" s="2">
        <v>370705</v>
      </c>
      <c r="C204" s="1">
        <v>3427</v>
      </c>
    </row>
    <row r="205" spans="2:3" x14ac:dyDescent="0.2">
      <c r="B205" s="2">
        <v>363772</v>
      </c>
      <c r="C205" s="1">
        <v>6764</v>
      </c>
    </row>
    <row r="206" spans="2:3" x14ac:dyDescent="0.2">
      <c r="B206" s="2">
        <v>363770</v>
      </c>
      <c r="C206" s="1">
        <v>6764</v>
      </c>
    </row>
    <row r="207" spans="2:3" x14ac:dyDescent="0.2">
      <c r="B207" s="2">
        <v>366853</v>
      </c>
      <c r="C207" s="1">
        <v>225</v>
      </c>
    </row>
    <row r="208" spans="2:3" x14ac:dyDescent="0.2">
      <c r="B208" s="2">
        <v>366575</v>
      </c>
      <c r="C208" s="1">
        <v>3382</v>
      </c>
    </row>
    <row r="209" spans="1:5" x14ac:dyDescent="0.2">
      <c r="B209" s="2">
        <v>374957</v>
      </c>
      <c r="C209" s="1">
        <v>3427</v>
      </c>
    </row>
    <row r="210" spans="1:5" x14ac:dyDescent="0.2">
      <c r="B210" s="2">
        <v>370709</v>
      </c>
      <c r="C210" s="1">
        <v>3427</v>
      </c>
    </row>
    <row r="211" spans="1:5" x14ac:dyDescent="0.2">
      <c r="B211" s="2">
        <v>366858</v>
      </c>
      <c r="C211" s="1">
        <v>225</v>
      </c>
    </row>
    <row r="212" spans="1:5" x14ac:dyDescent="0.2">
      <c r="B212" s="2">
        <v>363874</v>
      </c>
      <c r="C212" s="1">
        <v>6764</v>
      </c>
    </row>
    <row r="213" spans="1:5" x14ac:dyDescent="0.2">
      <c r="B213" s="2">
        <v>363875</v>
      </c>
      <c r="C213" s="1">
        <v>6764</v>
      </c>
    </row>
    <row r="214" spans="1:5" x14ac:dyDescent="0.2">
      <c r="B214" s="2">
        <v>366578</v>
      </c>
      <c r="C214" s="1">
        <v>3382</v>
      </c>
    </row>
    <row r="215" spans="1:5" x14ac:dyDescent="0.2">
      <c r="B215" s="2">
        <v>374943</v>
      </c>
      <c r="C215" s="1">
        <v>3427</v>
      </c>
    </row>
    <row r="216" spans="1:5" x14ac:dyDescent="0.2">
      <c r="B216" s="2">
        <v>370695</v>
      </c>
      <c r="C216" s="1">
        <v>3427</v>
      </c>
    </row>
    <row r="217" spans="1:5" x14ac:dyDescent="0.2">
      <c r="B217" s="2">
        <v>362940</v>
      </c>
      <c r="C217" s="1">
        <v>3382</v>
      </c>
    </row>
    <row r="218" spans="1:5" x14ac:dyDescent="0.2">
      <c r="B218" s="2">
        <v>366518</v>
      </c>
      <c r="C218" s="1">
        <v>3382</v>
      </c>
    </row>
    <row r="219" spans="1:5" x14ac:dyDescent="0.2">
      <c r="B219" s="2">
        <v>366842</v>
      </c>
      <c r="C219" s="1">
        <v>225</v>
      </c>
    </row>
    <row r="220" spans="1:5" x14ac:dyDescent="0.2">
      <c r="B220" s="2">
        <v>362936</v>
      </c>
      <c r="C220" s="1">
        <v>3382</v>
      </c>
    </row>
    <row r="221" spans="1:5" x14ac:dyDescent="0.2">
      <c r="B221" s="2">
        <v>362937</v>
      </c>
      <c r="C221" s="1">
        <v>3382</v>
      </c>
    </row>
    <row r="222" spans="1:5" x14ac:dyDescent="0.2">
      <c r="A222" t="s">
        <v>9</v>
      </c>
      <c r="B222" s="2">
        <v>362939</v>
      </c>
      <c r="C222" s="1">
        <v>3382</v>
      </c>
      <c r="E222" s="4">
        <f>SUM(C98:C222)</f>
        <v>667306.25000000023</v>
      </c>
    </row>
    <row r="223" spans="1:5" x14ac:dyDescent="0.2">
      <c r="A223" t="s">
        <v>10</v>
      </c>
      <c r="B223" s="2">
        <v>353813</v>
      </c>
      <c r="C223" s="1">
        <v>20343.04</v>
      </c>
    </row>
    <row r="224" spans="1:5" x14ac:dyDescent="0.2">
      <c r="B224" s="2">
        <v>366964</v>
      </c>
      <c r="C224" s="1">
        <v>859.94</v>
      </c>
    </row>
    <row r="225" spans="2:3" x14ac:dyDescent="0.2">
      <c r="B225" s="2">
        <v>366965</v>
      </c>
      <c r="C225" s="1">
        <v>159.47</v>
      </c>
    </row>
    <row r="226" spans="2:3" x14ac:dyDescent="0.2">
      <c r="B226" s="2">
        <v>366966</v>
      </c>
      <c r="C226" s="1">
        <v>551.25</v>
      </c>
    </row>
    <row r="227" spans="2:3" x14ac:dyDescent="0.2">
      <c r="B227" s="2">
        <v>366967</v>
      </c>
      <c r="C227" s="1">
        <v>1939.42</v>
      </c>
    </row>
    <row r="228" spans="2:3" x14ac:dyDescent="0.2">
      <c r="B228" s="2">
        <v>366968</v>
      </c>
      <c r="C228" s="1">
        <v>1939.42</v>
      </c>
    </row>
    <row r="229" spans="2:3" x14ac:dyDescent="0.2">
      <c r="B229" s="2">
        <v>366969</v>
      </c>
      <c r="C229" s="1">
        <v>1911.07</v>
      </c>
    </row>
    <row r="230" spans="2:3" x14ac:dyDescent="0.2">
      <c r="B230" s="2">
        <v>366971</v>
      </c>
      <c r="C230" s="1">
        <v>1939.42</v>
      </c>
    </row>
    <row r="231" spans="2:3" x14ac:dyDescent="0.2">
      <c r="B231" s="2">
        <v>366972</v>
      </c>
      <c r="C231" s="1">
        <v>1991.4</v>
      </c>
    </row>
    <row r="232" spans="2:3" x14ac:dyDescent="0.2">
      <c r="B232" s="2">
        <v>366973</v>
      </c>
      <c r="C232" s="1">
        <v>1986.67</v>
      </c>
    </row>
    <row r="233" spans="2:3" x14ac:dyDescent="0.2">
      <c r="B233" s="2">
        <v>366974</v>
      </c>
      <c r="C233" s="1">
        <v>1939.42</v>
      </c>
    </row>
    <row r="234" spans="2:3" x14ac:dyDescent="0.2">
      <c r="B234" s="2">
        <v>366979</v>
      </c>
      <c r="C234" s="1">
        <v>6195</v>
      </c>
    </row>
    <row r="235" spans="2:3" x14ac:dyDescent="0.2">
      <c r="B235" s="2">
        <v>367801</v>
      </c>
      <c r="C235" s="1">
        <v>39464.21</v>
      </c>
    </row>
    <row r="238" spans="2:3" x14ac:dyDescent="0.2">
      <c r="B238" s="2">
        <v>367808</v>
      </c>
      <c r="C238" s="1">
        <v>3661.88</v>
      </c>
    </row>
    <row r="239" spans="2:3" x14ac:dyDescent="0.2">
      <c r="B239" s="2">
        <v>367809</v>
      </c>
      <c r="C239" s="1">
        <v>1530.71</v>
      </c>
    </row>
    <row r="243" spans="2:4" x14ac:dyDescent="0.2">
      <c r="B243" s="2">
        <v>367819</v>
      </c>
      <c r="C243" s="1">
        <v>54745.15</v>
      </c>
    </row>
    <row r="244" spans="2:4" x14ac:dyDescent="0.2">
      <c r="B244" s="2">
        <v>371514</v>
      </c>
      <c r="C244" s="1">
        <v>5863.21</v>
      </c>
    </row>
    <row r="248" spans="2:4" x14ac:dyDescent="0.2">
      <c r="B248" s="2">
        <v>372140</v>
      </c>
      <c r="C248" s="1">
        <v>204.14</v>
      </c>
    </row>
    <row r="249" spans="2:4" x14ac:dyDescent="0.2">
      <c r="B249" s="2">
        <v>375674</v>
      </c>
      <c r="C249" s="1">
        <v>1155</v>
      </c>
      <c r="D249" s="14"/>
    </row>
    <row r="250" spans="2:4" x14ac:dyDescent="0.2">
      <c r="B250" s="2">
        <v>375675</v>
      </c>
      <c r="C250" s="1">
        <v>54.38</v>
      </c>
    </row>
    <row r="251" spans="2:4" x14ac:dyDescent="0.2">
      <c r="B251" s="2">
        <v>376135</v>
      </c>
      <c r="C251" s="1">
        <v>10680</v>
      </c>
    </row>
    <row r="252" spans="2:4" x14ac:dyDescent="0.2">
      <c r="B252" s="2">
        <v>376136</v>
      </c>
      <c r="C252" s="1">
        <v>6169.5</v>
      </c>
    </row>
    <row r="253" spans="2:4" x14ac:dyDescent="0.2">
      <c r="B253" s="2">
        <v>376138</v>
      </c>
      <c r="C253" s="1">
        <v>7122.68</v>
      </c>
    </row>
    <row r="254" spans="2:4" x14ac:dyDescent="0.2">
      <c r="B254" s="2">
        <v>376139</v>
      </c>
      <c r="C254" s="1">
        <v>7025.88</v>
      </c>
    </row>
    <row r="255" spans="2:4" x14ac:dyDescent="0.2">
      <c r="B255" s="2">
        <v>376140</v>
      </c>
      <c r="C255" s="1">
        <v>7311.35</v>
      </c>
    </row>
    <row r="256" spans="2:4" x14ac:dyDescent="0.2">
      <c r="B256" s="2">
        <v>376246</v>
      </c>
      <c r="C256" s="1">
        <v>93.18</v>
      </c>
    </row>
    <row r="257" spans="2:3" x14ac:dyDescent="0.2">
      <c r="B257" s="2">
        <v>379753</v>
      </c>
      <c r="C257" s="1">
        <v>245.2</v>
      </c>
    </row>
    <row r="258" spans="2:3" x14ac:dyDescent="0.2">
      <c r="B258" s="2">
        <v>379755</v>
      </c>
      <c r="C258" s="1">
        <v>918.75</v>
      </c>
    </row>
    <row r="259" spans="2:3" x14ac:dyDescent="0.2">
      <c r="B259" s="2">
        <v>379756</v>
      </c>
      <c r="C259" s="1">
        <v>5445.3</v>
      </c>
    </row>
    <row r="260" spans="2:3" x14ac:dyDescent="0.2">
      <c r="B260" s="2">
        <v>379757</v>
      </c>
      <c r="C260" s="1">
        <v>23048.7</v>
      </c>
    </row>
    <row r="261" spans="2:3" x14ac:dyDescent="0.2">
      <c r="B261" s="2">
        <v>379759</v>
      </c>
      <c r="C261" s="1">
        <v>107.77</v>
      </c>
    </row>
    <row r="262" spans="2:3" x14ac:dyDescent="0.2">
      <c r="B262" s="2">
        <v>381810</v>
      </c>
      <c r="C262" s="1">
        <v>212.56</v>
      </c>
    </row>
    <row r="263" spans="2:3" x14ac:dyDescent="0.2">
      <c r="B263" s="2">
        <v>381811</v>
      </c>
      <c r="C263" s="1">
        <v>2552.8200000000002</v>
      </c>
    </row>
    <row r="266" spans="2:3" x14ac:dyDescent="0.2">
      <c r="B266" s="2">
        <v>385506</v>
      </c>
      <c r="C266" s="1">
        <v>2439.21</v>
      </c>
    </row>
    <row r="267" spans="2:3" x14ac:dyDescent="0.2">
      <c r="B267" s="2">
        <v>385513</v>
      </c>
      <c r="C267" s="1">
        <v>2425.4499999999998</v>
      </c>
    </row>
    <row r="269" spans="2:3" x14ac:dyDescent="0.2">
      <c r="B269" s="2">
        <v>385515</v>
      </c>
      <c r="C269" s="1">
        <v>60994.89</v>
      </c>
    </row>
    <row r="270" spans="2:3" x14ac:dyDescent="0.2">
      <c r="B270" s="2">
        <v>385516</v>
      </c>
      <c r="C270" s="1">
        <v>10266.26</v>
      </c>
    </row>
    <row r="272" spans="2:3" x14ac:dyDescent="0.2">
      <c r="B272" s="2">
        <v>385518</v>
      </c>
      <c r="C272" s="1">
        <v>5040</v>
      </c>
    </row>
    <row r="273" spans="2:5" x14ac:dyDescent="0.2">
      <c r="B273" s="2">
        <v>385519</v>
      </c>
      <c r="C273" s="1">
        <v>16199.56</v>
      </c>
    </row>
    <row r="274" spans="2:5" x14ac:dyDescent="0.2">
      <c r="B274" s="2">
        <v>385521</v>
      </c>
      <c r="C274" s="1">
        <v>11021.9</v>
      </c>
    </row>
    <row r="275" spans="2:5" x14ac:dyDescent="0.2">
      <c r="B275" s="2">
        <v>385522</v>
      </c>
      <c r="C275" s="1">
        <v>44392.06</v>
      </c>
    </row>
    <row r="276" spans="2:5" x14ac:dyDescent="0.2">
      <c r="B276" s="2">
        <v>385523</v>
      </c>
      <c r="C276" s="1">
        <v>10042.870000000001</v>
      </c>
    </row>
    <row r="277" spans="2:5" x14ac:dyDescent="0.2">
      <c r="B277" s="2">
        <v>385524</v>
      </c>
      <c r="C277" s="1">
        <v>9650.9599999999991</v>
      </c>
    </row>
    <row r="278" spans="2:5" x14ac:dyDescent="0.2">
      <c r="B278" s="2">
        <v>385525</v>
      </c>
      <c r="C278" s="1">
        <v>9863.16</v>
      </c>
    </row>
    <row r="279" spans="2:5" x14ac:dyDescent="0.2">
      <c r="B279" s="2">
        <v>386401</v>
      </c>
      <c r="C279" s="1">
        <v>2539.8000000000002</v>
      </c>
    </row>
    <row r="280" spans="2:5" x14ac:dyDescent="0.2">
      <c r="B280" s="2">
        <v>386402</v>
      </c>
      <c r="C280" s="1">
        <v>795.38</v>
      </c>
    </row>
    <row r="281" spans="2:5" x14ac:dyDescent="0.2">
      <c r="B281" s="2">
        <v>386403</v>
      </c>
      <c r="C281" s="1">
        <v>2852.75</v>
      </c>
    </row>
    <row r="282" spans="2:5" x14ac:dyDescent="0.2">
      <c r="B282" s="2">
        <v>386404</v>
      </c>
      <c r="C282" s="1">
        <v>2774.05</v>
      </c>
    </row>
    <row r="283" spans="2:5" x14ac:dyDescent="0.2">
      <c r="B283" s="2">
        <v>386405</v>
      </c>
      <c r="C283" s="1">
        <v>11797.86</v>
      </c>
    </row>
    <row r="284" spans="2:5" x14ac:dyDescent="0.2">
      <c r="B284" s="2">
        <v>386406</v>
      </c>
      <c r="C284" s="1">
        <v>21.66</v>
      </c>
    </row>
    <row r="285" spans="2:5" x14ac:dyDescent="0.2">
      <c r="B285" s="2">
        <v>386449</v>
      </c>
      <c r="C285" s="1">
        <v>19236.45</v>
      </c>
    </row>
    <row r="286" spans="2:5" x14ac:dyDescent="0.2">
      <c r="B286" s="2">
        <v>399970</v>
      </c>
      <c r="C286" s="1">
        <v>1939.42</v>
      </c>
    </row>
    <row r="287" spans="2:5" x14ac:dyDescent="0.2">
      <c r="E287" s="4">
        <f>SUM(C223:C287)</f>
        <v>443661.57999999996</v>
      </c>
    </row>
    <row r="290" spans="1:6" x14ac:dyDescent="0.2">
      <c r="C290" s="1">
        <f>SUM(C15:C287)</f>
        <v>1643006.3599999985</v>
      </c>
      <c r="E290" s="4"/>
    </row>
    <row r="291" spans="1:6" x14ac:dyDescent="0.2">
      <c r="A291" t="s">
        <v>44</v>
      </c>
      <c r="E291" s="4">
        <f>E37+E56+E97+E222</f>
        <v>1273683.83</v>
      </c>
    </row>
    <row r="292" spans="1:6" x14ac:dyDescent="0.2">
      <c r="F292" s="4">
        <f>C290-E291</f>
        <v>369322.5299999984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6" workbookViewId="0">
      <selection activeCell="B19" sqref="B19"/>
    </sheetView>
  </sheetViews>
  <sheetFormatPr defaultRowHeight="12.75" x14ac:dyDescent="0.2"/>
  <cols>
    <col min="1" max="1" width="43.42578125" customWidth="1"/>
    <col min="2" max="2" width="30.140625" customWidth="1"/>
    <col min="3" max="3" width="14" style="6" bestFit="1" customWidth="1"/>
    <col min="4" max="4" width="13.85546875" bestFit="1" customWidth="1"/>
    <col min="7" max="7" width="11.28515625" bestFit="1" customWidth="1"/>
  </cols>
  <sheetData>
    <row r="1" spans="1:4" x14ac:dyDescent="0.2">
      <c r="A1" t="s">
        <v>11</v>
      </c>
      <c r="C1" s="6" t="s">
        <v>12</v>
      </c>
    </row>
    <row r="2" spans="1:4" x14ac:dyDescent="0.2">
      <c r="A2" t="s">
        <v>13</v>
      </c>
    </row>
    <row r="3" spans="1:4" x14ac:dyDescent="0.2">
      <c r="A3" s="11" t="s">
        <v>46</v>
      </c>
      <c r="B3" s="11"/>
      <c r="C3" s="6">
        <v>247541.37</v>
      </c>
    </row>
    <row r="4" spans="1:4" x14ac:dyDescent="0.2">
      <c r="A4" t="s">
        <v>14</v>
      </c>
      <c r="C4" s="6">
        <v>4345.58</v>
      </c>
    </row>
    <row r="5" spans="1:4" x14ac:dyDescent="0.2">
      <c r="A5" t="s">
        <v>15</v>
      </c>
      <c r="C5" s="6">
        <v>4388.54</v>
      </c>
      <c r="D5" t="s">
        <v>16</v>
      </c>
    </row>
    <row r="6" spans="1:4" x14ac:dyDescent="0.2">
      <c r="A6" t="s">
        <v>17</v>
      </c>
      <c r="C6" s="6">
        <v>2464.62</v>
      </c>
    </row>
    <row r="7" spans="1:4" x14ac:dyDescent="0.2">
      <c r="A7" t="s">
        <v>18</v>
      </c>
      <c r="C7" s="6">
        <v>10506.96</v>
      </c>
      <c r="D7" t="s">
        <v>19</v>
      </c>
    </row>
    <row r="8" spans="1:4" x14ac:dyDescent="0.2">
      <c r="A8" t="s">
        <v>23</v>
      </c>
      <c r="C8" s="6">
        <v>1500</v>
      </c>
    </row>
    <row r="9" spans="1:4" x14ac:dyDescent="0.2">
      <c r="A9" t="s">
        <v>24</v>
      </c>
      <c r="C9" s="6">
        <v>6500</v>
      </c>
    </row>
    <row r="10" spans="1:4" x14ac:dyDescent="0.2">
      <c r="A10" t="s">
        <v>55</v>
      </c>
      <c r="C10" s="6">
        <v>3500</v>
      </c>
    </row>
    <row r="11" spans="1:4" x14ac:dyDescent="0.2">
      <c r="A11" t="s">
        <v>56</v>
      </c>
      <c r="C11" s="6">
        <v>3500</v>
      </c>
    </row>
    <row r="14" spans="1:4" x14ac:dyDescent="0.2">
      <c r="A14" t="s">
        <v>20</v>
      </c>
      <c r="C14" s="6">
        <v>14500</v>
      </c>
    </row>
    <row r="15" spans="1:4" x14ac:dyDescent="0.2">
      <c r="A15" t="s">
        <v>21</v>
      </c>
      <c r="C15" s="6">
        <v>7500</v>
      </c>
      <c r="D15" t="s">
        <v>22</v>
      </c>
    </row>
    <row r="16" spans="1:4" x14ac:dyDescent="0.2">
      <c r="A16" t="s">
        <v>54</v>
      </c>
      <c r="C16" s="8">
        <v>9000</v>
      </c>
    </row>
    <row r="17" spans="1:7" x14ac:dyDescent="0.2">
      <c r="A17" t="s">
        <v>26</v>
      </c>
      <c r="C17" s="9">
        <f>SUM(C3:C16)</f>
        <v>315247.07</v>
      </c>
    </row>
    <row r="20" spans="1:7" x14ac:dyDescent="0.2">
      <c r="A20" s="11" t="s">
        <v>25</v>
      </c>
      <c r="B20" s="11"/>
    </row>
    <row r="21" spans="1:7" x14ac:dyDescent="0.2">
      <c r="A21" t="s">
        <v>27</v>
      </c>
      <c r="C21" s="6">
        <v>36600</v>
      </c>
      <c r="G21" s="10"/>
    </row>
    <row r="22" spans="1:7" x14ac:dyDescent="0.2">
      <c r="A22" s="5" t="s">
        <v>30</v>
      </c>
      <c r="B22" s="5"/>
      <c r="D22" s="6"/>
    </row>
    <row r="23" spans="1:7" x14ac:dyDescent="0.2">
      <c r="A23" s="5" t="s">
        <v>48</v>
      </c>
      <c r="B23" s="5"/>
      <c r="D23" s="6"/>
    </row>
    <row r="24" spans="1:7" x14ac:dyDescent="0.2">
      <c r="B24" s="5" t="s">
        <v>40</v>
      </c>
      <c r="C24" s="6">
        <f>Hanover!$E$37</f>
        <v>202328.18</v>
      </c>
      <c r="D24" s="6"/>
    </row>
    <row r="25" spans="1:7" x14ac:dyDescent="0.2">
      <c r="B25" s="5" t="s">
        <v>41</v>
      </c>
      <c r="C25" s="6">
        <f>Hanover!$E$222</f>
        <v>667306.25000000023</v>
      </c>
      <c r="D25" s="6"/>
    </row>
    <row r="26" spans="1:7" x14ac:dyDescent="0.2">
      <c r="B26" s="5" t="s">
        <v>45</v>
      </c>
      <c r="C26" s="6">
        <f>Hanover!$E$287</f>
        <v>443661.57999999996</v>
      </c>
      <c r="D26" s="6"/>
    </row>
    <row r="27" spans="1:7" x14ac:dyDescent="0.2">
      <c r="B27" s="5" t="s">
        <v>34</v>
      </c>
      <c r="C27" s="6">
        <v>242000</v>
      </c>
      <c r="D27" s="6" t="s">
        <v>35</v>
      </c>
    </row>
    <row r="28" spans="1:7" x14ac:dyDescent="0.2">
      <c r="B28" s="5" t="s">
        <v>31</v>
      </c>
      <c r="C28" s="6">
        <f>Hanover!$E$97</f>
        <v>244949</v>
      </c>
      <c r="D28" t="s">
        <v>36</v>
      </c>
    </row>
    <row r="29" spans="1:7" x14ac:dyDescent="0.2">
      <c r="B29" s="5" t="s">
        <v>32</v>
      </c>
      <c r="C29" s="6">
        <v>51810</v>
      </c>
      <c r="D29" t="s">
        <v>37</v>
      </c>
    </row>
    <row r="30" spans="1:7" x14ac:dyDescent="0.2">
      <c r="B30" s="5"/>
    </row>
    <row r="31" spans="1:7" x14ac:dyDescent="0.2">
      <c r="B31" s="5" t="s">
        <v>49</v>
      </c>
      <c r="C31" s="6">
        <v>56991</v>
      </c>
      <c r="D31" s="6" t="s">
        <v>37</v>
      </c>
    </row>
    <row r="32" spans="1:7" x14ac:dyDescent="0.2">
      <c r="A32" t="s">
        <v>57</v>
      </c>
      <c r="B32" s="5"/>
      <c r="C32" s="6">
        <f>Hanover!$E$56</f>
        <v>159100.4</v>
      </c>
      <c r="D32" s="6"/>
    </row>
    <row r="33" spans="1:4" x14ac:dyDescent="0.2">
      <c r="A33" s="5" t="s">
        <v>52</v>
      </c>
      <c r="B33" s="5"/>
    </row>
    <row r="34" spans="1:4" x14ac:dyDescent="0.2">
      <c r="A34" s="5"/>
      <c r="B34" s="5" t="s">
        <v>50</v>
      </c>
      <c r="C34" s="6">
        <v>10000</v>
      </c>
      <c r="D34" t="s">
        <v>38</v>
      </c>
    </row>
    <row r="35" spans="1:4" x14ac:dyDescent="0.2">
      <c r="A35" s="5"/>
      <c r="B35" s="5" t="s">
        <v>51</v>
      </c>
      <c r="C35" s="6">
        <v>10000</v>
      </c>
      <c r="D35" t="s">
        <v>38</v>
      </c>
    </row>
    <row r="36" spans="1:4" x14ac:dyDescent="0.2">
      <c r="A36" s="5"/>
      <c r="B36" s="5"/>
    </row>
    <row r="37" spans="1:4" x14ac:dyDescent="0.2">
      <c r="A37" s="5" t="s">
        <v>33</v>
      </c>
      <c r="B37" s="5"/>
      <c r="C37" s="6">
        <v>3500</v>
      </c>
    </row>
    <row r="38" spans="1:4" x14ac:dyDescent="0.2">
      <c r="A38" s="5" t="s">
        <v>53</v>
      </c>
      <c r="B38" s="5"/>
      <c r="C38" s="6">
        <v>4000</v>
      </c>
    </row>
    <row r="39" spans="1:4" x14ac:dyDescent="0.2">
      <c r="A39" s="5" t="s">
        <v>42</v>
      </c>
      <c r="B39" s="5"/>
      <c r="C39" s="6">
        <v>16100</v>
      </c>
    </row>
    <row r="40" spans="1:4" x14ac:dyDescent="0.2">
      <c r="A40" s="5" t="s">
        <v>43</v>
      </c>
      <c r="B40" s="5"/>
      <c r="C40" s="6">
        <v>17113.41</v>
      </c>
    </row>
    <row r="41" spans="1:4" x14ac:dyDescent="0.2">
      <c r="A41" t="s">
        <v>47</v>
      </c>
      <c r="C41" s="6">
        <v>308000</v>
      </c>
    </row>
    <row r="42" spans="1:4" x14ac:dyDescent="0.2">
      <c r="A42" t="s">
        <v>29</v>
      </c>
      <c r="C42" s="9">
        <f>SUM(C21:C41)</f>
        <v>2473459.8200000003</v>
      </c>
    </row>
    <row r="43" spans="1:4" x14ac:dyDescent="0.2">
      <c r="C43" s="9"/>
    </row>
    <row r="45" spans="1:4" ht="13.5" thickBot="1" x14ac:dyDescent="0.25">
      <c r="A45" t="s">
        <v>28</v>
      </c>
      <c r="C45" s="7">
        <f>C17+C42</f>
        <v>2788706.89</v>
      </c>
    </row>
    <row r="46" spans="1:4" ht="13.5" thickTop="1" x14ac:dyDescent="0.2"/>
  </sheetData>
  <phoneticPr fontId="0" type="noConversion"/>
  <pageMargins left="0.25" right="0.25" top="1" bottom="1" header="0.5" footer="0.5"/>
  <pageSetup scale="8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Hanover</vt:lpstr>
      <vt:lpstr>G&amp;A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jwentwo</dc:creator>
  <cp:lastModifiedBy>Felienne</cp:lastModifiedBy>
  <cp:lastPrinted>2000-09-14T20:17:47Z</cp:lastPrinted>
  <dcterms:created xsi:type="dcterms:W3CDTF">2000-09-13T23:44:02Z</dcterms:created>
  <dcterms:modified xsi:type="dcterms:W3CDTF">2014-09-03T16:50:11Z</dcterms:modified>
</cp:coreProperties>
</file>