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 firstSheet="1" activeTab="10"/>
  </bookViews>
  <sheets>
    <sheet name="Nov 1" sheetId="1" r:id="rId1"/>
    <sheet name="Nov 2" sheetId="2" r:id="rId2"/>
    <sheet name="Nov 3-5" sheetId="19" r:id="rId3"/>
    <sheet name="Nov 6" sheetId="20" r:id="rId4"/>
    <sheet name="Nov 7" sheetId="21" r:id="rId5"/>
    <sheet name="Nov 8" sheetId="3" r:id="rId6"/>
    <sheet name="Nov 9" sheetId="4" r:id="rId7"/>
    <sheet name="Nov 10-12" sheetId="5" r:id="rId8"/>
    <sheet name="Nov 13" sheetId="6" r:id="rId9"/>
    <sheet name="Nov 14" sheetId="7" r:id="rId10"/>
    <sheet name="Nov 15" sheetId="8" r:id="rId11"/>
    <sheet name="Nov 16" sheetId="9" r:id="rId12"/>
    <sheet name="Nov 17-19" sheetId="10" r:id="rId13"/>
    <sheet name="Nov 20" sheetId="12" r:id="rId14"/>
    <sheet name="Nov 21" sheetId="11" r:id="rId15"/>
    <sheet name="Nov 22" sheetId="22" r:id="rId16"/>
    <sheet name="Nov 23" sheetId="23" r:id="rId17"/>
    <sheet name="Nov 24-26" sheetId="13" r:id="rId18"/>
    <sheet name="Nov 27" sheetId="14" r:id="rId19"/>
    <sheet name="Nov 28" sheetId="15" r:id="rId20"/>
    <sheet name="Nov 29" sheetId="16" r:id="rId21"/>
    <sheet name="Nov 30" sheetId="17" r:id="rId22"/>
  </sheets>
  <calcPr calcId="152511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H27" i="5"/>
  <c r="I27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H19" i="6"/>
  <c r="I19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H33" i="7"/>
  <c r="I33" i="7"/>
  <c r="J3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H26" i="8"/>
  <c r="I26" i="8"/>
  <c r="F3" i="2"/>
  <c r="F4" i="2"/>
  <c r="F5" i="2"/>
  <c r="F6" i="2"/>
  <c r="F7" i="2"/>
  <c r="F8" i="2"/>
  <c r="F9" i="2"/>
  <c r="F10" i="2"/>
  <c r="F11" i="2"/>
  <c r="F12" i="2"/>
  <c r="F13" i="2"/>
  <c r="G17" i="2"/>
  <c r="H17" i="2"/>
  <c r="F3" i="19"/>
  <c r="F4" i="19"/>
  <c r="F5" i="19"/>
  <c r="F8" i="19"/>
  <c r="F9" i="19"/>
  <c r="F10" i="19"/>
  <c r="F11" i="19"/>
  <c r="F12" i="19"/>
  <c r="G16" i="19"/>
  <c r="H16" i="19"/>
  <c r="F3" i="20"/>
  <c r="F4" i="20"/>
  <c r="F5" i="20"/>
  <c r="F6" i="20"/>
  <c r="F7" i="20"/>
  <c r="F8" i="20"/>
  <c r="G13" i="20"/>
  <c r="H13" i="20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H19" i="21"/>
  <c r="I19" i="2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H27" i="3"/>
  <c r="I27" i="3"/>
  <c r="J27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H20" i="4"/>
  <c r="I20" i="4"/>
  <c r="J20" i="4"/>
</calcChain>
</file>

<file path=xl/sharedStrings.xml><?xml version="1.0" encoding="utf-8"?>
<sst xmlns="http://schemas.openxmlformats.org/spreadsheetml/2006/main" count="672" uniqueCount="145">
  <si>
    <t>Pipeline</t>
  </si>
  <si>
    <t>Producer</t>
  </si>
  <si>
    <t>New Volume</t>
  </si>
  <si>
    <t>Price</t>
  </si>
  <si>
    <t>Current Volume</t>
  </si>
  <si>
    <t>Comments</t>
  </si>
  <si>
    <t>Change</t>
  </si>
  <si>
    <t>Index</t>
  </si>
  <si>
    <t>GDA</t>
  </si>
  <si>
    <t>Fixed</t>
  </si>
  <si>
    <t>CGLF</t>
  </si>
  <si>
    <t>Exco</t>
  </si>
  <si>
    <t>FGT</t>
  </si>
  <si>
    <t>Forest</t>
  </si>
  <si>
    <t>Zone</t>
  </si>
  <si>
    <t>Onshore</t>
  </si>
  <si>
    <t>Z 1</t>
  </si>
  <si>
    <t>Well Down</t>
  </si>
  <si>
    <t>KOCH</t>
  </si>
  <si>
    <t>Zone 4</t>
  </si>
  <si>
    <t>NGPL</t>
  </si>
  <si>
    <t>La</t>
  </si>
  <si>
    <t>Conoco</t>
  </si>
  <si>
    <t>STX</t>
  </si>
  <si>
    <t>SNAT</t>
  </si>
  <si>
    <t>W&amp;T</t>
  </si>
  <si>
    <t>Uncntrnd WH</t>
  </si>
  <si>
    <t>TRNKL</t>
  </si>
  <si>
    <t>Crosstex</t>
  </si>
  <si>
    <t>ELA</t>
  </si>
  <si>
    <t>Stone</t>
  </si>
  <si>
    <t>Compressor Problem</t>
  </si>
  <si>
    <t>Venice</t>
  </si>
  <si>
    <t>Day Total</t>
  </si>
  <si>
    <t>MTD Total</t>
  </si>
  <si>
    <t>TRCO</t>
  </si>
  <si>
    <t>Mariner</t>
  </si>
  <si>
    <t>Indes</t>
  </si>
  <si>
    <t>Pig Stuck on TRCO</t>
  </si>
  <si>
    <t>Daty Total</t>
  </si>
  <si>
    <t>Z2</t>
  </si>
  <si>
    <t>Orion</t>
  </si>
  <si>
    <t>LA</t>
  </si>
  <si>
    <t>TXOK</t>
  </si>
  <si>
    <t>Z0</t>
  </si>
  <si>
    <t>STINGRAY</t>
  </si>
  <si>
    <t xml:space="preserve">Min Mgmt </t>
  </si>
  <si>
    <t>Torch</t>
  </si>
  <si>
    <t>Flextrend</t>
  </si>
  <si>
    <t>Holly Beach</t>
  </si>
  <si>
    <t>TENN</t>
  </si>
  <si>
    <t>ZN 0, 100</t>
  </si>
  <si>
    <t>Cabot</t>
  </si>
  <si>
    <t>ZL, 500</t>
  </si>
  <si>
    <t>Will be back up on 11/6 to 2500</t>
  </si>
  <si>
    <t>TETCO</t>
  </si>
  <si>
    <t>WLA</t>
  </si>
  <si>
    <t>TRUNKLINE</t>
  </si>
  <si>
    <t>Zone 100</t>
  </si>
  <si>
    <t>Magnum Hunter</t>
  </si>
  <si>
    <t>Zone 800</t>
  </si>
  <si>
    <t>Daily Total</t>
  </si>
  <si>
    <t>ANR</t>
  </si>
  <si>
    <t>Gath</t>
  </si>
  <si>
    <t>Deal</t>
  </si>
  <si>
    <t xml:space="preserve"> </t>
  </si>
  <si>
    <t>Cosstex</t>
  </si>
  <si>
    <t>CGFL</t>
  </si>
  <si>
    <t>Onshre</t>
  </si>
  <si>
    <t>Uncnstrnd WH</t>
  </si>
  <si>
    <t>Panaco</t>
  </si>
  <si>
    <t>Zone 500</t>
  </si>
  <si>
    <t>Progas</t>
  </si>
  <si>
    <t>Westport</t>
  </si>
  <si>
    <t>Unimark</t>
  </si>
  <si>
    <t>Energy Res</t>
  </si>
  <si>
    <t>Z 3</t>
  </si>
  <si>
    <t>KCS</t>
  </si>
  <si>
    <t>Ralaco</t>
  </si>
  <si>
    <t>Riceland</t>
  </si>
  <si>
    <t>HIOS</t>
  </si>
  <si>
    <t>Juniper</t>
  </si>
  <si>
    <t>Offshre</t>
  </si>
  <si>
    <t>Constr WH</t>
  </si>
  <si>
    <t>one day</t>
  </si>
  <si>
    <t>Qwest</t>
  </si>
  <si>
    <t>STRY</t>
  </si>
  <si>
    <t>Linder</t>
  </si>
  <si>
    <t>RCPTS</t>
  </si>
  <si>
    <t>MMS</t>
  </si>
  <si>
    <t>Zone 0</t>
  </si>
  <si>
    <t>Samedan</t>
  </si>
  <si>
    <t>Century Expl</t>
  </si>
  <si>
    <t>Pioneer</t>
  </si>
  <si>
    <t>Denbury</t>
  </si>
  <si>
    <t>ETX</t>
  </si>
  <si>
    <t>Spinnaker</t>
  </si>
  <si>
    <t>VGS</t>
  </si>
  <si>
    <t>Bluebird</t>
  </si>
  <si>
    <t>Aviara</t>
  </si>
  <si>
    <t>Volume change for 8th was  error</t>
  </si>
  <si>
    <t>Q-West</t>
  </si>
  <si>
    <t>Cnstrnd WH</t>
  </si>
  <si>
    <t>Rcpts</t>
  </si>
  <si>
    <t>Nexen</t>
  </si>
  <si>
    <t>Riverside</t>
  </si>
  <si>
    <t>Ela</t>
  </si>
  <si>
    <t>Cohort</t>
  </si>
  <si>
    <t>Hall-Houston</t>
  </si>
  <si>
    <t>TGT</t>
  </si>
  <si>
    <t>Zone SL</t>
  </si>
  <si>
    <t>Sta 65</t>
  </si>
  <si>
    <t>Z3 WH</t>
  </si>
  <si>
    <t>Off</t>
  </si>
  <si>
    <t xml:space="preserve">Onshre </t>
  </si>
  <si>
    <t>Zone 2</t>
  </si>
  <si>
    <t>Midcon</t>
  </si>
  <si>
    <t>Shoreline</t>
  </si>
  <si>
    <t>Louis Dreyfuss</t>
  </si>
  <si>
    <t>Tristar</t>
  </si>
  <si>
    <t>Zone 3</t>
  </si>
  <si>
    <t>TRKL</t>
  </si>
  <si>
    <t>TRKl</t>
  </si>
  <si>
    <t>Texoma</t>
  </si>
  <si>
    <t>NGPl</t>
  </si>
  <si>
    <t>New Volum</t>
  </si>
  <si>
    <t>Tier 2</t>
  </si>
  <si>
    <t>Offshore</t>
  </si>
  <si>
    <t>Tran</t>
  </si>
  <si>
    <t>TRan</t>
  </si>
  <si>
    <t>Zone Sl</t>
  </si>
  <si>
    <t>Plant Maint</t>
  </si>
  <si>
    <t xml:space="preserve"> Daily Total</t>
  </si>
  <si>
    <t>Stry</t>
  </si>
  <si>
    <t>Century</t>
  </si>
  <si>
    <t>Stx</t>
  </si>
  <si>
    <t>Hall Houston</t>
  </si>
  <si>
    <t>St. Mary</t>
  </si>
  <si>
    <t>Z2 WH</t>
  </si>
  <si>
    <t>TRNK</t>
  </si>
  <si>
    <t>Daily Chngs</t>
  </si>
  <si>
    <t>Txok</t>
  </si>
  <si>
    <t>Plant coming back on line</t>
  </si>
  <si>
    <t>TRNKl</t>
  </si>
  <si>
    <t>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</si>
</sst>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C1" workbookViewId="0">
      <selection activeCell="F11" sqref="F11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6" width="19" customWidth="1"/>
    <col min="7" max="7" width="43" customWidth="1"/>
  </cols>
  <sheetData>
    <row r="1" spans="1:10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37</v>
      </c>
      <c r="F1" s="1" t="s">
        <v>8</v>
      </c>
      <c r="G1" s="1" t="s">
        <v>5</v>
      </c>
    </row>
    <row r="3" spans="1:10" x14ac:dyDescent="0.2">
      <c r="A3" s="3" t="s">
        <v>35</v>
      </c>
      <c r="B3" s="3" t="s">
        <v>36</v>
      </c>
      <c r="C3" s="3">
        <v>13700</v>
      </c>
      <c r="D3" s="3">
        <v>1</v>
      </c>
      <c r="E3" s="3">
        <v>-13699</v>
      </c>
      <c r="F3" s="3"/>
      <c r="G3" s="3" t="s">
        <v>38</v>
      </c>
    </row>
    <row r="4" spans="1:10" x14ac:dyDescent="0.2">
      <c r="A4" s="3" t="s">
        <v>20</v>
      </c>
      <c r="B4" s="3" t="s">
        <v>123</v>
      </c>
      <c r="C4" s="3">
        <v>15000</v>
      </c>
      <c r="D4" s="3">
        <v>0</v>
      </c>
      <c r="E4" s="3">
        <v>-8004</v>
      </c>
      <c r="F4" s="3">
        <v>-6996</v>
      </c>
      <c r="G4" s="3" t="s">
        <v>131</v>
      </c>
      <c r="H4" s="3" t="s">
        <v>65</v>
      </c>
      <c r="I4" s="3"/>
      <c r="J4" s="3"/>
    </row>
    <row r="5" spans="1:10" x14ac:dyDescent="0.2">
      <c r="A5" s="3"/>
      <c r="B5" s="3"/>
      <c r="C5" s="3"/>
      <c r="D5" s="3"/>
      <c r="E5" s="3"/>
      <c r="F5" s="3"/>
      <c r="G5" s="3"/>
    </row>
    <row r="6" spans="1:10" x14ac:dyDescent="0.2">
      <c r="A6" s="3"/>
      <c r="B6" s="3"/>
      <c r="C6" s="3"/>
      <c r="D6" s="3"/>
      <c r="E6" s="3"/>
      <c r="F6" s="3"/>
      <c r="G6" s="3"/>
    </row>
    <row r="7" spans="1:10" x14ac:dyDescent="0.2">
      <c r="A7" s="3"/>
      <c r="B7" s="3"/>
      <c r="C7" s="3"/>
      <c r="D7" s="3"/>
      <c r="E7" s="3"/>
      <c r="F7" s="3"/>
      <c r="G7" s="3"/>
    </row>
    <row r="8" spans="1:10" x14ac:dyDescent="0.2">
      <c r="D8" t="s">
        <v>39</v>
      </c>
      <c r="E8" s="5">
        <v>-21703</v>
      </c>
      <c r="F8" s="5">
        <v>-6996</v>
      </c>
    </row>
    <row r="10" spans="1:10" x14ac:dyDescent="0.2">
      <c r="D10" t="s">
        <v>34</v>
      </c>
      <c r="E10" s="5">
        <v>-21703</v>
      </c>
      <c r="F10" s="5">
        <v>-6996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opLeftCell="E5" workbookViewId="0">
      <selection activeCell="I37" sqref="I37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9.5703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5</v>
      </c>
      <c r="F3" s="3">
        <v>0</v>
      </c>
      <c r="G3" s="3">
        <f t="shared" ref="G3:G31" si="0">F3-E3</f>
        <v>-5</v>
      </c>
      <c r="H3" s="3"/>
      <c r="I3" s="3">
        <v>-5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6</v>
      </c>
      <c r="F4" s="3">
        <v>3</v>
      </c>
      <c r="G4" s="3">
        <f t="shared" si="0"/>
        <v>-3</v>
      </c>
      <c r="H4" s="3">
        <v>-3</v>
      </c>
      <c r="I4" s="3"/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28</v>
      </c>
      <c r="C5" s="3">
        <v>1131077</v>
      </c>
      <c r="D5" s="3" t="s">
        <v>63</v>
      </c>
      <c r="E5" s="3">
        <v>2720</v>
      </c>
      <c r="F5" s="3">
        <v>0</v>
      </c>
      <c r="G5" s="3">
        <f t="shared" si="0"/>
        <v>-2720</v>
      </c>
      <c r="H5" s="3"/>
      <c r="I5" s="3">
        <v>-2720</v>
      </c>
      <c r="J5" s="3"/>
      <c r="K5" s="3"/>
      <c r="L5" s="3"/>
      <c r="M5" s="3"/>
      <c r="N5" s="3"/>
      <c r="O5" s="3"/>
    </row>
    <row r="6" spans="1:15" x14ac:dyDescent="0.2">
      <c r="A6" s="3" t="s">
        <v>62</v>
      </c>
      <c r="B6" s="3" t="s">
        <v>79</v>
      </c>
      <c r="C6" s="3">
        <v>969604</v>
      </c>
      <c r="D6" s="3" t="s">
        <v>63</v>
      </c>
      <c r="E6" s="3">
        <v>4996</v>
      </c>
      <c r="F6" s="3">
        <v>3008</v>
      </c>
      <c r="G6" s="3">
        <f t="shared" si="0"/>
        <v>-1988</v>
      </c>
      <c r="H6" s="3">
        <v>-1376</v>
      </c>
      <c r="I6" s="3"/>
      <c r="J6" s="3">
        <v>-612</v>
      </c>
      <c r="K6" s="3"/>
      <c r="L6" s="3"/>
      <c r="M6" s="3"/>
      <c r="N6" s="3"/>
      <c r="O6" s="3"/>
    </row>
    <row r="7" spans="1:15" x14ac:dyDescent="0.2">
      <c r="A7" s="3" t="s">
        <v>62</v>
      </c>
      <c r="B7" s="3" t="s">
        <v>87</v>
      </c>
      <c r="C7" s="3">
        <v>1136014</v>
      </c>
      <c r="D7" s="3" t="s">
        <v>128</v>
      </c>
      <c r="E7" s="3">
        <v>4000</v>
      </c>
      <c r="F7" s="3">
        <v>2000</v>
      </c>
      <c r="G7" s="3">
        <f t="shared" si="0"/>
        <v>-2000</v>
      </c>
      <c r="H7" s="3">
        <v>-400</v>
      </c>
      <c r="I7" s="3">
        <v>-1600</v>
      </c>
      <c r="J7" s="3"/>
      <c r="K7" s="3"/>
      <c r="L7" s="3"/>
      <c r="M7" s="3"/>
      <c r="N7" s="3"/>
      <c r="O7" s="3"/>
    </row>
    <row r="8" spans="1:15" x14ac:dyDescent="0.2">
      <c r="A8" s="3" t="s">
        <v>10</v>
      </c>
      <c r="B8" s="3" t="s">
        <v>47</v>
      </c>
      <c r="C8" s="3">
        <v>1059681</v>
      </c>
      <c r="D8" s="3" t="s">
        <v>82</v>
      </c>
      <c r="E8" s="3">
        <v>838</v>
      </c>
      <c r="F8" s="3">
        <v>400</v>
      </c>
      <c r="G8" s="3">
        <f t="shared" si="0"/>
        <v>-438</v>
      </c>
      <c r="H8" s="3">
        <v>-438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10</v>
      </c>
      <c r="B9" s="3" t="s">
        <v>47</v>
      </c>
      <c r="C9" s="3">
        <v>1109813</v>
      </c>
      <c r="D9" s="3" t="s">
        <v>68</v>
      </c>
      <c r="E9" s="3">
        <v>7484</v>
      </c>
      <c r="F9" s="3">
        <v>7000</v>
      </c>
      <c r="G9" s="3">
        <f t="shared" si="0"/>
        <v>-484</v>
      </c>
      <c r="H9" s="3"/>
      <c r="I9" s="3"/>
      <c r="J9" s="3">
        <v>-484</v>
      </c>
      <c r="K9" s="3"/>
      <c r="L9" s="3"/>
      <c r="M9" s="3"/>
      <c r="N9" s="3"/>
      <c r="O9" s="3"/>
    </row>
    <row r="10" spans="1:15" x14ac:dyDescent="0.2">
      <c r="A10" s="3" t="s">
        <v>10</v>
      </c>
      <c r="B10" s="3" t="s">
        <v>13</v>
      </c>
      <c r="C10" s="3">
        <v>1109818</v>
      </c>
      <c r="D10" s="3" t="s">
        <v>68</v>
      </c>
      <c r="E10" s="3">
        <v>576</v>
      </c>
      <c r="F10" s="3">
        <v>0</v>
      </c>
      <c r="G10" s="3">
        <f t="shared" si="0"/>
        <v>-576</v>
      </c>
      <c r="H10" s="3">
        <v>-576</v>
      </c>
      <c r="I10" s="3"/>
      <c r="J10" s="3"/>
      <c r="K10" s="3"/>
      <c r="L10" s="3"/>
      <c r="M10" s="3"/>
      <c r="N10" s="3"/>
      <c r="O10" s="3"/>
    </row>
    <row r="11" spans="1:15" x14ac:dyDescent="0.2">
      <c r="A11" s="3" t="s">
        <v>20</v>
      </c>
      <c r="B11" s="3" t="s">
        <v>81</v>
      </c>
      <c r="C11" s="3">
        <v>1131643</v>
      </c>
      <c r="D11" s="3" t="s">
        <v>116</v>
      </c>
      <c r="E11" s="3">
        <v>2800</v>
      </c>
      <c r="F11" s="3">
        <v>3031</v>
      </c>
      <c r="G11" s="3">
        <f t="shared" si="0"/>
        <v>231</v>
      </c>
      <c r="H11" s="3"/>
      <c r="I11" s="3">
        <v>231</v>
      </c>
      <c r="J11" s="3"/>
      <c r="K11" s="3"/>
      <c r="L11" s="3"/>
      <c r="M11" s="3"/>
      <c r="N11" s="3"/>
      <c r="O11" s="3"/>
    </row>
    <row r="12" spans="1:15" x14ac:dyDescent="0.2">
      <c r="A12" s="3" t="s">
        <v>24</v>
      </c>
      <c r="B12" s="3" t="s">
        <v>85</v>
      </c>
      <c r="C12" s="3">
        <v>1139643</v>
      </c>
      <c r="D12" s="3" t="s">
        <v>102</v>
      </c>
      <c r="E12" s="3">
        <v>18500</v>
      </c>
      <c r="F12" s="3">
        <v>20300</v>
      </c>
      <c r="G12" s="3">
        <f t="shared" si="0"/>
        <v>1800</v>
      </c>
      <c r="H12" s="3">
        <v>925</v>
      </c>
      <c r="I12" s="3">
        <v>875</v>
      </c>
      <c r="J12" s="3"/>
      <c r="K12" s="3"/>
      <c r="L12" s="3"/>
      <c r="M12" s="3"/>
      <c r="N12" s="3"/>
      <c r="O12" s="3"/>
    </row>
    <row r="13" spans="1:15" x14ac:dyDescent="0.2">
      <c r="A13" s="3" t="s">
        <v>24</v>
      </c>
      <c r="B13" s="3" t="s">
        <v>30</v>
      </c>
      <c r="C13" s="3">
        <v>1054822</v>
      </c>
      <c r="D13" s="3" t="s">
        <v>69</v>
      </c>
      <c r="E13" s="3">
        <v>4457</v>
      </c>
      <c r="F13" s="3">
        <v>5432</v>
      </c>
      <c r="G13" s="3">
        <f t="shared" si="0"/>
        <v>975</v>
      </c>
      <c r="H13" s="3">
        <v>975</v>
      </c>
      <c r="I13" s="3"/>
      <c r="J13" s="3"/>
      <c r="K13" s="3"/>
      <c r="L13" s="3"/>
      <c r="M13" s="3"/>
      <c r="N13" s="3"/>
      <c r="O13" s="3"/>
    </row>
    <row r="14" spans="1:15" x14ac:dyDescent="0.2">
      <c r="A14" s="3" t="s">
        <v>133</v>
      </c>
      <c r="B14" s="3" t="s">
        <v>28</v>
      </c>
      <c r="C14" s="3">
        <v>1131070</v>
      </c>
      <c r="D14" s="3" t="s">
        <v>49</v>
      </c>
      <c r="E14" s="3">
        <v>6000</v>
      </c>
      <c r="F14" s="3">
        <v>0</v>
      </c>
      <c r="G14" s="3">
        <f t="shared" si="0"/>
        <v>-6000</v>
      </c>
      <c r="H14" s="3"/>
      <c r="I14" s="3">
        <v>-6000</v>
      </c>
      <c r="J14" s="3"/>
      <c r="K14" s="3"/>
      <c r="L14" s="3"/>
      <c r="M14" s="3"/>
      <c r="N14" s="3"/>
      <c r="O14" s="3"/>
    </row>
    <row r="15" spans="1:15" x14ac:dyDescent="0.2">
      <c r="A15" s="3" t="s">
        <v>86</v>
      </c>
      <c r="B15" s="3" t="s">
        <v>89</v>
      </c>
      <c r="C15" s="3">
        <v>1103008</v>
      </c>
      <c r="D15" s="3" t="s">
        <v>103</v>
      </c>
      <c r="E15" s="3">
        <v>64892</v>
      </c>
      <c r="F15" s="3">
        <v>64578</v>
      </c>
      <c r="G15" s="3">
        <f t="shared" si="0"/>
        <v>-314</v>
      </c>
      <c r="H15" s="3"/>
      <c r="I15" s="3">
        <v>-314</v>
      </c>
      <c r="J15" s="3"/>
      <c r="K15" s="3"/>
      <c r="L15" s="3"/>
      <c r="M15" s="3"/>
      <c r="N15" s="3"/>
      <c r="O15" s="3"/>
    </row>
    <row r="16" spans="1:15" x14ac:dyDescent="0.2">
      <c r="A16" s="3" t="s">
        <v>86</v>
      </c>
      <c r="B16" s="3" t="s">
        <v>89</v>
      </c>
      <c r="C16" s="3">
        <v>1135987</v>
      </c>
      <c r="D16" s="3" t="s">
        <v>103</v>
      </c>
      <c r="E16" s="3">
        <v>6017</v>
      </c>
      <c r="F16" s="3">
        <v>3984</v>
      </c>
      <c r="G16" s="3">
        <f t="shared" si="0"/>
        <v>-2033</v>
      </c>
      <c r="H16" s="3"/>
      <c r="I16" s="3">
        <v>-2033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70</v>
      </c>
      <c r="C17" s="3">
        <v>1135620</v>
      </c>
      <c r="D17" s="3" t="s">
        <v>71</v>
      </c>
      <c r="E17" s="3">
        <v>950</v>
      </c>
      <c r="F17" s="3">
        <v>800</v>
      </c>
      <c r="G17" s="3">
        <f t="shared" si="0"/>
        <v>-150</v>
      </c>
      <c r="H17" s="3"/>
      <c r="I17" s="3">
        <v>-150</v>
      </c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70</v>
      </c>
      <c r="C18" s="3">
        <v>1135603</v>
      </c>
      <c r="D18" s="3" t="s">
        <v>58</v>
      </c>
      <c r="E18" s="3">
        <v>4800</v>
      </c>
      <c r="F18" s="3">
        <v>4100</v>
      </c>
      <c r="G18" s="3">
        <f t="shared" si="0"/>
        <v>-700</v>
      </c>
      <c r="H18" s="3"/>
      <c r="I18" s="3">
        <v>-700</v>
      </c>
      <c r="J18" s="3"/>
      <c r="K18" s="3"/>
      <c r="L18" s="3"/>
      <c r="M18" s="3"/>
      <c r="N18" s="3"/>
      <c r="O18" s="3"/>
    </row>
    <row r="19" spans="1:15" x14ac:dyDescent="0.2">
      <c r="A19" s="3" t="s">
        <v>50</v>
      </c>
      <c r="B19" s="3" t="s">
        <v>52</v>
      </c>
      <c r="C19" s="3">
        <v>1138935</v>
      </c>
      <c r="D19" s="3" t="s">
        <v>71</v>
      </c>
      <c r="E19" s="3">
        <v>10613</v>
      </c>
      <c r="F19" s="3">
        <v>9800</v>
      </c>
      <c r="G19" s="3">
        <f t="shared" si="0"/>
        <v>-813</v>
      </c>
      <c r="H19" s="3">
        <v>-813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50</v>
      </c>
      <c r="B20" s="3" t="s">
        <v>52</v>
      </c>
      <c r="C20" s="3">
        <v>1138914</v>
      </c>
      <c r="D20" s="3" t="s">
        <v>71</v>
      </c>
      <c r="E20" s="3">
        <v>14800</v>
      </c>
      <c r="F20" s="3">
        <v>13800</v>
      </c>
      <c r="G20" s="3">
        <f t="shared" si="0"/>
        <v>-1000</v>
      </c>
      <c r="H20" s="3">
        <v>-1000</v>
      </c>
      <c r="I20" s="3"/>
      <c r="J20" s="3"/>
      <c r="K20" s="3"/>
      <c r="L20" s="3"/>
      <c r="M20" s="3"/>
      <c r="N20" s="3"/>
      <c r="O20" s="3"/>
    </row>
    <row r="21" spans="1:15" x14ac:dyDescent="0.2">
      <c r="A21" s="3" t="s">
        <v>50</v>
      </c>
      <c r="B21" s="3" t="s">
        <v>134</v>
      </c>
      <c r="C21" s="3">
        <v>1135962</v>
      </c>
      <c r="D21" s="3" t="s">
        <v>71</v>
      </c>
      <c r="E21" s="3">
        <v>2225</v>
      </c>
      <c r="F21" s="3">
        <v>1896</v>
      </c>
      <c r="G21" s="3">
        <f t="shared" si="0"/>
        <v>-329</v>
      </c>
      <c r="H21" s="3"/>
      <c r="I21" s="3">
        <v>-329</v>
      </c>
      <c r="J21" s="3"/>
      <c r="K21" s="3"/>
      <c r="L21" s="3"/>
      <c r="M21" s="3"/>
      <c r="N21" s="3"/>
      <c r="O21" s="3"/>
    </row>
    <row r="22" spans="1:15" x14ac:dyDescent="0.2">
      <c r="A22" s="3" t="s">
        <v>50</v>
      </c>
      <c r="B22" s="3" t="s">
        <v>93</v>
      </c>
      <c r="C22" s="3">
        <v>1135749</v>
      </c>
      <c r="D22" s="3" t="s">
        <v>71</v>
      </c>
      <c r="E22" s="3">
        <v>1223</v>
      </c>
      <c r="F22" s="3">
        <v>1091</v>
      </c>
      <c r="G22" s="3">
        <f t="shared" si="0"/>
        <v>-132</v>
      </c>
      <c r="H22" s="3"/>
      <c r="I22" s="3">
        <v>-132</v>
      </c>
      <c r="J22" s="3"/>
      <c r="K22" s="3"/>
      <c r="L22" s="3"/>
      <c r="M22" s="3"/>
      <c r="N22" s="3"/>
      <c r="O22" s="3"/>
    </row>
    <row r="23" spans="1:15" x14ac:dyDescent="0.2">
      <c r="A23" s="3" t="s">
        <v>50</v>
      </c>
      <c r="B23" s="3" t="s">
        <v>73</v>
      </c>
      <c r="C23" s="3">
        <v>1143232</v>
      </c>
      <c r="D23" s="3" t="s">
        <v>60</v>
      </c>
      <c r="E23" s="3">
        <v>10000</v>
      </c>
      <c r="F23" s="3">
        <v>10500</v>
      </c>
      <c r="G23" s="3">
        <f t="shared" si="0"/>
        <v>500</v>
      </c>
      <c r="H23" s="3"/>
      <c r="I23" s="3">
        <v>500</v>
      </c>
      <c r="J23" s="3"/>
      <c r="K23" s="3"/>
      <c r="L23" s="3"/>
      <c r="M23" s="3"/>
      <c r="N23" s="3"/>
      <c r="O23" s="3"/>
    </row>
    <row r="24" spans="1:15" x14ac:dyDescent="0.2">
      <c r="A24" s="3" t="s">
        <v>50</v>
      </c>
      <c r="B24" s="3" t="s">
        <v>118</v>
      </c>
      <c r="C24" s="3">
        <v>1132292</v>
      </c>
      <c r="D24" s="3" t="s">
        <v>60</v>
      </c>
      <c r="E24" s="3">
        <v>10000</v>
      </c>
      <c r="F24" s="3">
        <v>2000</v>
      </c>
      <c r="G24" s="3">
        <f t="shared" si="0"/>
        <v>-8000</v>
      </c>
      <c r="H24" s="3">
        <v>-1200</v>
      </c>
      <c r="I24" s="3">
        <v>-6800</v>
      </c>
      <c r="J24" s="3"/>
      <c r="K24" s="3"/>
      <c r="L24" s="3"/>
      <c r="M24" s="3"/>
      <c r="N24" s="3"/>
      <c r="O24" s="3"/>
    </row>
    <row r="25" spans="1:15" x14ac:dyDescent="0.2">
      <c r="A25" s="3" t="s">
        <v>109</v>
      </c>
      <c r="B25" s="3" t="s">
        <v>74</v>
      </c>
      <c r="C25" s="3">
        <v>1146397</v>
      </c>
      <c r="D25" s="3" t="s">
        <v>135</v>
      </c>
      <c r="E25" s="3">
        <v>3140</v>
      </c>
      <c r="F25" s="3">
        <v>1570</v>
      </c>
      <c r="G25" s="3">
        <f t="shared" si="0"/>
        <v>-1570</v>
      </c>
      <c r="H25" s="3"/>
      <c r="I25" s="3">
        <v>-1570</v>
      </c>
      <c r="J25" s="3"/>
      <c r="K25" s="3"/>
      <c r="L25" s="3"/>
      <c r="M25" s="3"/>
      <c r="N25" s="3"/>
      <c r="O25" s="3"/>
    </row>
    <row r="26" spans="1:15" x14ac:dyDescent="0.2">
      <c r="A26" s="3" t="s">
        <v>109</v>
      </c>
      <c r="B26" s="3" t="s">
        <v>136</v>
      </c>
      <c r="C26" s="3">
        <v>1143293</v>
      </c>
      <c r="D26" s="3" t="s">
        <v>56</v>
      </c>
      <c r="E26" s="3">
        <v>7400</v>
      </c>
      <c r="F26" s="3">
        <v>5300</v>
      </c>
      <c r="G26" s="3">
        <f t="shared" si="0"/>
        <v>-2100</v>
      </c>
      <c r="H26" s="3"/>
      <c r="I26" s="3">
        <v>-2100</v>
      </c>
      <c r="J26" s="3"/>
      <c r="K26" s="3"/>
      <c r="L26" s="3"/>
      <c r="M26" s="3"/>
      <c r="N26" s="3"/>
      <c r="O26" s="3"/>
    </row>
    <row r="27" spans="1:15" x14ac:dyDescent="0.2">
      <c r="A27" s="3" t="s">
        <v>109</v>
      </c>
      <c r="B27" s="3" t="s">
        <v>137</v>
      </c>
      <c r="C27" s="3">
        <v>703610</v>
      </c>
      <c r="D27" s="3" t="s">
        <v>130</v>
      </c>
      <c r="E27" s="3">
        <v>5166</v>
      </c>
      <c r="F27" s="3">
        <v>2025</v>
      </c>
      <c r="G27" s="3">
        <f t="shared" si="0"/>
        <v>-3141</v>
      </c>
      <c r="H27" s="3">
        <v>-3141</v>
      </c>
      <c r="I27" s="3"/>
      <c r="J27" s="3"/>
      <c r="K27" s="3"/>
      <c r="L27" s="3"/>
      <c r="M27" s="3"/>
      <c r="N27" s="3"/>
      <c r="O27" s="3"/>
    </row>
    <row r="28" spans="1:15" x14ac:dyDescent="0.2">
      <c r="A28" s="3" t="s">
        <v>35</v>
      </c>
      <c r="B28" s="3" t="s">
        <v>87</v>
      </c>
      <c r="C28" s="3">
        <v>1136009</v>
      </c>
      <c r="D28" s="3" t="s">
        <v>138</v>
      </c>
      <c r="E28" s="3">
        <v>500</v>
      </c>
      <c r="F28" s="3">
        <v>400</v>
      </c>
      <c r="G28" s="3">
        <f t="shared" si="0"/>
        <v>-100</v>
      </c>
      <c r="H28" s="3"/>
      <c r="I28" s="3">
        <v>-100</v>
      </c>
      <c r="J28" s="3"/>
      <c r="K28" s="3"/>
      <c r="L28" s="3"/>
      <c r="M28" s="3"/>
      <c r="N28" s="3"/>
      <c r="O28" s="3"/>
    </row>
    <row r="29" spans="1:15" x14ac:dyDescent="0.2">
      <c r="A29" s="3" t="s">
        <v>139</v>
      </c>
      <c r="B29" s="3" t="s">
        <v>25</v>
      </c>
      <c r="C29" s="3">
        <v>1135937</v>
      </c>
      <c r="D29" s="3" t="s">
        <v>29</v>
      </c>
      <c r="E29" s="3">
        <v>6368</v>
      </c>
      <c r="F29" s="3">
        <v>6391</v>
      </c>
      <c r="G29" s="3">
        <f t="shared" si="0"/>
        <v>23</v>
      </c>
      <c r="H29" s="3">
        <v>23</v>
      </c>
      <c r="I29" s="3"/>
      <c r="J29" s="3"/>
      <c r="K29" s="3"/>
      <c r="L29" s="3"/>
      <c r="M29" s="3"/>
      <c r="N29" s="3"/>
      <c r="O29" s="3"/>
    </row>
    <row r="30" spans="1:15" x14ac:dyDescent="0.2">
      <c r="A30" s="3" t="s">
        <v>139</v>
      </c>
      <c r="B30" s="3" t="s">
        <v>136</v>
      </c>
      <c r="C30" s="3">
        <v>1163926</v>
      </c>
      <c r="D30" s="3" t="s">
        <v>29</v>
      </c>
      <c r="E30" s="3">
        <v>2500</v>
      </c>
      <c r="F30" s="3">
        <v>1</v>
      </c>
      <c r="G30" s="3">
        <f t="shared" si="0"/>
        <v>-2499</v>
      </c>
      <c r="H30" s="3"/>
      <c r="I30" s="3">
        <v>-2499</v>
      </c>
      <c r="J30" s="3"/>
      <c r="K30" s="3"/>
      <c r="L30" s="3"/>
      <c r="M30" s="3"/>
      <c r="N30" s="3"/>
      <c r="O30" s="3"/>
    </row>
    <row r="31" spans="1:15" x14ac:dyDescent="0.2">
      <c r="A31" s="3" t="s">
        <v>139</v>
      </c>
      <c r="B31" s="3" t="s">
        <v>104</v>
      </c>
      <c r="C31" s="3">
        <v>1131034</v>
      </c>
      <c r="D31" s="3" t="s">
        <v>29</v>
      </c>
      <c r="E31" s="3">
        <v>6056</v>
      </c>
      <c r="F31" s="3">
        <v>4400</v>
      </c>
      <c r="G31" s="3">
        <f t="shared" si="0"/>
        <v>-1656</v>
      </c>
      <c r="H31" s="3"/>
      <c r="I31" s="3">
        <v>-1656</v>
      </c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 t="s">
        <v>140</v>
      </c>
      <c r="H33" s="3">
        <f>SUM(H3:H32)</f>
        <v>-7024</v>
      </c>
      <c r="I33" s="3">
        <f>SUM(I3:I32)</f>
        <v>-27102</v>
      </c>
      <c r="J33" s="3">
        <f>SUM(J4:J32)</f>
        <v>-1096</v>
      </c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 t="s">
        <v>34</v>
      </c>
      <c r="H36" s="5">
        <v>-51262</v>
      </c>
      <c r="I36" s="5">
        <v>-33546</v>
      </c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topLeftCell="F1" workbookViewId="0">
      <selection activeCell="I30" sqref="I30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7.28515625" customWidth="1"/>
    <col min="11" max="11" width="27.425781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2230</v>
      </c>
      <c r="F3" s="3">
        <v>2308</v>
      </c>
      <c r="G3" s="3">
        <f t="shared" ref="G3:G22" si="0">F3-E3</f>
        <v>78</v>
      </c>
      <c r="H3" s="3"/>
      <c r="I3" s="3">
        <v>78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79</v>
      </c>
      <c r="C4" s="3">
        <v>969604</v>
      </c>
      <c r="D4" s="3" t="s">
        <v>63</v>
      </c>
      <c r="E4" s="3">
        <v>3008</v>
      </c>
      <c r="F4" s="3">
        <v>4000</v>
      </c>
      <c r="G4" s="3">
        <f t="shared" si="0"/>
        <v>992</v>
      </c>
      <c r="H4" s="3"/>
      <c r="I4" s="3">
        <v>992</v>
      </c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77</v>
      </c>
      <c r="C5" s="3">
        <v>954724</v>
      </c>
      <c r="D5" s="3" t="s">
        <v>128</v>
      </c>
      <c r="E5" s="3">
        <v>7557</v>
      </c>
      <c r="F5" s="3">
        <v>6557</v>
      </c>
      <c r="G5" s="3">
        <f t="shared" si="0"/>
        <v>-1000</v>
      </c>
      <c r="H5" s="3"/>
      <c r="I5" s="3">
        <v>-1000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80</v>
      </c>
      <c r="B6" s="3" t="s">
        <v>70</v>
      </c>
      <c r="C6" s="3">
        <v>1135518</v>
      </c>
      <c r="D6" s="3" t="s">
        <v>82</v>
      </c>
      <c r="E6" s="3">
        <v>10089</v>
      </c>
      <c r="F6" s="3">
        <v>9380</v>
      </c>
      <c r="G6" s="3">
        <f t="shared" si="0"/>
        <v>-709</v>
      </c>
      <c r="H6" s="3"/>
      <c r="I6" s="3">
        <v>-709</v>
      </c>
      <c r="J6" s="3"/>
      <c r="K6" s="3"/>
      <c r="L6" s="3"/>
      <c r="M6" s="3"/>
      <c r="N6" s="3"/>
      <c r="O6" s="3"/>
      <c r="P6" s="3"/>
    </row>
    <row r="7" spans="1:16" x14ac:dyDescent="0.2">
      <c r="A7" s="3" t="s">
        <v>20</v>
      </c>
      <c r="B7" s="3" t="s">
        <v>28</v>
      </c>
      <c r="C7" s="3">
        <v>1134772</v>
      </c>
      <c r="D7" s="3" t="s">
        <v>141</v>
      </c>
      <c r="E7" s="3">
        <v>1574</v>
      </c>
      <c r="F7" s="3">
        <v>1919</v>
      </c>
      <c r="G7" s="3">
        <f t="shared" si="0"/>
        <v>345</v>
      </c>
      <c r="H7" s="3"/>
      <c r="I7" s="3">
        <v>345</v>
      </c>
      <c r="J7" s="3"/>
      <c r="K7" s="3"/>
      <c r="L7" s="3"/>
      <c r="M7" s="3"/>
      <c r="N7" s="3"/>
      <c r="O7" s="3"/>
      <c r="P7" s="3"/>
    </row>
    <row r="8" spans="1:16" x14ac:dyDescent="0.2">
      <c r="A8" s="3" t="s">
        <v>20</v>
      </c>
      <c r="B8" s="3" t="s">
        <v>123</v>
      </c>
      <c r="C8" s="3">
        <v>995584</v>
      </c>
      <c r="D8" s="3" t="s">
        <v>116</v>
      </c>
      <c r="E8" s="3">
        <v>0</v>
      </c>
      <c r="F8" s="3">
        <v>6000</v>
      </c>
      <c r="G8" s="3">
        <f t="shared" si="0"/>
        <v>6000</v>
      </c>
      <c r="H8" s="3">
        <v>6000</v>
      </c>
      <c r="I8" s="3"/>
      <c r="J8" s="3"/>
      <c r="K8" s="3" t="s">
        <v>142</v>
      </c>
      <c r="L8" s="3"/>
      <c r="M8" s="3"/>
      <c r="N8" s="3"/>
      <c r="O8" s="3"/>
      <c r="P8" s="3"/>
    </row>
    <row r="9" spans="1:16" x14ac:dyDescent="0.2">
      <c r="A9" s="3" t="s">
        <v>86</v>
      </c>
      <c r="B9" s="3" t="s">
        <v>77</v>
      </c>
      <c r="C9" s="3">
        <v>954716</v>
      </c>
      <c r="D9" s="3" t="s">
        <v>49</v>
      </c>
      <c r="E9" s="3">
        <v>4034</v>
      </c>
      <c r="F9" s="3">
        <v>3000</v>
      </c>
      <c r="G9" s="3">
        <f t="shared" si="0"/>
        <v>-1034</v>
      </c>
      <c r="H9" s="3"/>
      <c r="I9" s="3">
        <v>-1034</v>
      </c>
      <c r="J9" s="3"/>
      <c r="K9" s="3"/>
      <c r="L9" s="3"/>
      <c r="M9" s="3"/>
      <c r="N9" s="3"/>
      <c r="O9" s="3"/>
      <c r="P9" s="3"/>
    </row>
    <row r="10" spans="1:16" x14ac:dyDescent="0.2">
      <c r="A10" s="3" t="s">
        <v>86</v>
      </c>
      <c r="B10" s="3" t="s">
        <v>89</v>
      </c>
      <c r="C10" s="3">
        <v>1103008</v>
      </c>
      <c r="D10" s="3" t="s">
        <v>88</v>
      </c>
      <c r="E10" s="3">
        <v>64798</v>
      </c>
      <c r="F10" s="3">
        <v>64698</v>
      </c>
      <c r="G10" s="3">
        <f t="shared" si="0"/>
        <v>-100</v>
      </c>
      <c r="H10" s="3"/>
      <c r="I10" s="3">
        <v>-100</v>
      </c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86</v>
      </c>
      <c r="B11" s="3" t="s">
        <v>87</v>
      </c>
      <c r="C11" s="3">
        <v>1135987</v>
      </c>
      <c r="D11" s="3" t="s">
        <v>88</v>
      </c>
      <c r="E11" s="3">
        <v>3780</v>
      </c>
      <c r="F11" s="3">
        <v>4000</v>
      </c>
      <c r="G11" s="3">
        <f t="shared" si="0"/>
        <v>220</v>
      </c>
      <c r="H11" s="3"/>
      <c r="I11" s="3">
        <v>220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70</v>
      </c>
      <c r="C12" s="3">
        <v>1135603</v>
      </c>
      <c r="D12" s="3" t="s">
        <v>71</v>
      </c>
      <c r="E12" s="3">
        <v>4100</v>
      </c>
      <c r="F12" s="3">
        <v>3500</v>
      </c>
      <c r="G12" s="3">
        <f t="shared" si="0"/>
        <v>-600</v>
      </c>
      <c r="H12" s="3"/>
      <c r="I12" s="3">
        <v>-600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50</v>
      </c>
      <c r="B13" s="3" t="s">
        <v>87</v>
      </c>
      <c r="C13" s="3">
        <v>1136017</v>
      </c>
      <c r="D13" s="3" t="s">
        <v>71</v>
      </c>
      <c r="E13" s="3">
        <v>500</v>
      </c>
      <c r="F13" s="3">
        <v>535</v>
      </c>
      <c r="G13" s="3">
        <f t="shared" si="0"/>
        <v>35</v>
      </c>
      <c r="H13" s="3"/>
      <c r="I13" s="3">
        <v>35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50</v>
      </c>
      <c r="B14" s="3" t="s">
        <v>72</v>
      </c>
      <c r="C14" s="3">
        <v>1143677</v>
      </c>
      <c r="D14" s="3" t="s">
        <v>60</v>
      </c>
      <c r="E14" s="3">
        <v>5051</v>
      </c>
      <c r="F14" s="3">
        <v>3839</v>
      </c>
      <c r="G14" s="3">
        <f t="shared" si="0"/>
        <v>-1212</v>
      </c>
      <c r="H14" s="3"/>
      <c r="I14" s="3">
        <v>-1212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55</v>
      </c>
      <c r="B15" s="3" t="s">
        <v>74</v>
      </c>
      <c r="C15" s="3">
        <v>1143697</v>
      </c>
      <c r="D15" s="3" t="s">
        <v>95</v>
      </c>
      <c r="E15" s="3">
        <v>3140</v>
      </c>
      <c r="F15" s="3">
        <v>4500</v>
      </c>
      <c r="G15" s="3">
        <f t="shared" si="0"/>
        <v>1360</v>
      </c>
      <c r="H15" s="3"/>
      <c r="I15" s="3">
        <v>1360</v>
      </c>
      <c r="J15" s="3"/>
      <c r="K15" s="3"/>
      <c r="L15" s="3"/>
      <c r="M15" s="3"/>
      <c r="N15" s="3"/>
      <c r="O15" s="3"/>
      <c r="P15" s="3"/>
    </row>
    <row r="16" spans="1:16" x14ac:dyDescent="0.2">
      <c r="A16" s="3" t="s">
        <v>55</v>
      </c>
      <c r="B16" s="3" t="s">
        <v>136</v>
      </c>
      <c r="C16" s="3">
        <v>1143293</v>
      </c>
      <c r="D16" s="3" t="s">
        <v>56</v>
      </c>
      <c r="E16" s="3">
        <v>7400</v>
      </c>
      <c r="F16" s="3">
        <v>5300</v>
      </c>
      <c r="G16" s="3">
        <f t="shared" si="0"/>
        <v>-2100</v>
      </c>
      <c r="H16" s="3"/>
      <c r="I16" s="3">
        <v>-2100</v>
      </c>
      <c r="J16" s="3"/>
      <c r="K16" s="3"/>
      <c r="L16" s="3"/>
      <c r="M16" s="3"/>
      <c r="N16" s="3"/>
      <c r="O16" s="3"/>
      <c r="P16" s="3"/>
    </row>
    <row r="17" spans="1:16" x14ac:dyDescent="0.2">
      <c r="A17" s="3" t="s">
        <v>55</v>
      </c>
      <c r="B17" s="3" t="s">
        <v>96</v>
      </c>
      <c r="C17" s="3">
        <v>1139873</v>
      </c>
      <c r="D17" s="3" t="s">
        <v>56</v>
      </c>
      <c r="E17" s="3">
        <v>1851</v>
      </c>
      <c r="F17" s="3">
        <v>2100</v>
      </c>
      <c r="G17" s="3">
        <f t="shared" si="0"/>
        <v>249</v>
      </c>
      <c r="H17" s="3"/>
      <c r="I17" s="3">
        <v>249</v>
      </c>
      <c r="J17" s="3"/>
      <c r="K17" s="3"/>
      <c r="L17" s="3"/>
      <c r="M17" s="3"/>
      <c r="N17" s="3"/>
      <c r="O17" s="3"/>
      <c r="P17" s="3"/>
    </row>
    <row r="18" spans="1:16" x14ac:dyDescent="0.2">
      <c r="A18" s="3" t="s">
        <v>55</v>
      </c>
      <c r="B18" s="3" t="s">
        <v>96</v>
      </c>
      <c r="C18" s="3">
        <v>1139869</v>
      </c>
      <c r="D18" s="3" t="s">
        <v>56</v>
      </c>
      <c r="E18" s="3">
        <v>12500</v>
      </c>
      <c r="F18" s="3">
        <v>14800</v>
      </c>
      <c r="G18" s="3">
        <f t="shared" si="0"/>
        <v>2300</v>
      </c>
      <c r="H18" s="3"/>
      <c r="I18" s="3">
        <v>2300</v>
      </c>
      <c r="J18" s="3"/>
      <c r="K18" s="3"/>
      <c r="L18" s="3"/>
      <c r="M18" s="3"/>
      <c r="N18" s="3"/>
      <c r="O18" s="3"/>
      <c r="P18" s="3"/>
    </row>
    <row r="19" spans="1:16" x14ac:dyDescent="0.2">
      <c r="A19" s="3" t="s">
        <v>143</v>
      </c>
      <c r="B19" s="3" t="s">
        <v>13</v>
      </c>
      <c r="C19" s="3">
        <v>1131185</v>
      </c>
      <c r="D19" s="3" t="s">
        <v>29</v>
      </c>
      <c r="E19" s="3">
        <v>6200</v>
      </c>
      <c r="F19" s="3">
        <v>5900</v>
      </c>
      <c r="G19" s="3">
        <f t="shared" si="0"/>
        <v>-300</v>
      </c>
      <c r="H19" s="3"/>
      <c r="I19" s="3">
        <v>-300</v>
      </c>
      <c r="J19" s="3"/>
      <c r="K19" s="3"/>
      <c r="L19" s="3"/>
      <c r="M19" s="3"/>
      <c r="N19" s="3"/>
      <c r="O19" s="3"/>
      <c r="P19" s="3"/>
    </row>
    <row r="20" spans="1:16" x14ac:dyDescent="0.2">
      <c r="A20" s="3" t="s">
        <v>143</v>
      </c>
      <c r="B20" s="3" t="s">
        <v>144</v>
      </c>
      <c r="C20" s="3">
        <v>1135734</v>
      </c>
      <c r="D20" s="3" t="s">
        <v>29</v>
      </c>
      <c r="E20" s="3">
        <v>800</v>
      </c>
      <c r="F20" s="3">
        <v>1</v>
      </c>
      <c r="G20" s="3">
        <f t="shared" si="0"/>
        <v>-799</v>
      </c>
      <c r="H20" s="3">
        <v>-250</v>
      </c>
      <c r="I20" s="3">
        <v>-549</v>
      </c>
      <c r="J20" s="3"/>
      <c r="K20" s="3"/>
      <c r="L20" s="3"/>
      <c r="M20" s="3"/>
      <c r="N20" s="3"/>
      <c r="O20" s="3"/>
      <c r="P20" s="3"/>
    </row>
    <row r="21" spans="1:16" x14ac:dyDescent="0.2">
      <c r="A21" s="3" t="s">
        <v>143</v>
      </c>
      <c r="B21" s="3" t="s">
        <v>13</v>
      </c>
      <c r="C21" s="3">
        <v>1109804</v>
      </c>
      <c r="D21" s="3" t="s">
        <v>29</v>
      </c>
      <c r="E21" s="3">
        <v>21075</v>
      </c>
      <c r="F21" s="3">
        <v>19575</v>
      </c>
      <c r="G21" s="3">
        <f t="shared" si="0"/>
        <v>-1500</v>
      </c>
      <c r="H21" s="3"/>
      <c r="I21" s="3">
        <v>-1500</v>
      </c>
      <c r="J21" s="3"/>
      <c r="K21" s="3"/>
      <c r="L21" s="3"/>
      <c r="M21" s="3"/>
      <c r="N21" s="3"/>
      <c r="O21" s="3"/>
      <c r="P21" s="3"/>
    </row>
    <row r="22" spans="1:16" x14ac:dyDescent="0.2">
      <c r="A22" s="3" t="s">
        <v>143</v>
      </c>
      <c r="B22" s="3" t="s">
        <v>104</v>
      </c>
      <c r="C22" s="3">
        <v>1131034</v>
      </c>
      <c r="D22" s="3" t="s">
        <v>29</v>
      </c>
      <c r="E22" s="3">
        <v>4400</v>
      </c>
      <c r="F22" s="3">
        <v>5000</v>
      </c>
      <c r="G22" s="3">
        <f t="shared" si="0"/>
        <v>600</v>
      </c>
      <c r="H22" s="3"/>
      <c r="I22" s="3">
        <v>600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 t="s">
        <v>61</v>
      </c>
      <c r="H26" s="3">
        <f>SUM(H3:H25)</f>
        <v>5750</v>
      </c>
      <c r="I26" s="3">
        <f>SUM(I2:I25)</f>
        <v>-2925</v>
      </c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 t="s">
        <v>34</v>
      </c>
      <c r="H29" s="5">
        <v>-45512</v>
      </c>
      <c r="I29" s="5">
        <v>-36471</v>
      </c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2">
        <v>37183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opLeftCell="B1"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1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10</v>
      </c>
      <c r="B3" s="3" t="s">
        <v>11</v>
      </c>
      <c r="C3" s="3" t="s">
        <v>15</v>
      </c>
      <c r="D3" s="3">
        <v>302</v>
      </c>
      <c r="E3" s="3">
        <v>334</v>
      </c>
      <c r="F3" s="3">
        <f t="shared" ref="F3:F13" si="0">E3-D3</f>
        <v>32</v>
      </c>
      <c r="G3" s="3"/>
      <c r="H3" s="3">
        <v>32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12</v>
      </c>
      <c r="B4" s="3" t="s">
        <v>13</v>
      </c>
      <c r="C4" s="3" t="s">
        <v>16</v>
      </c>
      <c r="D4" s="3">
        <v>115</v>
      </c>
      <c r="E4" s="3">
        <v>1</v>
      </c>
      <c r="F4" s="3">
        <f t="shared" si="0"/>
        <v>-114</v>
      </c>
      <c r="G4" s="3"/>
      <c r="H4" s="3">
        <v>-114</v>
      </c>
      <c r="I4" s="3"/>
      <c r="J4" s="3" t="s">
        <v>17</v>
      </c>
      <c r="K4" s="3"/>
      <c r="L4" s="3"/>
      <c r="M4" s="3"/>
      <c r="N4" s="3"/>
      <c r="O4" s="3"/>
      <c r="P4" s="3"/>
      <c r="Q4" s="3"/>
    </row>
    <row r="5" spans="1:17" x14ac:dyDescent="0.2">
      <c r="A5" s="3" t="s">
        <v>18</v>
      </c>
      <c r="B5" s="3" t="s">
        <v>11</v>
      </c>
      <c r="C5" s="3" t="s">
        <v>19</v>
      </c>
      <c r="D5" s="3">
        <v>467</v>
      </c>
      <c r="E5" s="3">
        <v>536</v>
      </c>
      <c r="F5" s="3">
        <f t="shared" si="0"/>
        <v>69</v>
      </c>
      <c r="G5" s="3"/>
      <c r="H5" s="3">
        <v>69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20</v>
      </c>
      <c r="B6" s="3" t="s">
        <v>123</v>
      </c>
      <c r="C6" s="3" t="s">
        <v>116</v>
      </c>
      <c r="D6" s="3">
        <v>6200</v>
      </c>
      <c r="E6" s="3">
        <v>0</v>
      </c>
      <c r="F6" s="3">
        <f t="shared" si="0"/>
        <v>-6200</v>
      </c>
      <c r="G6" s="3">
        <v>-6200</v>
      </c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20</v>
      </c>
      <c r="B7" s="3" t="s">
        <v>11</v>
      </c>
      <c r="C7" s="3" t="s">
        <v>21</v>
      </c>
      <c r="D7" s="3">
        <v>277</v>
      </c>
      <c r="E7" s="3">
        <v>380</v>
      </c>
      <c r="F7" s="3">
        <f t="shared" si="0"/>
        <v>103</v>
      </c>
      <c r="G7" s="3"/>
      <c r="H7" s="3">
        <v>103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20</v>
      </c>
      <c r="B8" s="3" t="s">
        <v>22</v>
      </c>
      <c r="C8" s="3" t="s">
        <v>23</v>
      </c>
      <c r="D8" s="3">
        <v>3825</v>
      </c>
      <c r="E8" s="3">
        <v>2000</v>
      </c>
      <c r="F8" s="3">
        <f t="shared" si="0"/>
        <v>-1825</v>
      </c>
      <c r="G8" s="3"/>
      <c r="H8" s="3">
        <v>-1825</v>
      </c>
      <c r="I8" s="3"/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24</v>
      </c>
      <c r="B9" s="3" t="s">
        <v>25</v>
      </c>
      <c r="C9" s="3" t="s">
        <v>26</v>
      </c>
      <c r="D9" s="3">
        <v>1025</v>
      </c>
      <c r="E9" s="3">
        <v>841</v>
      </c>
      <c r="F9" s="3">
        <f t="shared" si="0"/>
        <v>-184</v>
      </c>
      <c r="G9" s="3"/>
      <c r="H9" s="3">
        <v>-184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27</v>
      </c>
      <c r="B10" s="3" t="s">
        <v>28</v>
      </c>
      <c r="C10" s="3" t="s">
        <v>29</v>
      </c>
      <c r="D10" s="3">
        <v>546</v>
      </c>
      <c r="E10" s="3">
        <v>296</v>
      </c>
      <c r="F10" s="3">
        <f t="shared" si="0"/>
        <v>-250</v>
      </c>
      <c r="G10" s="3"/>
      <c r="H10" s="3">
        <v>-250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27</v>
      </c>
      <c r="B11" s="3" t="s">
        <v>30</v>
      </c>
      <c r="C11" s="3" t="s">
        <v>29</v>
      </c>
      <c r="D11" s="3">
        <v>700</v>
      </c>
      <c r="E11" s="3">
        <v>625</v>
      </c>
      <c r="F11" s="3">
        <f t="shared" si="0"/>
        <v>-75</v>
      </c>
      <c r="G11" s="3">
        <v>-75</v>
      </c>
      <c r="H11" s="3"/>
      <c r="I11" s="3"/>
      <c r="J11" s="3" t="s">
        <v>31</v>
      </c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27</v>
      </c>
      <c r="B12" s="3" t="s">
        <v>13</v>
      </c>
      <c r="C12" s="3" t="s">
        <v>29</v>
      </c>
      <c r="D12" s="3">
        <v>11164</v>
      </c>
      <c r="E12" s="3">
        <v>14164</v>
      </c>
      <c r="F12" s="3">
        <f t="shared" si="0"/>
        <v>3000</v>
      </c>
      <c r="G12" s="3"/>
      <c r="H12" s="3">
        <v>3000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32</v>
      </c>
      <c r="B13" s="3"/>
      <c r="C13" s="3"/>
      <c r="D13" s="3">
        <v>668</v>
      </c>
      <c r="E13" s="3">
        <v>664</v>
      </c>
      <c r="F13" s="3">
        <f t="shared" si="0"/>
        <v>-4</v>
      </c>
      <c r="G13" s="3"/>
      <c r="H13" s="3">
        <v>-4</v>
      </c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 t="s">
        <v>33</v>
      </c>
      <c r="G17" s="4">
        <f>SUM(G2:G16)</f>
        <v>-6275</v>
      </c>
      <c r="H17" s="4">
        <f>SUM(H2:H16)</f>
        <v>827</v>
      </c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 t="s">
        <v>34</v>
      </c>
      <c r="G20" s="5">
        <v>-27978</v>
      </c>
      <c r="H20" s="5">
        <v>-6169</v>
      </c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  <row r="501" spans="1:17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F1" sqref="F1:F65536"/>
    </sheetView>
  </sheetViews>
  <sheetFormatPr defaultRowHeight="12.75" x14ac:dyDescent="0.2"/>
  <cols>
    <col min="1" max="1" width="14" customWidth="1"/>
    <col min="2" max="2" width="16.85546875" customWidth="1"/>
    <col min="3" max="3" width="18.5703125" customWidth="1"/>
    <col min="4" max="4" width="15.140625" customWidth="1"/>
    <col min="5" max="5" width="14" customWidth="1"/>
    <col min="6" max="6" width="43" customWidth="1"/>
  </cols>
  <sheetData>
    <row r="1" spans="1:6" x14ac:dyDescent="0.2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 t="s">
        <v>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0"/>
  <sheetViews>
    <sheetView workbookViewId="0">
      <selection activeCell="H20" sqref="H20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9.42578125" customWidth="1"/>
    <col min="10" max="11" width="32.85546875" customWidth="1"/>
  </cols>
  <sheetData>
    <row r="1" spans="1:17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5</v>
      </c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18</v>
      </c>
      <c r="B3" s="3" t="s">
        <v>13</v>
      </c>
      <c r="C3" s="3" t="s">
        <v>40</v>
      </c>
      <c r="D3" s="3">
        <v>0</v>
      </c>
      <c r="E3" s="3">
        <v>207</v>
      </c>
      <c r="F3" s="3">
        <f t="shared" ref="F3:F12" si="0">E3-D3</f>
        <v>207</v>
      </c>
      <c r="G3" s="3"/>
      <c r="H3" s="3">
        <v>207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20</v>
      </c>
      <c r="B4" s="3" t="s">
        <v>41</v>
      </c>
      <c r="C4" s="3" t="s">
        <v>42</v>
      </c>
      <c r="D4" s="3">
        <v>100</v>
      </c>
      <c r="E4" s="3">
        <v>0</v>
      </c>
      <c r="F4" s="3">
        <f t="shared" si="0"/>
        <v>-100</v>
      </c>
      <c r="G4" s="3"/>
      <c r="H4" s="3">
        <v>-100</v>
      </c>
      <c r="I4" s="3"/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20</v>
      </c>
      <c r="B5" s="3" t="s">
        <v>41</v>
      </c>
      <c r="C5" s="3" t="s">
        <v>43</v>
      </c>
      <c r="D5" s="3">
        <v>500</v>
      </c>
      <c r="E5" s="3">
        <v>0</v>
      </c>
      <c r="F5" s="3">
        <f t="shared" si="0"/>
        <v>-500</v>
      </c>
      <c r="G5" s="3"/>
      <c r="H5" s="3">
        <v>-500</v>
      </c>
      <c r="I5" s="3"/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24</v>
      </c>
      <c r="B6" s="3" t="s">
        <v>13</v>
      </c>
      <c r="C6" s="3" t="s">
        <v>44</v>
      </c>
      <c r="D6" s="3">
        <v>0</v>
      </c>
      <c r="E6" s="3">
        <v>207</v>
      </c>
      <c r="F6" s="3">
        <v>207</v>
      </c>
      <c r="G6" s="3"/>
      <c r="H6" s="3">
        <v>207</v>
      </c>
      <c r="I6" s="3"/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45</v>
      </c>
      <c r="B7" s="3" t="s">
        <v>46</v>
      </c>
      <c r="C7" s="3" t="s">
        <v>49</v>
      </c>
      <c r="D7" s="3">
        <v>65410</v>
      </c>
      <c r="E7" s="3">
        <v>66139</v>
      </c>
      <c r="F7" s="3">
        <v>271</v>
      </c>
      <c r="G7" s="3"/>
      <c r="H7" s="3">
        <v>271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45</v>
      </c>
      <c r="B8" s="3" t="s">
        <v>48</v>
      </c>
      <c r="C8" s="3" t="s">
        <v>49</v>
      </c>
      <c r="D8" s="3">
        <v>2500</v>
      </c>
      <c r="E8" s="3">
        <v>1608</v>
      </c>
      <c r="F8" s="3">
        <f t="shared" si="0"/>
        <v>-892</v>
      </c>
      <c r="G8" s="3">
        <v>-392</v>
      </c>
      <c r="H8" s="3">
        <v>-500</v>
      </c>
      <c r="I8" s="3"/>
      <c r="J8" s="3" t="s">
        <v>54</v>
      </c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47</v>
      </c>
      <c r="C9" s="3" t="s">
        <v>51</v>
      </c>
      <c r="D9" s="3">
        <v>0</v>
      </c>
      <c r="E9" s="3">
        <v>50</v>
      </c>
      <c r="F9" s="3">
        <f t="shared" si="0"/>
        <v>50</v>
      </c>
      <c r="G9" s="3"/>
      <c r="H9" s="3">
        <v>50</v>
      </c>
      <c r="I9" s="3"/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52</v>
      </c>
      <c r="C10" s="3" t="s">
        <v>53</v>
      </c>
      <c r="D10" s="3">
        <v>18000</v>
      </c>
      <c r="E10" s="3">
        <v>16000</v>
      </c>
      <c r="F10" s="3">
        <f t="shared" si="0"/>
        <v>-2000</v>
      </c>
      <c r="G10" s="3">
        <v>-1000</v>
      </c>
      <c r="H10" s="3">
        <v>-1000</v>
      </c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55</v>
      </c>
      <c r="B11" s="3" t="s">
        <v>25</v>
      </c>
      <c r="C11" s="3" t="s">
        <v>56</v>
      </c>
      <c r="D11" s="3">
        <v>2600</v>
      </c>
      <c r="E11" s="3">
        <v>2382</v>
      </c>
      <c r="F11" s="3">
        <f t="shared" si="0"/>
        <v>-218</v>
      </c>
      <c r="G11" s="3">
        <v>-218</v>
      </c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57</v>
      </c>
      <c r="B12" s="3" t="s">
        <v>13</v>
      </c>
      <c r="C12" s="3" t="s">
        <v>29</v>
      </c>
      <c r="D12" s="3">
        <v>14164</v>
      </c>
      <c r="E12" s="3">
        <v>15250</v>
      </c>
      <c r="F12" s="3">
        <f t="shared" si="0"/>
        <v>1086</v>
      </c>
      <c r="G12" s="3"/>
      <c r="H12" s="3">
        <v>1086</v>
      </c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 t="s">
        <v>33</v>
      </c>
      <c r="G16" s="4">
        <f>SUM(G2:G15)</f>
        <v>-1610</v>
      </c>
      <c r="H16" s="4">
        <f>SUM(H3:H12)</f>
        <v>-279</v>
      </c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 t="s">
        <v>34</v>
      </c>
      <c r="G19" s="5">
        <v>-32808</v>
      </c>
      <c r="H19" s="5">
        <v>-7006</v>
      </c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</row>
    <row r="45" spans="1:17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6" spans="1:17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</row>
    <row r="47" spans="1:17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 spans="1:17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7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 spans="1:17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 spans="1:17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 spans="1:17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 spans="1:17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 spans="1:17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 spans="1:17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 spans="1:17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 spans="1:17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 spans="1:17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 spans="1:17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 spans="1:17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 spans="1:17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 spans="1:17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 spans="1:17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 spans="1:17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 spans="1:17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 spans="1:17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 spans="1:17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 spans="1:17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 spans="1:17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 spans="1:17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 spans="1:17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 spans="1:17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 spans="1:17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 spans="1:17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 spans="1:17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 spans="1:17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 spans="1:17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 spans="1:17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 spans="1:17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 spans="1:17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 spans="1:17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 spans="1:17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 spans="1:17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 spans="1:17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 spans="1:17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 spans="1:17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 spans="1:17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 spans="1:17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 spans="1:17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 spans="1:17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 spans="1:17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 spans="1:17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 spans="1:17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 spans="1:17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 spans="1:17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 spans="1:17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 spans="1:17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 spans="1:17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 spans="1:17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 spans="1:17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 spans="1:17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 spans="1:17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 spans="1:17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 spans="1:17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 spans="1:17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 spans="1:17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 spans="1:17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 spans="1:17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 spans="1:17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 spans="1:17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 spans="1:17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 spans="1:17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 spans="1:17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 spans="1:17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 spans="1:17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 spans="1:17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 spans="1:17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 spans="1:17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 spans="1:17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 spans="1:17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 spans="1:17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 spans="1:17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 spans="1:17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 spans="1:17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 spans="1:17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 spans="1:17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 spans="1:17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 spans="1:17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 spans="1:17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 spans="1:17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 spans="1:17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 spans="1:17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 spans="1:17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 spans="1:17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 spans="1:17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 spans="1:17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 spans="1:17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 spans="1:17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 spans="1:17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 spans="1:17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 spans="1:17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 spans="1:17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 spans="1:17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 spans="1:17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 spans="1:17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 spans="1:17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 spans="1:17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 spans="1:17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 spans="1:17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 spans="1:17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 spans="1:17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  <row r="155" spans="1:17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</row>
    <row r="156" spans="1:17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</row>
    <row r="157" spans="1:17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</row>
    <row r="158" spans="1:17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</row>
    <row r="159" spans="1:17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</row>
    <row r="160" spans="1:17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</row>
    <row r="161" spans="1:17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</row>
    <row r="162" spans="1:17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</row>
    <row r="163" spans="1:17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</row>
    <row r="164" spans="1:17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</row>
    <row r="165" spans="1:17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</row>
    <row r="166" spans="1:17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</row>
    <row r="167" spans="1:17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</row>
    <row r="168" spans="1:17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</row>
    <row r="169" spans="1:17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</row>
    <row r="170" spans="1:17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</row>
    <row r="171" spans="1:17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</row>
    <row r="172" spans="1:17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</row>
    <row r="173" spans="1:17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</row>
    <row r="174" spans="1:17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</row>
    <row r="175" spans="1:17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</row>
    <row r="176" spans="1:17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</row>
    <row r="177" spans="1:17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</row>
    <row r="178" spans="1:17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</row>
    <row r="179" spans="1:17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</row>
    <row r="180" spans="1:17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</row>
    <row r="181" spans="1:17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</row>
    <row r="182" spans="1:17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</row>
    <row r="183" spans="1:17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</row>
    <row r="184" spans="1:17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</row>
    <row r="185" spans="1:17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</row>
    <row r="186" spans="1:17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</row>
    <row r="187" spans="1:17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</row>
    <row r="188" spans="1:17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</row>
    <row r="189" spans="1:17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</row>
    <row r="190" spans="1:17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</row>
    <row r="191" spans="1:17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</row>
    <row r="192" spans="1:17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</row>
    <row r="193" spans="1:17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</row>
    <row r="194" spans="1:17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</row>
    <row r="195" spans="1:17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</row>
    <row r="196" spans="1:17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</row>
    <row r="197" spans="1:17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</row>
    <row r="198" spans="1:17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</row>
    <row r="199" spans="1:17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</row>
    <row r="200" spans="1:17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</row>
    <row r="201" spans="1:17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</row>
    <row r="202" spans="1:17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</row>
    <row r="203" spans="1:17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</row>
    <row r="204" spans="1:17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</row>
    <row r="205" spans="1:17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</row>
    <row r="206" spans="1:17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</row>
    <row r="207" spans="1:17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</row>
    <row r="208" spans="1:17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</row>
    <row r="209" spans="1:17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</row>
    <row r="210" spans="1:17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</row>
    <row r="211" spans="1:17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</row>
    <row r="212" spans="1:17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</row>
    <row r="213" spans="1:17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</row>
    <row r="214" spans="1:17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</row>
    <row r="215" spans="1:17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</row>
    <row r="216" spans="1:17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</row>
    <row r="217" spans="1:17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</row>
    <row r="218" spans="1:17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</row>
    <row r="219" spans="1:17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</row>
    <row r="220" spans="1:17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</row>
    <row r="221" spans="1:17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</row>
    <row r="222" spans="1:17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</row>
    <row r="223" spans="1:17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</row>
    <row r="224" spans="1:17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</row>
    <row r="225" spans="1:17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</row>
    <row r="226" spans="1:17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</row>
    <row r="227" spans="1:17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</row>
    <row r="228" spans="1:17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</row>
    <row r="229" spans="1:17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</row>
    <row r="230" spans="1:17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</row>
    <row r="231" spans="1:17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</row>
    <row r="232" spans="1:17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</row>
    <row r="233" spans="1:17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</row>
    <row r="234" spans="1:17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</row>
    <row r="235" spans="1:17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</row>
    <row r="236" spans="1:17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</row>
    <row r="237" spans="1:17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</row>
    <row r="238" spans="1:17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</row>
    <row r="239" spans="1:17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</row>
    <row r="240" spans="1:17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</row>
    <row r="241" spans="1:17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</row>
    <row r="242" spans="1:17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</row>
    <row r="243" spans="1:17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</row>
    <row r="244" spans="1:17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</row>
    <row r="245" spans="1:17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</row>
    <row r="246" spans="1:17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</row>
    <row r="247" spans="1:17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</row>
    <row r="248" spans="1:17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</row>
    <row r="249" spans="1:17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</row>
    <row r="250" spans="1:17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</row>
    <row r="251" spans="1:17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</row>
    <row r="252" spans="1:17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</row>
    <row r="253" spans="1:17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</row>
    <row r="254" spans="1:17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</row>
    <row r="255" spans="1:17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</row>
    <row r="256" spans="1:17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</row>
    <row r="257" spans="1:17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</row>
    <row r="258" spans="1:17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</row>
    <row r="259" spans="1:17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</row>
    <row r="260" spans="1:17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</row>
    <row r="261" spans="1:17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</row>
    <row r="262" spans="1:17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</row>
    <row r="263" spans="1:17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</row>
    <row r="264" spans="1:17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</row>
    <row r="265" spans="1:17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</row>
    <row r="266" spans="1:17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</row>
    <row r="267" spans="1:17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</row>
    <row r="268" spans="1:17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</row>
    <row r="269" spans="1:17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</row>
    <row r="270" spans="1:17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</row>
    <row r="271" spans="1:17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</row>
    <row r="272" spans="1:17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</row>
    <row r="273" spans="1:17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</row>
    <row r="274" spans="1:17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</row>
    <row r="275" spans="1:17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</row>
    <row r="276" spans="1:17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</row>
    <row r="277" spans="1:17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</row>
    <row r="278" spans="1:17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</row>
    <row r="279" spans="1:17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</row>
    <row r="280" spans="1:17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</row>
    <row r="281" spans="1:17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</row>
    <row r="282" spans="1:17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</row>
    <row r="283" spans="1:17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</row>
    <row r="284" spans="1:17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</row>
    <row r="285" spans="1:17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</row>
    <row r="286" spans="1:17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</row>
    <row r="287" spans="1:17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</row>
    <row r="288" spans="1:17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</row>
    <row r="289" spans="1:17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</row>
    <row r="290" spans="1:17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</row>
    <row r="291" spans="1:17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</row>
    <row r="292" spans="1:17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</row>
    <row r="293" spans="1:17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</row>
    <row r="294" spans="1:17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</row>
    <row r="295" spans="1:17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</row>
    <row r="296" spans="1:17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</row>
    <row r="297" spans="1:17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</row>
    <row r="298" spans="1:17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</row>
    <row r="299" spans="1:17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</row>
    <row r="300" spans="1:17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</row>
    <row r="301" spans="1:17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</row>
    <row r="302" spans="1:17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</row>
    <row r="303" spans="1:17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</row>
    <row r="304" spans="1:17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</row>
    <row r="305" spans="1:17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</row>
    <row r="306" spans="1:17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</row>
    <row r="307" spans="1:17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</row>
    <row r="308" spans="1:17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</row>
    <row r="309" spans="1:17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</row>
    <row r="310" spans="1:17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</row>
    <row r="311" spans="1:17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</row>
    <row r="312" spans="1:17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</row>
    <row r="313" spans="1:17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</row>
    <row r="314" spans="1:17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</row>
    <row r="315" spans="1:17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</row>
    <row r="316" spans="1:17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</row>
    <row r="317" spans="1:17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</row>
    <row r="318" spans="1:17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</row>
    <row r="319" spans="1:17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</row>
    <row r="320" spans="1:17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</row>
    <row r="321" spans="1:17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</row>
    <row r="322" spans="1:17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</row>
    <row r="323" spans="1:17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</row>
    <row r="324" spans="1:17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</row>
    <row r="325" spans="1:17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</row>
    <row r="326" spans="1:17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</row>
    <row r="327" spans="1:17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</row>
    <row r="328" spans="1:17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</row>
    <row r="329" spans="1:17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</row>
    <row r="330" spans="1:17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</row>
    <row r="331" spans="1:17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</row>
    <row r="332" spans="1:17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</row>
    <row r="333" spans="1:17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</row>
    <row r="334" spans="1:17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</row>
    <row r="335" spans="1:17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</row>
    <row r="336" spans="1:17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</row>
    <row r="337" spans="1:17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</row>
    <row r="338" spans="1:17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</row>
    <row r="339" spans="1:17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</row>
    <row r="340" spans="1:17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</row>
    <row r="341" spans="1:17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</row>
    <row r="342" spans="1:17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</row>
    <row r="343" spans="1:17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</row>
    <row r="344" spans="1:17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</row>
    <row r="345" spans="1:17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</row>
    <row r="346" spans="1:17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</row>
    <row r="347" spans="1:17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</row>
    <row r="348" spans="1:17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</row>
    <row r="349" spans="1:17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</row>
    <row r="350" spans="1:17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</row>
    <row r="351" spans="1:17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</row>
    <row r="352" spans="1:17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</row>
    <row r="353" spans="1:17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</row>
    <row r="354" spans="1:17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</row>
    <row r="355" spans="1:17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</row>
    <row r="356" spans="1:17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</row>
    <row r="357" spans="1:17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</row>
    <row r="358" spans="1:17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</row>
    <row r="359" spans="1:17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</row>
    <row r="360" spans="1:17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</row>
    <row r="361" spans="1:17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</row>
    <row r="362" spans="1:17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</row>
    <row r="363" spans="1:17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</row>
    <row r="364" spans="1:17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</row>
    <row r="365" spans="1:17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</row>
    <row r="366" spans="1:17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</row>
    <row r="367" spans="1:17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</row>
    <row r="368" spans="1:17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</row>
    <row r="369" spans="1:17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</row>
    <row r="370" spans="1:17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</row>
    <row r="371" spans="1:17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</row>
    <row r="372" spans="1:17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</row>
    <row r="373" spans="1:17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</row>
    <row r="374" spans="1:17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</row>
    <row r="375" spans="1:17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</row>
    <row r="376" spans="1:17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</row>
    <row r="377" spans="1:17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</row>
    <row r="378" spans="1:17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</row>
    <row r="379" spans="1:17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</row>
    <row r="380" spans="1:17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</row>
    <row r="381" spans="1:17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</row>
    <row r="382" spans="1:17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</row>
    <row r="383" spans="1:17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</row>
    <row r="384" spans="1:17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</row>
    <row r="385" spans="1:17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</row>
    <row r="386" spans="1:17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</row>
    <row r="387" spans="1:17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</row>
    <row r="388" spans="1:17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</row>
    <row r="389" spans="1:17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</row>
    <row r="390" spans="1:17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</row>
    <row r="391" spans="1:17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</row>
    <row r="392" spans="1:17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</row>
    <row r="393" spans="1:17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</row>
    <row r="394" spans="1:17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</row>
    <row r="395" spans="1:17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</row>
    <row r="396" spans="1:17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</row>
    <row r="397" spans="1:17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</row>
    <row r="398" spans="1:17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</row>
    <row r="399" spans="1:17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</row>
    <row r="400" spans="1:17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</row>
    <row r="401" spans="1:17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</row>
    <row r="402" spans="1:17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</row>
    <row r="403" spans="1:17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</row>
    <row r="404" spans="1:17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</row>
    <row r="405" spans="1:17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</row>
    <row r="406" spans="1:17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</row>
    <row r="407" spans="1:17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</row>
    <row r="408" spans="1:17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</row>
    <row r="409" spans="1:17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</row>
    <row r="410" spans="1:17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</row>
    <row r="411" spans="1:17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</row>
    <row r="412" spans="1:17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</row>
    <row r="413" spans="1:17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</row>
    <row r="414" spans="1:17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</row>
    <row r="415" spans="1:17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</row>
    <row r="416" spans="1:17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</row>
    <row r="417" spans="1:17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</row>
    <row r="418" spans="1:17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</row>
    <row r="419" spans="1:17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</row>
    <row r="420" spans="1:17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</row>
    <row r="421" spans="1:17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</row>
    <row r="422" spans="1:17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</row>
    <row r="423" spans="1:17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</row>
    <row r="424" spans="1:17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</row>
    <row r="425" spans="1:17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</row>
    <row r="426" spans="1:17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</row>
    <row r="427" spans="1:17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</row>
    <row r="428" spans="1:17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</row>
    <row r="429" spans="1:17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</row>
    <row r="430" spans="1:17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</row>
    <row r="431" spans="1:17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</row>
    <row r="432" spans="1:17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</row>
    <row r="433" spans="1:17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</row>
    <row r="434" spans="1:17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</row>
    <row r="435" spans="1:17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</row>
    <row r="436" spans="1:17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</row>
    <row r="437" spans="1:17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</row>
    <row r="438" spans="1:17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</row>
    <row r="439" spans="1:17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</row>
    <row r="440" spans="1:17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</row>
    <row r="441" spans="1:17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</row>
    <row r="442" spans="1:17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</row>
    <row r="443" spans="1:17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</row>
    <row r="444" spans="1:17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</row>
    <row r="445" spans="1:17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</row>
    <row r="446" spans="1:17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</row>
    <row r="447" spans="1:17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</row>
    <row r="448" spans="1:17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</row>
    <row r="449" spans="1:17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</row>
    <row r="450" spans="1:17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</row>
    <row r="451" spans="1:17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</row>
    <row r="452" spans="1:17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</row>
    <row r="453" spans="1:17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</row>
    <row r="454" spans="1:17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</row>
    <row r="455" spans="1:17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</row>
    <row r="456" spans="1:17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</row>
    <row r="457" spans="1:17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</row>
    <row r="458" spans="1:17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</row>
    <row r="459" spans="1:17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</row>
    <row r="460" spans="1:17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</row>
    <row r="461" spans="1:17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</row>
    <row r="462" spans="1:17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</row>
    <row r="463" spans="1:17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</row>
    <row r="464" spans="1:17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</row>
    <row r="465" spans="1:17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</row>
    <row r="466" spans="1:17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</row>
    <row r="467" spans="1:17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</row>
    <row r="468" spans="1:17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</row>
    <row r="469" spans="1:17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</row>
    <row r="470" spans="1:17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</row>
    <row r="471" spans="1:17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</row>
    <row r="472" spans="1:17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</row>
    <row r="473" spans="1:17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</row>
    <row r="474" spans="1:17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</row>
    <row r="475" spans="1:17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</row>
    <row r="476" spans="1:17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</row>
    <row r="477" spans="1:17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</row>
    <row r="478" spans="1:17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</row>
    <row r="479" spans="1:17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</row>
    <row r="480" spans="1:17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</row>
    <row r="481" spans="1:17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</row>
    <row r="482" spans="1:17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</row>
    <row r="483" spans="1:17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</row>
    <row r="484" spans="1:17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</row>
    <row r="485" spans="1:17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</row>
    <row r="486" spans="1:17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</row>
    <row r="487" spans="1:17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</row>
    <row r="488" spans="1:17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</row>
    <row r="489" spans="1:17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</row>
    <row r="490" spans="1:17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</row>
    <row r="491" spans="1:17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</row>
    <row r="492" spans="1:17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</row>
    <row r="493" spans="1:17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</row>
    <row r="494" spans="1:17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</row>
    <row r="495" spans="1:17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</row>
    <row r="496" spans="1:17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</row>
    <row r="497" spans="1:17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</row>
    <row r="498" spans="1:17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</row>
    <row r="499" spans="1:17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</row>
    <row r="500" spans="1:17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workbookViewId="0">
      <selection activeCell="H17" sqref="H17"/>
    </sheetView>
  </sheetViews>
  <sheetFormatPr defaultRowHeight="12.75" x14ac:dyDescent="0.2"/>
  <cols>
    <col min="1" max="1" width="14" customWidth="1"/>
    <col min="2" max="3" width="16.85546875" customWidth="1"/>
    <col min="4" max="4" width="18.5703125" customWidth="1"/>
    <col min="5" max="5" width="15.140625" customWidth="1"/>
    <col min="6" max="6" width="14" customWidth="1"/>
    <col min="7" max="7" width="13.140625" customWidth="1"/>
  </cols>
  <sheetData>
    <row r="1" spans="1:26" x14ac:dyDescent="0.2">
      <c r="A1" s="3" t="s">
        <v>0</v>
      </c>
      <c r="B1" s="3" t="s">
        <v>1</v>
      </c>
      <c r="C1" s="3" t="s">
        <v>14</v>
      </c>
      <c r="D1" s="3" t="s">
        <v>4</v>
      </c>
      <c r="E1" s="3" t="s">
        <v>2</v>
      </c>
      <c r="F1" s="3" t="s">
        <v>6</v>
      </c>
      <c r="G1" s="3" t="s">
        <v>7</v>
      </c>
      <c r="H1" s="3" t="s">
        <v>8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3" t="s">
        <v>50</v>
      </c>
      <c r="B3" s="3" t="s">
        <v>47</v>
      </c>
      <c r="C3" s="3" t="s">
        <v>58</v>
      </c>
      <c r="D3" s="3">
        <v>0</v>
      </c>
      <c r="E3" s="3">
        <v>50</v>
      </c>
      <c r="F3" s="3">
        <f t="shared" ref="F3:F8" si="0">E3-D3</f>
        <v>50</v>
      </c>
      <c r="G3" s="3"/>
      <c r="H3" s="3">
        <v>50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50</v>
      </c>
      <c r="B4" s="3" t="s">
        <v>59</v>
      </c>
      <c r="C4" s="3" t="s">
        <v>60</v>
      </c>
      <c r="D4" s="3">
        <v>550</v>
      </c>
      <c r="E4" s="3">
        <v>625</v>
      </c>
      <c r="F4" s="3">
        <f t="shared" si="0"/>
        <v>75</v>
      </c>
      <c r="G4" s="3"/>
      <c r="H4" s="3">
        <v>75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 t="s">
        <v>55</v>
      </c>
      <c r="B5" s="3" t="s">
        <v>25</v>
      </c>
      <c r="C5" s="3" t="s">
        <v>56</v>
      </c>
      <c r="D5" s="3">
        <v>2382</v>
      </c>
      <c r="E5" s="3">
        <v>2600</v>
      </c>
      <c r="F5" s="3">
        <f t="shared" si="0"/>
        <v>218</v>
      </c>
      <c r="G5" s="3">
        <v>218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 t="s">
        <v>27</v>
      </c>
      <c r="B6" s="3" t="s">
        <v>13</v>
      </c>
      <c r="C6" s="3" t="s">
        <v>29</v>
      </c>
      <c r="D6" s="3">
        <v>6700</v>
      </c>
      <c r="E6" s="3">
        <v>6400</v>
      </c>
      <c r="F6" s="3">
        <f t="shared" si="0"/>
        <v>-300</v>
      </c>
      <c r="G6" s="3"/>
      <c r="H6" s="3">
        <v>-300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3" t="s">
        <v>27</v>
      </c>
      <c r="B7" s="3" t="s">
        <v>30</v>
      </c>
      <c r="C7" s="3" t="s">
        <v>29</v>
      </c>
      <c r="D7" s="3">
        <v>625</v>
      </c>
      <c r="E7" s="3">
        <v>730</v>
      </c>
      <c r="F7" s="3">
        <f t="shared" si="0"/>
        <v>105</v>
      </c>
      <c r="G7" s="3">
        <v>105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3" t="s">
        <v>27</v>
      </c>
      <c r="B8" s="3" t="s">
        <v>13</v>
      </c>
      <c r="C8" s="3" t="s">
        <v>29</v>
      </c>
      <c r="D8" s="3">
        <v>16750</v>
      </c>
      <c r="E8" s="3">
        <v>22250</v>
      </c>
      <c r="F8" s="3">
        <f t="shared" si="0"/>
        <v>5500</v>
      </c>
      <c r="G8" s="3"/>
      <c r="H8" s="3">
        <v>5500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 t="s">
        <v>61</v>
      </c>
      <c r="G13" s="4">
        <f>SUM(G2:G12)</f>
        <v>323</v>
      </c>
      <c r="H13" s="4">
        <f>SUM(H3:H12)</f>
        <v>5325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 t="s">
        <v>34</v>
      </c>
      <c r="G16" s="5">
        <v>-32485</v>
      </c>
      <c r="H16" s="5">
        <v>-1771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opLeftCell="B1" workbookViewId="0">
      <selection activeCell="I23" sqref="I23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7" width="15.140625" customWidth="1"/>
    <col min="8" max="8" width="14" customWidth="1"/>
    <col min="9" max="9" width="16.28515625" customWidth="1"/>
  </cols>
  <sheetData>
    <row r="1" spans="1:16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</row>
    <row r="2" spans="1:16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2">
      <c r="A3" s="3" t="s">
        <v>62</v>
      </c>
      <c r="B3" s="3" t="s">
        <v>47</v>
      </c>
      <c r="C3" s="3">
        <v>1060018</v>
      </c>
      <c r="D3" s="3" t="s">
        <v>63</v>
      </c>
      <c r="E3" s="3">
        <v>0</v>
      </c>
      <c r="F3" s="3">
        <v>5</v>
      </c>
      <c r="G3" s="3">
        <f t="shared" ref="G3:G15" si="0">F3-E3</f>
        <v>5</v>
      </c>
      <c r="H3" s="3" t="s">
        <v>65</v>
      </c>
      <c r="I3" s="3">
        <v>5</v>
      </c>
      <c r="J3" s="3"/>
      <c r="K3" s="3"/>
      <c r="L3" s="3"/>
      <c r="M3" s="3"/>
      <c r="N3" s="3"/>
      <c r="O3" s="3"/>
      <c r="P3" s="3"/>
    </row>
    <row r="4" spans="1:16" x14ac:dyDescent="0.2">
      <c r="A4" s="3" t="s">
        <v>62</v>
      </c>
      <c r="B4" s="3" t="s">
        <v>47</v>
      </c>
      <c r="C4" s="3">
        <v>1059865</v>
      </c>
      <c r="D4" s="3" t="s">
        <v>63</v>
      </c>
      <c r="E4" s="3">
        <v>1</v>
      </c>
      <c r="F4" s="3">
        <v>6</v>
      </c>
      <c r="G4" s="3">
        <f t="shared" si="0"/>
        <v>5</v>
      </c>
      <c r="H4" s="3">
        <v>5</v>
      </c>
      <c r="I4" s="3"/>
      <c r="J4" s="3"/>
      <c r="K4" s="3"/>
      <c r="L4" s="3"/>
      <c r="M4" s="3"/>
      <c r="N4" s="3"/>
      <c r="O4" s="3"/>
      <c r="P4" s="3"/>
    </row>
    <row r="5" spans="1:16" x14ac:dyDescent="0.2">
      <c r="A5" s="3" t="s">
        <v>62</v>
      </c>
      <c r="B5" s="3" t="s">
        <v>66</v>
      </c>
      <c r="C5" s="3">
        <v>1131077</v>
      </c>
      <c r="D5" s="3" t="s">
        <v>63</v>
      </c>
      <c r="E5" s="3">
        <v>3010</v>
      </c>
      <c r="F5" s="3">
        <v>2720</v>
      </c>
      <c r="G5" s="3">
        <f t="shared" si="0"/>
        <v>-290</v>
      </c>
      <c r="H5" s="3"/>
      <c r="I5" s="3">
        <v>-290</v>
      </c>
      <c r="J5" s="3"/>
      <c r="K5" s="3"/>
      <c r="L5" s="3"/>
      <c r="M5" s="3"/>
      <c r="N5" s="3"/>
      <c r="O5" s="3"/>
      <c r="P5" s="3"/>
    </row>
    <row r="6" spans="1:16" x14ac:dyDescent="0.2">
      <c r="A6" s="3" t="s">
        <v>67</v>
      </c>
      <c r="B6" s="3" t="s">
        <v>13</v>
      </c>
      <c r="C6" s="3">
        <v>1109818</v>
      </c>
      <c r="D6" s="3" t="s">
        <v>68</v>
      </c>
      <c r="E6" s="3">
        <v>3856</v>
      </c>
      <c r="F6" s="3">
        <v>2256</v>
      </c>
      <c r="G6" s="3">
        <f t="shared" si="0"/>
        <v>-1600</v>
      </c>
      <c r="H6" s="3">
        <v>-1600</v>
      </c>
      <c r="I6" s="3"/>
      <c r="J6" s="3"/>
      <c r="K6" s="3"/>
      <c r="L6" s="3"/>
      <c r="M6" s="3"/>
      <c r="N6" s="3"/>
      <c r="O6" s="3"/>
      <c r="P6" s="3"/>
    </row>
    <row r="7" spans="1:16" x14ac:dyDescent="0.2">
      <c r="A7" s="3" t="s">
        <v>24</v>
      </c>
      <c r="B7" s="3" t="s">
        <v>30</v>
      </c>
      <c r="C7" s="3">
        <v>1054822</v>
      </c>
      <c r="D7" s="3" t="s">
        <v>69</v>
      </c>
      <c r="E7" s="3">
        <v>4697</v>
      </c>
      <c r="F7" s="3">
        <v>4232</v>
      </c>
      <c r="G7" s="3">
        <f t="shared" si="0"/>
        <v>-465</v>
      </c>
      <c r="H7" s="3">
        <v>-465</v>
      </c>
      <c r="I7" s="3"/>
      <c r="J7" s="3"/>
      <c r="K7" s="3"/>
      <c r="L7" s="3"/>
      <c r="M7" s="3"/>
      <c r="N7" s="3"/>
      <c r="O7" s="3"/>
      <c r="P7" s="3"/>
    </row>
    <row r="8" spans="1:16" x14ac:dyDescent="0.2">
      <c r="A8" s="3" t="s">
        <v>50</v>
      </c>
      <c r="B8" s="3" t="s">
        <v>70</v>
      </c>
      <c r="C8" s="3">
        <v>1135603</v>
      </c>
      <c r="D8" s="3" t="s">
        <v>71</v>
      </c>
      <c r="E8" s="3">
        <v>5070</v>
      </c>
      <c r="F8" s="3">
        <v>4800</v>
      </c>
      <c r="G8" s="3">
        <f t="shared" si="0"/>
        <v>-270</v>
      </c>
      <c r="H8" s="3"/>
      <c r="I8" s="3">
        <v>-270</v>
      </c>
      <c r="J8" s="3"/>
      <c r="K8" s="3"/>
      <c r="L8" s="3"/>
      <c r="M8" s="3"/>
      <c r="N8" s="3"/>
      <c r="O8" s="3"/>
      <c r="P8" s="3"/>
    </row>
    <row r="9" spans="1:16" x14ac:dyDescent="0.2">
      <c r="A9" s="3" t="s">
        <v>50</v>
      </c>
      <c r="B9" s="3" t="s">
        <v>13</v>
      </c>
      <c r="C9" s="3">
        <v>1109820</v>
      </c>
      <c r="D9" s="3" t="s">
        <v>71</v>
      </c>
      <c r="E9" s="3">
        <v>3542</v>
      </c>
      <c r="F9" s="3">
        <v>2835</v>
      </c>
      <c r="G9" s="3">
        <f t="shared" si="0"/>
        <v>-707</v>
      </c>
      <c r="H9" s="3">
        <v>-707</v>
      </c>
      <c r="I9" s="3"/>
      <c r="J9" s="3"/>
      <c r="K9" s="3"/>
      <c r="L9" s="3"/>
      <c r="M9" s="3"/>
      <c r="N9" s="3"/>
      <c r="O9" s="3"/>
      <c r="P9" s="3"/>
    </row>
    <row r="10" spans="1:16" x14ac:dyDescent="0.2">
      <c r="A10" s="3" t="s">
        <v>50</v>
      </c>
      <c r="B10" s="3" t="s">
        <v>25</v>
      </c>
      <c r="C10" s="3">
        <v>1135864</v>
      </c>
      <c r="D10" s="3" t="s">
        <v>60</v>
      </c>
      <c r="E10" s="3">
        <v>2900</v>
      </c>
      <c r="F10" s="3">
        <v>3638</v>
      </c>
      <c r="G10" s="3">
        <f t="shared" si="0"/>
        <v>738</v>
      </c>
      <c r="H10" s="3">
        <v>738</v>
      </c>
      <c r="I10" s="3"/>
      <c r="J10" s="3"/>
      <c r="K10" s="3"/>
      <c r="L10" s="3"/>
      <c r="M10" s="3"/>
      <c r="N10" s="3"/>
      <c r="O10" s="3"/>
      <c r="P10" s="3"/>
    </row>
    <row r="11" spans="1:16" x14ac:dyDescent="0.2">
      <c r="A11" s="3" t="s">
        <v>50</v>
      </c>
      <c r="B11" s="3" t="s">
        <v>72</v>
      </c>
      <c r="C11" s="3">
        <v>1143677</v>
      </c>
      <c r="D11" s="3" t="s">
        <v>60</v>
      </c>
      <c r="E11" s="3">
        <v>2203</v>
      </c>
      <c r="F11" s="3">
        <v>5051</v>
      </c>
      <c r="G11" s="3">
        <f t="shared" si="0"/>
        <v>2848</v>
      </c>
      <c r="H11" s="3"/>
      <c r="I11" s="3">
        <v>2848</v>
      </c>
      <c r="J11" s="3"/>
      <c r="K11" s="3"/>
      <c r="L11" s="3"/>
      <c r="M11" s="3"/>
      <c r="N11" s="3"/>
      <c r="O11" s="3"/>
      <c r="P11" s="3"/>
    </row>
    <row r="12" spans="1:16" x14ac:dyDescent="0.2">
      <c r="A12" s="3" t="s">
        <v>50</v>
      </c>
      <c r="B12" s="3" t="s">
        <v>73</v>
      </c>
      <c r="C12" s="3">
        <v>1143232</v>
      </c>
      <c r="D12" s="3" t="s">
        <v>60</v>
      </c>
      <c r="E12" s="3">
        <v>5670</v>
      </c>
      <c r="F12" s="3">
        <v>8000</v>
      </c>
      <c r="G12" s="3">
        <f t="shared" si="0"/>
        <v>2330</v>
      </c>
      <c r="H12" s="3"/>
      <c r="I12" s="3">
        <v>2330</v>
      </c>
      <c r="J12" s="3"/>
      <c r="K12" s="3"/>
      <c r="L12" s="3"/>
      <c r="M12" s="3"/>
      <c r="N12" s="3"/>
      <c r="O12" s="3"/>
      <c r="P12" s="3"/>
    </row>
    <row r="13" spans="1:16" x14ac:dyDescent="0.2">
      <c r="A13" s="3" t="s">
        <v>55</v>
      </c>
      <c r="B13" s="3" t="s">
        <v>74</v>
      </c>
      <c r="C13" s="3">
        <v>1146397</v>
      </c>
      <c r="D13" s="3" t="s">
        <v>29</v>
      </c>
      <c r="E13" s="3">
        <v>6722</v>
      </c>
      <c r="F13" s="3">
        <v>4267</v>
      </c>
      <c r="G13" s="3">
        <f t="shared" si="0"/>
        <v>-2455</v>
      </c>
      <c r="H13" s="3"/>
      <c r="I13" s="3">
        <v>-2455</v>
      </c>
      <c r="J13" s="3"/>
      <c r="K13" s="3"/>
      <c r="L13" s="3"/>
      <c r="M13" s="3"/>
      <c r="N13" s="3"/>
      <c r="O13" s="3"/>
      <c r="P13" s="3"/>
    </row>
    <row r="14" spans="1:16" x14ac:dyDescent="0.2">
      <c r="A14" s="3" t="s">
        <v>35</v>
      </c>
      <c r="B14" s="3" t="s">
        <v>75</v>
      </c>
      <c r="C14" s="3">
        <v>1135719</v>
      </c>
      <c r="D14" s="3" t="s">
        <v>76</v>
      </c>
      <c r="E14" s="3">
        <v>7320</v>
      </c>
      <c r="F14" s="3">
        <v>5850</v>
      </c>
      <c r="G14" s="3">
        <f t="shared" si="0"/>
        <v>-1470</v>
      </c>
      <c r="H14" s="3"/>
      <c r="I14" s="3">
        <v>-1470</v>
      </c>
      <c r="J14" s="3"/>
      <c r="K14" s="3"/>
      <c r="L14" s="3"/>
      <c r="M14" s="3"/>
      <c r="N14" s="3"/>
      <c r="O14" s="3"/>
      <c r="P14" s="3"/>
    </row>
    <row r="15" spans="1:16" x14ac:dyDescent="0.2">
      <c r="A15" s="3" t="s">
        <v>27</v>
      </c>
      <c r="B15" s="3" t="s">
        <v>13</v>
      </c>
      <c r="C15" s="3">
        <v>1127986</v>
      </c>
      <c r="D15" s="3" t="s">
        <v>29</v>
      </c>
      <c r="E15" s="3">
        <v>2512</v>
      </c>
      <c r="F15" s="3">
        <v>2300</v>
      </c>
      <c r="G15" s="3">
        <f t="shared" si="0"/>
        <v>-212</v>
      </c>
      <c r="H15" s="3"/>
      <c r="I15" s="3">
        <v>-212</v>
      </c>
      <c r="J15" s="3"/>
      <c r="K15" s="3"/>
      <c r="L15" s="3"/>
      <c r="M15" s="3"/>
      <c r="N15" s="3"/>
      <c r="O15" s="3"/>
      <c r="P15" s="3"/>
    </row>
    <row r="16" spans="1:1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 x14ac:dyDescent="0.2">
      <c r="A19" s="3"/>
      <c r="B19" s="3"/>
      <c r="C19" s="3"/>
      <c r="D19" s="3"/>
      <c r="E19" s="3"/>
      <c r="F19" s="3"/>
      <c r="G19" s="3" t="s">
        <v>61</v>
      </c>
      <c r="H19" s="3">
        <f>SUM(H2:H18)</f>
        <v>-2029</v>
      </c>
      <c r="I19" s="3">
        <f>SUM(I2:I18)</f>
        <v>486</v>
      </c>
      <c r="J19" s="3"/>
      <c r="K19" s="3"/>
      <c r="L19" s="3"/>
      <c r="M19" s="3"/>
      <c r="N19" s="3"/>
      <c r="O19" s="3"/>
      <c r="P19" s="3"/>
    </row>
    <row r="20" spans="1:1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 x14ac:dyDescent="0.2">
      <c r="A22" s="3"/>
      <c r="B22" s="3"/>
      <c r="C22" s="3"/>
      <c r="D22" s="3"/>
      <c r="E22" s="3"/>
      <c r="F22" s="3"/>
      <c r="G22" s="3" t="s">
        <v>34</v>
      </c>
      <c r="H22" s="5">
        <v>-34514</v>
      </c>
      <c r="I22" s="5">
        <v>-1285</v>
      </c>
      <c r="J22" s="3"/>
      <c r="K22" s="3"/>
      <c r="L22" s="3"/>
      <c r="M22" s="3"/>
      <c r="N22" s="3"/>
      <c r="O22" s="3"/>
      <c r="P22" s="3"/>
    </row>
    <row r="23" spans="1:1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  <row r="33" spans="1:1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</row>
    <row r="34" spans="1:1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</row>
    <row r="35" spans="1:1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1:1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</row>
    <row r="38" spans="1:1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</row>
    <row r="39" spans="1:1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</row>
    <row r="40" spans="1:1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</row>
    <row r="41" spans="1:1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</row>
    <row r="42" spans="1:1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</row>
    <row r="43" spans="1:1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1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1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1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1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1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5"/>
  <sheetViews>
    <sheetView topLeftCell="B1" workbookViewId="0">
      <selection activeCell="I32" sqref="I32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14.85546875" customWidth="1"/>
  </cols>
  <sheetData>
    <row r="1" spans="1:15" x14ac:dyDescent="0.2">
      <c r="A1" s="3" t="s">
        <v>0</v>
      </c>
      <c r="B1" s="3" t="s">
        <v>1</v>
      </c>
      <c r="C1" s="3"/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77</v>
      </c>
      <c r="C3" s="3">
        <v>1135904</v>
      </c>
      <c r="D3" s="3" t="s">
        <v>63</v>
      </c>
      <c r="E3" s="3">
        <v>229</v>
      </c>
      <c r="F3" s="3">
        <v>120</v>
      </c>
      <c r="G3" s="3">
        <f t="shared" ref="G3:G22" si="0">F3-E3</f>
        <v>-109</v>
      </c>
      <c r="H3" s="3"/>
      <c r="I3" s="3">
        <v>-109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78</v>
      </c>
      <c r="C4" s="3">
        <v>969536</v>
      </c>
      <c r="D4" s="3" t="s">
        <v>63</v>
      </c>
      <c r="E4" s="3">
        <v>1540</v>
      </c>
      <c r="F4" s="3">
        <v>2840</v>
      </c>
      <c r="G4" s="3">
        <f t="shared" si="0"/>
        <v>1300</v>
      </c>
      <c r="H4" s="3">
        <v>910</v>
      </c>
      <c r="I4" s="3">
        <v>390</v>
      </c>
      <c r="J4" s="3"/>
      <c r="K4" s="3"/>
      <c r="L4" s="3"/>
      <c r="M4" s="3"/>
      <c r="N4" s="3"/>
      <c r="O4" s="3"/>
    </row>
    <row r="5" spans="1:15" x14ac:dyDescent="0.2">
      <c r="A5" s="3" t="s">
        <v>62</v>
      </c>
      <c r="B5" s="3" t="s">
        <v>79</v>
      </c>
      <c r="C5" s="3">
        <v>969604</v>
      </c>
      <c r="D5" s="3" t="s">
        <v>63</v>
      </c>
      <c r="E5" s="3">
        <v>2518</v>
      </c>
      <c r="F5" s="3">
        <v>5036</v>
      </c>
      <c r="G5" s="3">
        <f t="shared" si="0"/>
        <v>2518</v>
      </c>
      <c r="H5" s="3">
        <v>1950</v>
      </c>
      <c r="I5" s="3">
        <v>486</v>
      </c>
      <c r="J5" s="3">
        <v>82</v>
      </c>
      <c r="K5" s="3"/>
      <c r="L5" s="3"/>
      <c r="M5" s="3"/>
      <c r="N5" s="3"/>
      <c r="O5" s="3"/>
    </row>
    <row r="6" spans="1:15" x14ac:dyDescent="0.2">
      <c r="A6" s="3" t="s">
        <v>10</v>
      </c>
      <c r="B6" s="3" t="s">
        <v>13</v>
      </c>
      <c r="C6" s="3">
        <v>1109813</v>
      </c>
      <c r="D6" s="3" t="s">
        <v>68</v>
      </c>
      <c r="E6" s="3">
        <v>7484</v>
      </c>
      <c r="F6" s="3">
        <v>0</v>
      </c>
      <c r="G6" s="3">
        <f t="shared" si="0"/>
        <v>-7484</v>
      </c>
      <c r="H6" s="3"/>
      <c r="I6" s="3"/>
      <c r="J6" s="3">
        <v>-7484</v>
      </c>
      <c r="K6" s="3"/>
      <c r="L6" s="3"/>
      <c r="M6" s="3"/>
      <c r="N6" s="3"/>
      <c r="O6" s="3"/>
    </row>
    <row r="7" spans="1:15" x14ac:dyDescent="0.2">
      <c r="A7" s="3" t="s">
        <v>80</v>
      </c>
      <c r="B7" s="3" t="s">
        <v>81</v>
      </c>
      <c r="C7" s="3">
        <v>1156052</v>
      </c>
      <c r="D7" s="3" t="s">
        <v>82</v>
      </c>
      <c r="E7" s="3">
        <v>1750</v>
      </c>
      <c r="F7" s="3">
        <v>1500</v>
      </c>
      <c r="G7" s="3">
        <f t="shared" si="0"/>
        <v>-250</v>
      </c>
      <c r="H7" s="3"/>
      <c r="I7" s="3">
        <v>-250</v>
      </c>
      <c r="J7" s="3"/>
      <c r="K7" s="3"/>
      <c r="L7" s="3"/>
      <c r="M7" s="3"/>
      <c r="N7" s="3"/>
      <c r="O7" s="3"/>
    </row>
    <row r="8" spans="1:15" x14ac:dyDescent="0.2">
      <c r="A8" s="3" t="s">
        <v>80</v>
      </c>
      <c r="B8" s="3" t="s">
        <v>70</v>
      </c>
      <c r="C8" s="3">
        <v>1135518</v>
      </c>
      <c r="D8" s="3" t="s">
        <v>82</v>
      </c>
      <c r="E8" s="3">
        <v>12965</v>
      </c>
      <c r="F8" s="3">
        <v>12910</v>
      </c>
      <c r="G8" s="3">
        <f t="shared" si="0"/>
        <v>-55</v>
      </c>
      <c r="H8" s="3"/>
      <c r="I8" s="3">
        <v>-55</v>
      </c>
      <c r="J8" s="3"/>
      <c r="K8" s="3"/>
      <c r="L8" s="3"/>
      <c r="M8" s="3"/>
      <c r="N8" s="3"/>
      <c r="O8" s="3"/>
    </row>
    <row r="9" spans="1:15" x14ac:dyDescent="0.2">
      <c r="A9" s="3" t="s">
        <v>24</v>
      </c>
      <c r="B9" s="3" t="s">
        <v>85</v>
      </c>
      <c r="C9" s="3">
        <v>1139643</v>
      </c>
      <c r="D9" s="3" t="s">
        <v>83</v>
      </c>
      <c r="E9" s="3">
        <v>18500</v>
      </c>
      <c r="F9" s="3">
        <v>18700</v>
      </c>
      <c r="G9" s="3">
        <f t="shared" si="0"/>
        <v>200</v>
      </c>
      <c r="H9" s="3">
        <v>200</v>
      </c>
      <c r="I9" s="3"/>
      <c r="J9" s="3"/>
      <c r="K9" s="3" t="s">
        <v>84</v>
      </c>
      <c r="L9" s="3"/>
      <c r="M9" s="3"/>
      <c r="N9" s="3"/>
      <c r="O9" s="3"/>
    </row>
    <row r="10" spans="1:15" x14ac:dyDescent="0.2">
      <c r="A10" s="3" t="s">
        <v>86</v>
      </c>
      <c r="B10" s="3" t="s">
        <v>87</v>
      </c>
      <c r="C10" s="3">
        <v>1135987</v>
      </c>
      <c r="D10" s="3" t="s">
        <v>88</v>
      </c>
      <c r="E10" s="3">
        <v>6000</v>
      </c>
      <c r="F10" s="3">
        <v>2326</v>
      </c>
      <c r="G10" s="3">
        <f t="shared" si="0"/>
        <v>-3674</v>
      </c>
      <c r="H10" s="3">
        <v>-1274</v>
      </c>
      <c r="I10" s="3">
        <v>-2400</v>
      </c>
      <c r="J10" s="3"/>
      <c r="K10" s="3"/>
      <c r="L10" s="3"/>
      <c r="M10" s="3"/>
      <c r="N10" s="3"/>
      <c r="O10" s="3"/>
    </row>
    <row r="11" spans="1:15" x14ac:dyDescent="0.2">
      <c r="A11" s="3" t="s">
        <v>86</v>
      </c>
      <c r="B11" s="3" t="s">
        <v>89</v>
      </c>
      <c r="C11" s="3">
        <v>1103008</v>
      </c>
      <c r="D11" s="3" t="s">
        <v>88</v>
      </c>
      <c r="E11" s="3">
        <v>66139</v>
      </c>
      <c r="F11" s="3">
        <v>65612</v>
      </c>
      <c r="G11" s="3">
        <f t="shared" si="0"/>
        <v>-527</v>
      </c>
      <c r="H11" s="3"/>
      <c r="I11" s="3">
        <v>-527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91</v>
      </c>
      <c r="C12" s="3">
        <v>1139500</v>
      </c>
      <c r="D12" s="3" t="s">
        <v>90</v>
      </c>
      <c r="E12" s="3">
        <v>3800</v>
      </c>
      <c r="F12" s="3">
        <v>4000</v>
      </c>
      <c r="G12" s="3">
        <f t="shared" si="0"/>
        <v>200</v>
      </c>
      <c r="H12" s="3"/>
      <c r="I12" s="3"/>
      <c r="J12" s="3">
        <v>200</v>
      </c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92</v>
      </c>
      <c r="C13" s="3">
        <v>1135962</v>
      </c>
      <c r="D13" s="3" t="s">
        <v>71</v>
      </c>
      <c r="E13" s="3">
        <v>2008</v>
      </c>
      <c r="F13" s="3">
        <v>2225</v>
      </c>
      <c r="G13" s="3">
        <f t="shared" si="0"/>
        <v>217</v>
      </c>
      <c r="H13" s="3"/>
      <c r="I13" s="3">
        <v>217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93</v>
      </c>
      <c r="C14" s="3">
        <v>1135749</v>
      </c>
      <c r="D14" s="3" t="s">
        <v>71</v>
      </c>
      <c r="E14" s="3">
        <v>1549</v>
      </c>
      <c r="F14" s="3">
        <v>1731</v>
      </c>
      <c r="G14" s="3">
        <f t="shared" si="0"/>
        <v>182</v>
      </c>
      <c r="H14" s="3"/>
      <c r="I14" s="3">
        <v>182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52</v>
      </c>
      <c r="C15" s="3">
        <v>1138935</v>
      </c>
      <c r="D15" s="3" t="s">
        <v>71</v>
      </c>
      <c r="E15" s="3">
        <v>10313</v>
      </c>
      <c r="F15" s="3">
        <v>10613</v>
      </c>
      <c r="G15" s="3">
        <f t="shared" si="0"/>
        <v>300</v>
      </c>
      <c r="H15" s="3">
        <v>300</v>
      </c>
      <c r="I15" s="3"/>
      <c r="J15" s="3"/>
      <c r="K15" s="3"/>
      <c r="L15" s="3"/>
      <c r="M15" s="3"/>
      <c r="N15" s="3"/>
      <c r="O15" s="3"/>
    </row>
    <row r="16" spans="1:15" x14ac:dyDescent="0.2">
      <c r="A16" s="3" t="s">
        <v>50</v>
      </c>
      <c r="B16" s="3" t="s">
        <v>28</v>
      </c>
      <c r="C16" s="3">
        <v>1152828</v>
      </c>
      <c r="D16" s="3" t="s">
        <v>71</v>
      </c>
      <c r="E16" s="3">
        <v>500</v>
      </c>
      <c r="F16" s="3">
        <v>700</v>
      </c>
      <c r="G16" s="3">
        <f t="shared" si="0"/>
        <v>200</v>
      </c>
      <c r="H16" s="3"/>
      <c r="I16" s="3">
        <v>200</v>
      </c>
      <c r="J16" s="3"/>
      <c r="K16" s="3"/>
      <c r="L16" s="3"/>
      <c r="M16" s="3"/>
      <c r="N16" s="3"/>
      <c r="O16" s="3"/>
    </row>
    <row r="17" spans="1:15" x14ac:dyDescent="0.2">
      <c r="A17" s="3" t="s">
        <v>50</v>
      </c>
      <c r="B17" s="3" t="s">
        <v>94</v>
      </c>
      <c r="C17" s="3">
        <v>1139933</v>
      </c>
      <c r="D17" s="3" t="s">
        <v>60</v>
      </c>
      <c r="E17" s="3">
        <v>2120</v>
      </c>
      <c r="F17" s="3">
        <v>1600</v>
      </c>
      <c r="G17" s="3">
        <f t="shared" si="0"/>
        <v>-520</v>
      </c>
      <c r="H17" s="3">
        <v>-520</v>
      </c>
      <c r="I17" s="3"/>
      <c r="J17" s="3"/>
      <c r="K17" s="3"/>
      <c r="L17" s="3"/>
      <c r="M17" s="3"/>
      <c r="N17" s="3"/>
      <c r="O17" s="3"/>
    </row>
    <row r="18" spans="1:15" x14ac:dyDescent="0.2">
      <c r="A18" s="3" t="s">
        <v>50</v>
      </c>
      <c r="B18" s="3" t="s">
        <v>72</v>
      </c>
      <c r="C18" s="3">
        <v>1143611</v>
      </c>
      <c r="D18" s="3" t="s">
        <v>60</v>
      </c>
      <c r="E18" s="3">
        <v>3780</v>
      </c>
      <c r="F18" s="3">
        <v>3500</v>
      </c>
      <c r="G18" s="3">
        <f t="shared" si="0"/>
        <v>-280</v>
      </c>
      <c r="H18" s="3"/>
      <c r="I18" s="3">
        <v>-280</v>
      </c>
      <c r="J18" s="3"/>
      <c r="K18" s="3"/>
      <c r="L18" s="3"/>
      <c r="M18" s="3"/>
      <c r="N18" s="3"/>
      <c r="O18" s="3"/>
    </row>
    <row r="19" spans="1:15" x14ac:dyDescent="0.2">
      <c r="A19" s="3" t="s">
        <v>55</v>
      </c>
      <c r="B19" s="3" t="s">
        <v>36</v>
      </c>
      <c r="C19" s="3">
        <v>1047379</v>
      </c>
      <c r="D19" s="3" t="s">
        <v>29</v>
      </c>
      <c r="E19" s="3">
        <v>24000</v>
      </c>
      <c r="F19" s="3">
        <v>23460</v>
      </c>
      <c r="G19" s="3">
        <f t="shared" si="0"/>
        <v>-540</v>
      </c>
      <c r="H19" s="3">
        <v>-540</v>
      </c>
      <c r="I19" s="3"/>
      <c r="J19" s="3"/>
      <c r="K19" s="3"/>
      <c r="L19" s="3"/>
      <c r="M19" s="3"/>
      <c r="N19" s="3"/>
      <c r="O19" s="3"/>
    </row>
    <row r="20" spans="1:15" x14ac:dyDescent="0.2">
      <c r="A20" s="3" t="s">
        <v>55</v>
      </c>
      <c r="B20" s="3" t="s">
        <v>77</v>
      </c>
      <c r="C20" s="3">
        <v>1143961</v>
      </c>
      <c r="D20" s="3" t="s">
        <v>95</v>
      </c>
      <c r="E20" s="3">
        <v>5200</v>
      </c>
      <c r="F20" s="3">
        <v>5000</v>
      </c>
      <c r="G20" s="3">
        <f t="shared" si="0"/>
        <v>-200</v>
      </c>
      <c r="H20" s="3"/>
      <c r="I20" s="3">
        <v>-200</v>
      </c>
      <c r="J20" s="3"/>
      <c r="K20" s="3"/>
      <c r="L20" s="3"/>
      <c r="M20" s="3"/>
      <c r="N20" s="3"/>
      <c r="O20" s="3"/>
    </row>
    <row r="21" spans="1:15" x14ac:dyDescent="0.2">
      <c r="A21" s="3" t="s">
        <v>55</v>
      </c>
      <c r="B21" s="3" t="s">
        <v>96</v>
      </c>
      <c r="C21" s="3">
        <v>1139869</v>
      </c>
      <c r="D21" s="3" t="s">
        <v>56</v>
      </c>
      <c r="E21" s="3">
        <v>10487</v>
      </c>
      <c r="F21" s="3">
        <v>12500</v>
      </c>
      <c r="G21" s="3">
        <f t="shared" si="0"/>
        <v>2013</v>
      </c>
      <c r="H21" s="3"/>
      <c r="I21" s="3">
        <v>2013</v>
      </c>
      <c r="J21" s="3"/>
      <c r="K21" s="3"/>
      <c r="L21" s="3"/>
      <c r="M21" s="3"/>
      <c r="N21" s="3"/>
      <c r="O21" s="3"/>
    </row>
    <row r="22" spans="1:15" x14ac:dyDescent="0.2">
      <c r="A22" s="3" t="s">
        <v>97</v>
      </c>
      <c r="B22" s="3" t="s">
        <v>98</v>
      </c>
      <c r="C22" s="3">
        <v>1127576</v>
      </c>
      <c r="D22" s="3" t="s">
        <v>63</v>
      </c>
      <c r="E22" s="3">
        <v>4836</v>
      </c>
      <c r="F22" s="3">
        <v>5301</v>
      </c>
      <c r="G22" s="3">
        <f t="shared" si="0"/>
        <v>465</v>
      </c>
      <c r="H22" s="3"/>
      <c r="I22" s="3">
        <v>465</v>
      </c>
      <c r="J22" s="3"/>
      <c r="K22" s="3"/>
      <c r="L22" s="3"/>
      <c r="M22" s="3"/>
      <c r="N22" s="3"/>
      <c r="O22" s="3"/>
    </row>
    <row r="23" spans="1:15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SUM(H3:H26)</f>
        <v>1026</v>
      </c>
      <c r="I27" s="3">
        <f>SUM(I3:I26)</f>
        <v>132</v>
      </c>
      <c r="J27" s="3">
        <f>SUM(J3:J26)</f>
        <v>-7202</v>
      </c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 t="s">
        <v>34</v>
      </c>
      <c r="H31" s="5">
        <v>-33488</v>
      </c>
      <c r="I31" s="5">
        <v>-1153</v>
      </c>
      <c r="J31" s="5">
        <v>-7202</v>
      </c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1:1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</row>
    <row r="54" spans="1:1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</row>
    <row r="55" spans="1:1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</row>
    <row r="75" spans="1:1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</row>
    <row r="76" spans="1:1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</row>
    <row r="79" spans="1:1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</row>
    <row r="80" spans="1:1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topLeftCell="B1" workbookViewId="0">
      <selection activeCell="I24" sqref="I24"/>
    </sheetView>
  </sheetViews>
  <sheetFormatPr defaultRowHeight="12.75" x14ac:dyDescent="0.2"/>
  <cols>
    <col min="1" max="1" width="14" customWidth="1"/>
    <col min="2" max="4" width="16.85546875" customWidth="1"/>
    <col min="5" max="5" width="14.5703125" customWidth="1"/>
    <col min="6" max="7" width="15.140625" customWidth="1"/>
    <col min="8" max="8" width="14" customWidth="1"/>
    <col min="9" max="9" width="12.7109375" customWidth="1"/>
    <col min="11" max="11" width="30.5703125" customWidth="1"/>
  </cols>
  <sheetData>
    <row r="1" spans="1:19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2">
      <c r="A3" s="3" t="s">
        <v>62</v>
      </c>
      <c r="B3" s="3" t="s">
        <v>79</v>
      </c>
      <c r="C3" s="3">
        <v>969604</v>
      </c>
      <c r="D3" s="3" t="s">
        <v>63</v>
      </c>
      <c r="E3" s="3">
        <v>5036</v>
      </c>
      <c r="F3" s="3">
        <v>4996</v>
      </c>
      <c r="G3" s="3">
        <f t="shared" ref="G3:G16" si="0">F3-E3</f>
        <v>-40</v>
      </c>
      <c r="H3" s="3"/>
      <c r="I3" s="3">
        <v>-40</v>
      </c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2">
      <c r="A4" s="3" t="s">
        <v>10</v>
      </c>
      <c r="B4" s="3" t="s">
        <v>99</v>
      </c>
      <c r="C4" s="3">
        <v>1135665</v>
      </c>
      <c r="D4" s="3" t="s">
        <v>68</v>
      </c>
      <c r="E4" s="3">
        <v>6900</v>
      </c>
      <c r="F4" s="3">
        <v>5000</v>
      </c>
      <c r="G4" s="3">
        <f t="shared" si="0"/>
        <v>-1900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x14ac:dyDescent="0.2">
      <c r="A5" s="3" t="s">
        <v>10</v>
      </c>
      <c r="B5" s="3" t="s">
        <v>13</v>
      </c>
      <c r="C5" s="3">
        <v>1109813</v>
      </c>
      <c r="D5" s="3" t="s">
        <v>68</v>
      </c>
      <c r="E5" s="3">
        <v>0</v>
      </c>
      <c r="F5" s="3">
        <v>7484</v>
      </c>
      <c r="G5" s="3">
        <f t="shared" si="0"/>
        <v>7484</v>
      </c>
      <c r="H5" s="3"/>
      <c r="I5" s="3"/>
      <c r="J5" s="3">
        <v>7484</v>
      </c>
      <c r="K5" s="3" t="s">
        <v>100</v>
      </c>
      <c r="L5" s="3"/>
      <c r="M5" s="3"/>
      <c r="N5" s="3"/>
      <c r="O5" s="3"/>
      <c r="P5" s="3"/>
      <c r="Q5" s="3"/>
      <c r="R5" s="3"/>
      <c r="S5" s="3"/>
    </row>
    <row r="6" spans="1:19" x14ac:dyDescent="0.2">
      <c r="A6" s="3" t="s">
        <v>24</v>
      </c>
      <c r="B6" s="3" t="s">
        <v>101</v>
      </c>
      <c r="C6" s="3">
        <v>1139643</v>
      </c>
      <c r="D6" s="3" t="s">
        <v>102</v>
      </c>
      <c r="E6" s="3">
        <v>18700</v>
      </c>
      <c r="F6" s="3">
        <v>18500</v>
      </c>
      <c r="G6" s="3">
        <f t="shared" si="0"/>
        <v>-200</v>
      </c>
      <c r="H6" s="3">
        <v>-200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x14ac:dyDescent="0.2">
      <c r="A7" s="3" t="s">
        <v>86</v>
      </c>
      <c r="B7" s="3" t="s">
        <v>87</v>
      </c>
      <c r="C7" s="3">
        <v>1135987</v>
      </c>
      <c r="D7" s="3" t="s">
        <v>103</v>
      </c>
      <c r="E7" s="3">
        <v>2326</v>
      </c>
      <c r="F7" s="3">
        <v>2000</v>
      </c>
      <c r="G7" s="3">
        <f t="shared" si="0"/>
        <v>-326</v>
      </c>
      <c r="H7" s="3">
        <v>-326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x14ac:dyDescent="0.2">
      <c r="A8" s="3" t="s">
        <v>86</v>
      </c>
      <c r="B8" s="3" t="s">
        <v>89</v>
      </c>
      <c r="C8" s="3">
        <v>1103008</v>
      </c>
      <c r="D8" s="3" t="s">
        <v>103</v>
      </c>
      <c r="E8" s="3">
        <v>66342</v>
      </c>
      <c r="F8" s="3">
        <v>66742</v>
      </c>
      <c r="G8" s="3">
        <f t="shared" si="0"/>
        <v>400</v>
      </c>
      <c r="H8" s="3"/>
      <c r="I8" s="3">
        <v>400</v>
      </c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 t="s">
        <v>50</v>
      </c>
      <c r="B9" s="3" t="s">
        <v>104</v>
      </c>
      <c r="C9" s="3">
        <v>1131015</v>
      </c>
      <c r="D9" s="3" t="s">
        <v>71</v>
      </c>
      <c r="E9" s="3">
        <v>10000</v>
      </c>
      <c r="F9" s="3">
        <v>8000</v>
      </c>
      <c r="G9" s="3">
        <f t="shared" si="0"/>
        <v>-2000</v>
      </c>
      <c r="H9" s="3"/>
      <c r="I9" s="3">
        <v>-2000</v>
      </c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 t="s">
        <v>55</v>
      </c>
      <c r="B10" s="3" t="s">
        <v>105</v>
      </c>
      <c r="C10" s="3">
        <v>1142943</v>
      </c>
      <c r="D10" s="3" t="s">
        <v>106</v>
      </c>
      <c r="E10" s="3">
        <v>6500</v>
      </c>
      <c r="F10" s="3">
        <v>6900</v>
      </c>
      <c r="G10" s="3">
        <f t="shared" si="0"/>
        <v>400</v>
      </c>
      <c r="H10" s="3"/>
      <c r="I10" s="3">
        <v>400</v>
      </c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 t="s">
        <v>55</v>
      </c>
      <c r="B11" s="3" t="s">
        <v>107</v>
      </c>
      <c r="C11" s="3">
        <v>1139749</v>
      </c>
      <c r="D11" s="3" t="s">
        <v>95</v>
      </c>
      <c r="E11" s="3">
        <v>10000</v>
      </c>
      <c r="F11" s="3">
        <v>8500</v>
      </c>
      <c r="G11" s="3">
        <f t="shared" si="0"/>
        <v>-1500</v>
      </c>
      <c r="H11" s="3">
        <v>-1500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 t="s">
        <v>55</v>
      </c>
      <c r="B12" s="3" t="s">
        <v>108</v>
      </c>
      <c r="C12" s="3">
        <v>1143293</v>
      </c>
      <c r="D12" s="3" t="s">
        <v>56</v>
      </c>
      <c r="E12" s="3">
        <v>7000</v>
      </c>
      <c r="F12" s="3">
        <v>7900</v>
      </c>
      <c r="G12" s="3">
        <f t="shared" si="0"/>
        <v>900</v>
      </c>
      <c r="H12" s="3"/>
      <c r="I12" s="3">
        <v>900</v>
      </c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 t="s">
        <v>109</v>
      </c>
      <c r="B13" s="3" t="s">
        <v>87</v>
      </c>
      <c r="C13" s="3">
        <v>1136005</v>
      </c>
      <c r="D13" s="3" t="s">
        <v>110</v>
      </c>
      <c r="E13" s="3">
        <v>500</v>
      </c>
      <c r="F13" s="3">
        <v>100</v>
      </c>
      <c r="G13" s="3">
        <f t="shared" si="0"/>
        <v>-400</v>
      </c>
      <c r="H13" s="3"/>
      <c r="I13" s="3">
        <v>-400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 t="s">
        <v>35</v>
      </c>
      <c r="B14" s="3" t="s">
        <v>77</v>
      </c>
      <c r="C14" s="3">
        <v>954710</v>
      </c>
      <c r="D14" s="3" t="s">
        <v>111</v>
      </c>
      <c r="E14" s="3">
        <v>1564</v>
      </c>
      <c r="F14" s="3">
        <v>2190</v>
      </c>
      <c r="G14" s="3">
        <f t="shared" si="0"/>
        <v>626</v>
      </c>
      <c r="H14" s="3"/>
      <c r="I14" s="3">
        <v>626</v>
      </c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 t="s">
        <v>35</v>
      </c>
      <c r="B15" s="3" t="s">
        <v>96</v>
      </c>
      <c r="C15" s="3">
        <v>1139866</v>
      </c>
      <c r="D15" s="3" t="s">
        <v>112</v>
      </c>
      <c r="E15" s="3">
        <v>789</v>
      </c>
      <c r="F15" s="3">
        <v>1832</v>
      </c>
      <c r="G15" s="3">
        <f t="shared" si="0"/>
        <v>1043</v>
      </c>
      <c r="H15" s="3"/>
      <c r="I15" s="3">
        <v>1043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 t="s">
        <v>27</v>
      </c>
      <c r="B16" s="3" t="s">
        <v>108</v>
      </c>
      <c r="C16" s="3">
        <v>1163926</v>
      </c>
      <c r="D16" s="3" t="s">
        <v>29</v>
      </c>
      <c r="E16" s="3">
        <v>0</v>
      </c>
      <c r="F16" s="3">
        <v>2500</v>
      </c>
      <c r="G16" s="3">
        <f t="shared" si="0"/>
        <v>2500</v>
      </c>
      <c r="H16" s="3"/>
      <c r="I16" s="3">
        <v>2500</v>
      </c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3"/>
      <c r="C20" s="3"/>
      <c r="D20" s="3"/>
      <c r="E20" s="3"/>
      <c r="F20" s="3"/>
      <c r="G20" s="3" t="s">
        <v>61</v>
      </c>
      <c r="H20" s="3">
        <f>SUM(H2:H19)</f>
        <v>-2026</v>
      </c>
      <c r="I20" s="3">
        <f>SUM(I3:I19)</f>
        <v>3429</v>
      </c>
      <c r="J20" s="3">
        <f>SUM(J3:J19)</f>
        <v>7484</v>
      </c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3"/>
      <c r="C23" s="3"/>
      <c r="D23" s="3"/>
      <c r="E23" s="3"/>
      <c r="F23" s="3"/>
      <c r="G23" s="3" t="s">
        <v>34</v>
      </c>
      <c r="H23" s="5">
        <v>-35514</v>
      </c>
      <c r="I23" s="5">
        <v>2276</v>
      </c>
      <c r="J23" s="5">
        <v>282</v>
      </c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3"/>
      <c r="C24" s="3"/>
      <c r="D24" s="3"/>
      <c r="E24" s="3"/>
      <c r="F24" s="3"/>
      <c r="G24" s="3"/>
      <c r="H24" s="3" t="s">
        <v>65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topLeftCell="C1" workbookViewId="0">
      <selection activeCell="I30" sqref="I30"/>
    </sheetView>
  </sheetViews>
  <sheetFormatPr defaultRowHeight="12.75" x14ac:dyDescent="0.2"/>
  <cols>
    <col min="1" max="1" width="14" customWidth="1"/>
    <col min="2" max="4" width="16.85546875" customWidth="1"/>
    <col min="5" max="5" width="18.5703125" customWidth="1"/>
    <col min="6" max="6" width="15.140625" customWidth="1"/>
    <col min="7" max="7" width="14" customWidth="1"/>
    <col min="8" max="8" width="20.42578125" customWidth="1"/>
  </cols>
  <sheetData>
    <row r="1" spans="1:15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4</v>
      </c>
      <c r="F1" s="3" t="s">
        <v>2</v>
      </c>
      <c r="G1" s="3" t="s">
        <v>6</v>
      </c>
      <c r="H1" s="3" t="s">
        <v>7</v>
      </c>
      <c r="I1" s="3" t="s">
        <v>8</v>
      </c>
      <c r="J1" s="3" t="s">
        <v>9</v>
      </c>
      <c r="K1" s="3"/>
      <c r="L1" s="3"/>
      <c r="M1" s="3"/>
      <c r="N1" s="3"/>
      <c r="O1" s="3"/>
    </row>
    <row r="2" spans="1:15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3" t="s">
        <v>62</v>
      </c>
      <c r="B3" s="3" t="s">
        <v>78</v>
      </c>
      <c r="C3" s="3">
        <v>969536</v>
      </c>
      <c r="D3" s="3" t="s">
        <v>63</v>
      </c>
      <c r="E3" s="3">
        <v>2840</v>
      </c>
      <c r="F3" s="3">
        <v>2330</v>
      </c>
      <c r="G3" s="3">
        <f t="shared" ref="G3:G23" si="0">F3-E3</f>
        <v>-510</v>
      </c>
      <c r="H3" s="3">
        <v>-120</v>
      </c>
      <c r="I3" s="3">
        <v>-390</v>
      </c>
      <c r="J3" s="3"/>
      <c r="K3" s="3"/>
      <c r="L3" s="3"/>
      <c r="M3" s="3"/>
      <c r="N3" s="3"/>
      <c r="O3" s="3"/>
    </row>
    <row r="4" spans="1:15" x14ac:dyDescent="0.2">
      <c r="A4" s="3" t="s">
        <v>62</v>
      </c>
      <c r="B4" s="3" t="s">
        <v>70</v>
      </c>
      <c r="C4" s="3">
        <v>1135527</v>
      </c>
      <c r="D4" s="3" t="s">
        <v>113</v>
      </c>
      <c r="E4" s="3">
        <v>1099</v>
      </c>
      <c r="F4" s="3">
        <v>917</v>
      </c>
      <c r="G4" s="3">
        <f t="shared" si="0"/>
        <v>-182</v>
      </c>
      <c r="H4" s="3"/>
      <c r="I4" s="3">
        <v>-182</v>
      </c>
      <c r="J4" s="3"/>
      <c r="K4" s="3"/>
      <c r="L4" s="3"/>
      <c r="M4" s="3"/>
      <c r="N4" s="3"/>
      <c r="O4" s="3"/>
    </row>
    <row r="5" spans="1:15" x14ac:dyDescent="0.2">
      <c r="A5" s="3" t="s">
        <v>10</v>
      </c>
      <c r="B5" s="3" t="s">
        <v>13</v>
      </c>
      <c r="C5" s="3">
        <v>1109818</v>
      </c>
      <c r="D5" s="3" t="s">
        <v>114</v>
      </c>
      <c r="E5" s="3">
        <v>2256</v>
      </c>
      <c r="F5" s="3">
        <v>576</v>
      </c>
      <c r="G5" s="3">
        <f t="shared" si="0"/>
        <v>-1680</v>
      </c>
      <c r="H5" s="3">
        <v>-1680</v>
      </c>
      <c r="I5" s="3"/>
      <c r="J5" s="3"/>
      <c r="K5" s="3"/>
      <c r="L5" s="3"/>
      <c r="M5" s="3"/>
      <c r="N5" s="3"/>
      <c r="O5" s="3"/>
    </row>
    <row r="6" spans="1:15" x14ac:dyDescent="0.2">
      <c r="A6" s="3" t="s">
        <v>18</v>
      </c>
      <c r="B6" s="3" t="s">
        <v>13</v>
      </c>
      <c r="C6" s="3">
        <v>1131239</v>
      </c>
      <c r="D6" s="3" t="s">
        <v>115</v>
      </c>
      <c r="E6" s="3">
        <v>280</v>
      </c>
      <c r="F6" s="3">
        <v>235</v>
      </c>
      <c r="G6" s="3">
        <f t="shared" si="0"/>
        <v>-45</v>
      </c>
      <c r="H6" s="3"/>
      <c r="I6" s="3">
        <v>-45</v>
      </c>
      <c r="J6" s="3"/>
      <c r="K6" s="3"/>
      <c r="L6" s="3"/>
      <c r="M6" s="3"/>
      <c r="N6" s="3"/>
      <c r="O6" s="3"/>
    </row>
    <row r="7" spans="1:15" x14ac:dyDescent="0.2">
      <c r="A7" s="3" t="s">
        <v>20</v>
      </c>
      <c r="B7" s="3" t="s">
        <v>77</v>
      </c>
      <c r="C7" s="3">
        <v>1143959</v>
      </c>
      <c r="D7" s="3" t="s">
        <v>116</v>
      </c>
      <c r="E7" s="3">
        <v>2348</v>
      </c>
      <c r="F7" s="3">
        <v>2649</v>
      </c>
      <c r="G7" s="3">
        <f t="shared" si="0"/>
        <v>301</v>
      </c>
      <c r="H7" s="3"/>
      <c r="I7" s="3">
        <v>301</v>
      </c>
      <c r="J7" s="3"/>
      <c r="K7" s="3"/>
      <c r="L7" s="3"/>
      <c r="M7" s="3"/>
      <c r="N7" s="3"/>
      <c r="O7" s="3"/>
    </row>
    <row r="8" spans="1:15" x14ac:dyDescent="0.2">
      <c r="A8" s="3" t="s">
        <v>24</v>
      </c>
      <c r="B8" s="3" t="s">
        <v>30</v>
      </c>
      <c r="C8" s="3">
        <v>1054822</v>
      </c>
      <c r="D8" s="3" t="s">
        <v>69</v>
      </c>
      <c r="E8" s="3">
        <v>4032</v>
      </c>
      <c r="F8" s="3">
        <v>4332</v>
      </c>
      <c r="G8" s="3">
        <f t="shared" si="0"/>
        <v>300</v>
      </c>
      <c r="H8" s="3">
        <v>300</v>
      </c>
      <c r="I8" s="3"/>
      <c r="J8" s="3"/>
      <c r="K8" s="3"/>
      <c r="L8" s="3"/>
      <c r="M8" s="3"/>
      <c r="N8" s="3"/>
      <c r="O8" s="3"/>
    </row>
    <row r="9" spans="1:15" x14ac:dyDescent="0.2">
      <c r="A9" s="3" t="s">
        <v>86</v>
      </c>
      <c r="B9" s="3" t="s">
        <v>89</v>
      </c>
      <c r="C9" s="3">
        <v>1103008</v>
      </c>
      <c r="D9" s="3" t="s">
        <v>88</v>
      </c>
      <c r="E9" s="3">
        <v>66342</v>
      </c>
      <c r="F9" s="3">
        <v>64892</v>
      </c>
      <c r="G9" s="3">
        <f t="shared" si="0"/>
        <v>-1450</v>
      </c>
      <c r="H9" s="3"/>
      <c r="I9" s="3">
        <v>-1450</v>
      </c>
      <c r="J9" s="3"/>
      <c r="K9" s="3"/>
      <c r="L9" s="3"/>
      <c r="M9" s="3"/>
      <c r="N9" s="3"/>
      <c r="O9" s="3"/>
    </row>
    <row r="10" spans="1:15" x14ac:dyDescent="0.2">
      <c r="A10" s="3" t="s">
        <v>50</v>
      </c>
      <c r="B10" s="3" t="s">
        <v>117</v>
      </c>
      <c r="C10" s="3">
        <v>1129078</v>
      </c>
      <c r="D10" s="3" t="s">
        <v>90</v>
      </c>
      <c r="E10" s="3">
        <v>761</v>
      </c>
      <c r="F10" s="3">
        <v>385</v>
      </c>
      <c r="G10" s="3">
        <f t="shared" si="0"/>
        <v>-376</v>
      </c>
      <c r="H10" s="3"/>
      <c r="I10" s="3">
        <v>-376</v>
      </c>
      <c r="J10" s="3"/>
      <c r="K10" s="3"/>
      <c r="L10" s="3"/>
      <c r="M10" s="3"/>
      <c r="N10" s="3"/>
      <c r="O10" s="3"/>
    </row>
    <row r="11" spans="1:15" x14ac:dyDescent="0.2">
      <c r="A11" s="3" t="s">
        <v>50</v>
      </c>
      <c r="B11" s="3" t="s">
        <v>93</v>
      </c>
      <c r="C11" s="3">
        <v>1135749</v>
      </c>
      <c r="D11" s="3" t="s">
        <v>71</v>
      </c>
      <c r="E11" s="3">
        <v>1731</v>
      </c>
      <c r="F11" s="3">
        <v>1223</v>
      </c>
      <c r="G11" s="3">
        <f t="shared" si="0"/>
        <v>-508</v>
      </c>
      <c r="H11" s="3"/>
      <c r="I11" s="3">
        <v>-508</v>
      </c>
      <c r="J11" s="3"/>
      <c r="K11" s="3"/>
      <c r="L11" s="3"/>
      <c r="M11" s="3"/>
      <c r="N11" s="3"/>
      <c r="O11" s="3"/>
    </row>
    <row r="12" spans="1:15" x14ac:dyDescent="0.2">
      <c r="A12" s="3" t="s">
        <v>50</v>
      </c>
      <c r="B12" s="3" t="s">
        <v>52</v>
      </c>
      <c r="C12" s="3">
        <v>1138914</v>
      </c>
      <c r="D12" s="3" t="s">
        <v>71</v>
      </c>
      <c r="E12" s="3">
        <v>16000</v>
      </c>
      <c r="F12" s="3">
        <v>14800</v>
      </c>
      <c r="G12" s="3">
        <f t="shared" si="0"/>
        <v>-1200</v>
      </c>
      <c r="H12" s="3">
        <v>-1200</v>
      </c>
      <c r="I12" s="3"/>
      <c r="J12" s="3"/>
      <c r="K12" s="3"/>
      <c r="L12" s="3"/>
      <c r="M12" s="3"/>
      <c r="N12" s="3"/>
      <c r="O12" s="3"/>
    </row>
    <row r="13" spans="1:15" x14ac:dyDescent="0.2">
      <c r="A13" s="3" t="s">
        <v>50</v>
      </c>
      <c r="B13" s="3" t="s">
        <v>47</v>
      </c>
      <c r="C13" s="3">
        <v>1059789</v>
      </c>
      <c r="D13" s="3" t="s">
        <v>60</v>
      </c>
      <c r="E13" s="3">
        <v>809</v>
      </c>
      <c r="F13" s="3">
        <v>660</v>
      </c>
      <c r="G13" s="3">
        <f t="shared" si="0"/>
        <v>-149</v>
      </c>
      <c r="H13" s="3"/>
      <c r="I13" s="3">
        <v>-149</v>
      </c>
      <c r="J13" s="3"/>
      <c r="K13" s="3"/>
      <c r="L13" s="3"/>
      <c r="M13" s="3"/>
      <c r="N13" s="3"/>
      <c r="O13" s="3"/>
    </row>
    <row r="14" spans="1:15" x14ac:dyDescent="0.2">
      <c r="A14" s="3" t="s">
        <v>50</v>
      </c>
      <c r="B14" s="3" t="s">
        <v>73</v>
      </c>
      <c r="C14" s="3">
        <v>1143232</v>
      </c>
      <c r="D14" s="3" t="s">
        <v>60</v>
      </c>
      <c r="E14" s="3">
        <v>8000</v>
      </c>
      <c r="F14" s="3">
        <v>10000</v>
      </c>
      <c r="G14" s="3">
        <f t="shared" si="0"/>
        <v>2000</v>
      </c>
      <c r="H14" s="3"/>
      <c r="I14" s="3">
        <v>2000</v>
      </c>
      <c r="J14" s="3"/>
      <c r="K14" s="3"/>
      <c r="L14" s="3"/>
      <c r="M14" s="3"/>
      <c r="N14" s="3"/>
      <c r="O14" s="3"/>
    </row>
    <row r="15" spans="1:15" x14ac:dyDescent="0.2">
      <c r="A15" s="3" t="s">
        <v>50</v>
      </c>
      <c r="B15" s="3" t="s">
        <v>118</v>
      </c>
      <c r="C15" s="3">
        <v>1132292</v>
      </c>
      <c r="D15" s="3" t="s">
        <v>60</v>
      </c>
      <c r="E15" s="3">
        <v>11000</v>
      </c>
      <c r="F15" s="3">
        <v>10000</v>
      </c>
      <c r="G15" s="3">
        <f t="shared" si="0"/>
        <v>-1000</v>
      </c>
      <c r="H15" s="3"/>
      <c r="I15" s="3">
        <v>-1000</v>
      </c>
      <c r="J15" s="3"/>
      <c r="K15" s="3"/>
      <c r="L15" s="3"/>
      <c r="M15" s="3"/>
      <c r="N15" s="3"/>
      <c r="O15" s="3"/>
    </row>
    <row r="16" spans="1:15" x14ac:dyDescent="0.2">
      <c r="A16" s="3" t="s">
        <v>109</v>
      </c>
      <c r="B16" s="3" t="s">
        <v>74</v>
      </c>
      <c r="C16" s="3">
        <v>1146397</v>
      </c>
      <c r="D16" s="3" t="s">
        <v>29</v>
      </c>
      <c r="E16" s="3">
        <v>4267</v>
      </c>
      <c r="F16" s="3">
        <v>1570</v>
      </c>
      <c r="G16" s="3">
        <f t="shared" si="0"/>
        <v>-2697</v>
      </c>
      <c r="H16" s="3"/>
      <c r="I16" s="3">
        <v>-2697</v>
      </c>
      <c r="J16" s="3"/>
      <c r="K16" s="3"/>
      <c r="L16" s="3"/>
      <c r="M16" s="3"/>
      <c r="N16" s="3"/>
      <c r="O16" s="3"/>
    </row>
    <row r="17" spans="1:15" x14ac:dyDescent="0.2">
      <c r="A17" s="3" t="s">
        <v>35</v>
      </c>
      <c r="B17" s="3" t="s">
        <v>47</v>
      </c>
      <c r="C17" s="3">
        <v>1059003</v>
      </c>
      <c r="D17" s="3" t="s">
        <v>115</v>
      </c>
      <c r="E17" s="3">
        <v>11</v>
      </c>
      <c r="F17" s="3">
        <v>2</v>
      </c>
      <c r="G17" s="3">
        <f t="shared" si="0"/>
        <v>-9</v>
      </c>
      <c r="H17" s="3"/>
      <c r="I17" s="3">
        <v>-9</v>
      </c>
      <c r="J17" s="3"/>
      <c r="K17" s="3"/>
      <c r="L17" s="3"/>
      <c r="M17" s="3"/>
      <c r="N17" s="3"/>
      <c r="O17" s="3"/>
    </row>
    <row r="18" spans="1:15" x14ac:dyDescent="0.2">
      <c r="A18" s="3" t="s">
        <v>35</v>
      </c>
      <c r="B18" s="3" t="s">
        <v>47</v>
      </c>
      <c r="C18" s="3">
        <v>1085947</v>
      </c>
      <c r="D18" s="3" t="s">
        <v>115</v>
      </c>
      <c r="E18" s="3">
        <v>62</v>
      </c>
      <c r="F18" s="3">
        <v>500</v>
      </c>
      <c r="G18" s="3">
        <f t="shared" si="0"/>
        <v>438</v>
      </c>
      <c r="H18" s="3"/>
      <c r="I18" s="3">
        <v>438</v>
      </c>
      <c r="J18" s="3"/>
      <c r="K18" s="3"/>
      <c r="L18" s="3"/>
      <c r="M18" s="3"/>
      <c r="N18" s="3"/>
      <c r="O18" s="3"/>
    </row>
    <row r="19" spans="1:15" x14ac:dyDescent="0.2">
      <c r="A19" s="3" t="s">
        <v>35</v>
      </c>
      <c r="B19" s="3" t="s">
        <v>47</v>
      </c>
      <c r="C19" s="3">
        <v>1059107</v>
      </c>
      <c r="D19" s="3" t="s">
        <v>115</v>
      </c>
      <c r="E19" s="3">
        <v>536</v>
      </c>
      <c r="F19" s="3">
        <v>863</v>
      </c>
      <c r="G19" s="3">
        <f t="shared" si="0"/>
        <v>327</v>
      </c>
      <c r="H19" s="3"/>
      <c r="I19" s="3">
        <v>327</v>
      </c>
      <c r="J19" s="3"/>
      <c r="K19" s="3"/>
      <c r="L19" s="3"/>
      <c r="M19" s="3"/>
      <c r="N19" s="3"/>
      <c r="O19" s="3"/>
    </row>
    <row r="20" spans="1:15" x14ac:dyDescent="0.2">
      <c r="A20" s="3" t="s">
        <v>35</v>
      </c>
      <c r="B20" s="3" t="s">
        <v>119</v>
      </c>
      <c r="C20" s="3">
        <v>1139955</v>
      </c>
      <c r="D20" s="3" t="s">
        <v>120</v>
      </c>
      <c r="E20" s="3">
        <v>848</v>
      </c>
      <c r="F20" s="3">
        <v>728</v>
      </c>
      <c r="G20" s="3">
        <f t="shared" si="0"/>
        <v>-120</v>
      </c>
      <c r="H20" s="3"/>
      <c r="I20" s="3">
        <v>-120</v>
      </c>
      <c r="J20" s="3"/>
      <c r="K20" s="3"/>
      <c r="L20" s="3"/>
      <c r="M20" s="3"/>
      <c r="N20" s="3"/>
      <c r="O20" s="3"/>
    </row>
    <row r="21" spans="1:15" x14ac:dyDescent="0.2">
      <c r="A21" s="3" t="s">
        <v>121</v>
      </c>
      <c r="B21" s="3" t="s">
        <v>47</v>
      </c>
      <c r="C21" s="3">
        <v>1058639</v>
      </c>
      <c r="D21" s="3" t="s">
        <v>29</v>
      </c>
      <c r="E21" s="3">
        <v>137</v>
      </c>
      <c r="F21" s="3">
        <v>104</v>
      </c>
      <c r="G21" s="3">
        <f t="shared" si="0"/>
        <v>-33</v>
      </c>
      <c r="H21" s="3"/>
      <c r="I21" s="3">
        <v>-33</v>
      </c>
      <c r="J21" s="3"/>
      <c r="K21" s="3"/>
      <c r="L21" s="3"/>
      <c r="M21" s="3"/>
      <c r="N21" s="3"/>
      <c r="O21" s="3"/>
    </row>
    <row r="22" spans="1:15" x14ac:dyDescent="0.2">
      <c r="A22" s="3" t="s">
        <v>121</v>
      </c>
      <c r="B22" s="3" t="s">
        <v>13</v>
      </c>
      <c r="C22" s="3">
        <v>1109804</v>
      </c>
      <c r="D22" s="3" t="s">
        <v>29</v>
      </c>
      <c r="E22" s="3">
        <v>22250</v>
      </c>
      <c r="F22" s="3">
        <v>21075</v>
      </c>
      <c r="G22" s="3">
        <f t="shared" si="0"/>
        <v>-1175</v>
      </c>
      <c r="H22" s="3"/>
      <c r="I22" s="3">
        <v>-1175</v>
      </c>
      <c r="J22" s="3"/>
      <c r="K22" s="3"/>
      <c r="L22" s="3"/>
      <c r="M22" s="3"/>
      <c r="N22" s="3"/>
      <c r="O22" s="3"/>
    </row>
    <row r="23" spans="1:15" x14ac:dyDescent="0.2">
      <c r="A23" s="3" t="s">
        <v>122</v>
      </c>
      <c r="B23" s="3" t="s">
        <v>13</v>
      </c>
      <c r="C23" s="3">
        <v>1127986</v>
      </c>
      <c r="D23" s="3" t="s">
        <v>29</v>
      </c>
      <c r="E23" s="3">
        <v>2300</v>
      </c>
      <c r="F23" s="3">
        <v>2500</v>
      </c>
      <c r="G23" s="3">
        <f t="shared" si="0"/>
        <v>200</v>
      </c>
      <c r="H23" s="3"/>
      <c r="I23" s="3">
        <v>200</v>
      </c>
      <c r="J23" s="3"/>
      <c r="K23" s="3"/>
      <c r="L23" s="3"/>
      <c r="M23" s="3"/>
      <c r="N23" s="3"/>
      <c r="O23" s="3"/>
    </row>
    <row r="24" spans="1:15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x14ac:dyDescent="0.2">
      <c r="A27" s="3"/>
      <c r="B27" s="3"/>
      <c r="C27" s="3"/>
      <c r="D27" s="3"/>
      <c r="E27" s="3"/>
      <c r="F27" s="3"/>
      <c r="G27" s="3" t="s">
        <v>61</v>
      </c>
      <c r="H27" s="3">
        <f>SUM(H2:H26)</f>
        <v>-2700</v>
      </c>
      <c r="I27" s="3">
        <f>SUM(I2:I26)</f>
        <v>-4868</v>
      </c>
      <c r="J27" s="3"/>
      <c r="K27" s="3"/>
      <c r="L27" s="3"/>
      <c r="M27" s="3"/>
      <c r="N27" s="3"/>
      <c r="O27" s="3"/>
    </row>
    <row r="28" spans="1:1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 x14ac:dyDescent="0.2">
      <c r="A29" s="3"/>
      <c r="B29" s="3"/>
      <c r="C29" s="3"/>
      <c r="D29" s="3"/>
      <c r="E29" s="3"/>
      <c r="F29" s="3"/>
      <c r="G29" s="3" t="s">
        <v>34</v>
      </c>
      <c r="H29" s="6">
        <v>-43614</v>
      </c>
      <c r="I29" s="6">
        <v>-2592</v>
      </c>
      <c r="J29" s="6">
        <v>282</v>
      </c>
      <c r="K29" s="3"/>
      <c r="L29" s="3"/>
      <c r="M29" s="3"/>
      <c r="N29" s="3"/>
      <c r="O29" s="3"/>
    </row>
    <row r="30" spans="1:1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</row>
    <row r="31" spans="1:1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</row>
    <row r="34" spans="1:1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  <row r="44" spans="1:1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</row>
    <row r="45" spans="1:1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I24" sqref="I24"/>
    </sheetView>
  </sheetViews>
  <sheetFormatPr defaultRowHeight="12.75" x14ac:dyDescent="0.2"/>
  <cols>
    <col min="1" max="1" width="14" customWidth="1"/>
    <col min="2" max="2" width="16.85546875" customWidth="1"/>
    <col min="3" max="4" width="18.5703125" customWidth="1"/>
    <col min="5" max="5" width="15.140625" customWidth="1"/>
    <col min="6" max="6" width="14" customWidth="1"/>
    <col min="7" max="7" width="18.140625" customWidth="1"/>
  </cols>
  <sheetData>
    <row r="1" spans="1:17" x14ac:dyDescent="0.2">
      <c r="A1" s="3" t="s">
        <v>0</v>
      </c>
      <c r="B1" s="3" t="s">
        <v>1</v>
      </c>
      <c r="C1" s="3" t="s">
        <v>64</v>
      </c>
      <c r="D1" s="3" t="s">
        <v>14</v>
      </c>
      <c r="E1" s="3" t="s">
        <v>125</v>
      </c>
      <c r="F1" s="3" t="s">
        <v>4</v>
      </c>
      <c r="G1" s="3" t="s">
        <v>6</v>
      </c>
      <c r="H1" s="3" t="s">
        <v>7</v>
      </c>
      <c r="I1" s="3" t="s">
        <v>8</v>
      </c>
      <c r="J1" s="3"/>
      <c r="K1" s="3"/>
      <c r="L1" s="3"/>
      <c r="M1" s="3"/>
      <c r="N1" s="3"/>
      <c r="O1" s="3"/>
      <c r="P1" s="3"/>
      <c r="Q1" s="3"/>
    </row>
    <row r="2" spans="1:17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x14ac:dyDescent="0.2">
      <c r="A3" s="3" t="s">
        <v>62</v>
      </c>
      <c r="B3" s="3" t="s">
        <v>47</v>
      </c>
      <c r="C3" s="3">
        <v>1059787</v>
      </c>
      <c r="D3" s="3" t="s">
        <v>129</v>
      </c>
      <c r="E3" s="3">
        <v>125</v>
      </c>
      <c r="F3" s="3">
        <v>1</v>
      </c>
      <c r="G3" s="3">
        <f t="shared" ref="G3:G15" si="0">F3-E3</f>
        <v>-124</v>
      </c>
      <c r="H3" s="3">
        <v>-124</v>
      </c>
      <c r="I3" s="3"/>
      <c r="J3" s="3"/>
      <c r="K3" s="3"/>
      <c r="L3" s="3"/>
      <c r="M3" s="3"/>
      <c r="N3" s="3"/>
      <c r="O3" s="3"/>
      <c r="P3" s="3"/>
      <c r="Q3" s="3"/>
    </row>
    <row r="4" spans="1:17" x14ac:dyDescent="0.2">
      <c r="A4" s="3" t="s">
        <v>62</v>
      </c>
      <c r="B4" s="3" t="s">
        <v>47</v>
      </c>
      <c r="C4" s="3">
        <v>1060001</v>
      </c>
      <c r="D4" s="3" t="s">
        <v>128</v>
      </c>
      <c r="E4" s="3">
        <v>125</v>
      </c>
      <c r="F4" s="3">
        <v>0</v>
      </c>
      <c r="G4" s="3">
        <f t="shared" si="0"/>
        <v>-125</v>
      </c>
      <c r="H4" s="3"/>
      <c r="I4" s="3">
        <v>-125</v>
      </c>
      <c r="J4" s="3"/>
      <c r="K4" s="3"/>
      <c r="L4" s="3"/>
      <c r="M4" s="3"/>
      <c r="N4" s="3"/>
      <c r="O4" s="3"/>
      <c r="P4" s="3"/>
      <c r="Q4" s="3"/>
    </row>
    <row r="5" spans="1:17" x14ac:dyDescent="0.2">
      <c r="A5" s="3" t="s">
        <v>80</v>
      </c>
      <c r="B5" s="3" t="s">
        <v>70</v>
      </c>
      <c r="C5" s="3">
        <v>1135518</v>
      </c>
      <c r="D5" s="3" t="s">
        <v>127</v>
      </c>
      <c r="E5" s="3">
        <v>3837</v>
      </c>
      <c r="F5" s="3">
        <v>1016</v>
      </c>
      <c r="G5" s="3">
        <f t="shared" si="0"/>
        <v>-2821</v>
      </c>
      <c r="H5" s="3" t="s">
        <v>65</v>
      </c>
      <c r="I5" s="3">
        <v>-2821</v>
      </c>
      <c r="J5" s="3"/>
      <c r="K5" s="3"/>
      <c r="L5" s="3"/>
      <c r="M5" s="3"/>
      <c r="N5" s="3"/>
      <c r="O5" s="3"/>
      <c r="P5" s="3"/>
      <c r="Q5" s="3"/>
    </row>
    <row r="6" spans="1:17" x14ac:dyDescent="0.2">
      <c r="A6" s="3" t="s">
        <v>124</v>
      </c>
      <c r="B6" s="3" t="s">
        <v>123</v>
      </c>
      <c r="C6" s="3">
        <v>995584</v>
      </c>
      <c r="D6" s="3" t="s">
        <v>116</v>
      </c>
      <c r="E6" s="3">
        <v>0</v>
      </c>
      <c r="F6" s="3">
        <v>15000</v>
      </c>
      <c r="G6" s="3">
        <f t="shared" si="0"/>
        <v>15000</v>
      </c>
      <c r="H6" s="3">
        <v>8004</v>
      </c>
      <c r="I6" s="3">
        <v>6996</v>
      </c>
      <c r="J6" s="3"/>
      <c r="K6" s="3"/>
      <c r="L6" s="3"/>
      <c r="M6" s="3"/>
      <c r="N6" s="3"/>
      <c r="O6" s="3"/>
      <c r="P6" s="3"/>
      <c r="Q6" s="3"/>
    </row>
    <row r="7" spans="1:17" x14ac:dyDescent="0.2">
      <c r="A7" s="3" t="s">
        <v>24</v>
      </c>
      <c r="B7" s="3" t="s">
        <v>30</v>
      </c>
      <c r="C7" s="3">
        <v>1054822</v>
      </c>
      <c r="D7" s="3" t="s">
        <v>126</v>
      </c>
      <c r="E7" s="3">
        <v>4332</v>
      </c>
      <c r="F7" s="3">
        <v>4457</v>
      </c>
      <c r="G7" s="3">
        <f t="shared" si="0"/>
        <v>125</v>
      </c>
      <c r="H7" s="3">
        <v>125</v>
      </c>
      <c r="I7" s="3"/>
      <c r="J7" s="3"/>
      <c r="K7" s="3"/>
      <c r="L7" s="3"/>
      <c r="M7" s="3"/>
      <c r="N7" s="3"/>
      <c r="O7" s="3"/>
      <c r="P7" s="3"/>
      <c r="Q7" s="3"/>
    </row>
    <row r="8" spans="1:17" x14ac:dyDescent="0.2">
      <c r="A8" s="3" t="s">
        <v>86</v>
      </c>
      <c r="B8" s="3" t="s">
        <v>87</v>
      </c>
      <c r="C8" s="3">
        <v>1135987</v>
      </c>
      <c r="D8" s="3" t="s">
        <v>49</v>
      </c>
      <c r="E8" s="3">
        <v>6000</v>
      </c>
      <c r="F8" s="3">
        <v>6017</v>
      </c>
      <c r="G8" s="3">
        <f t="shared" si="0"/>
        <v>17</v>
      </c>
      <c r="H8" s="3"/>
      <c r="I8" s="3">
        <v>17</v>
      </c>
      <c r="J8" s="3"/>
      <c r="K8" s="3"/>
      <c r="L8" s="3"/>
      <c r="M8" s="3"/>
      <c r="N8" s="3"/>
      <c r="O8" s="3"/>
      <c r="P8" s="3"/>
      <c r="Q8" s="3"/>
    </row>
    <row r="9" spans="1:17" x14ac:dyDescent="0.2">
      <c r="A9" s="3" t="s">
        <v>50</v>
      </c>
      <c r="B9" s="3" t="s">
        <v>119</v>
      </c>
      <c r="C9" s="3">
        <v>1134747</v>
      </c>
      <c r="D9" s="3" t="s">
        <v>58</v>
      </c>
      <c r="E9" s="3">
        <v>5000</v>
      </c>
      <c r="F9" s="3">
        <v>4000</v>
      </c>
      <c r="G9" s="3">
        <f t="shared" si="0"/>
        <v>-1000</v>
      </c>
      <c r="H9" s="3"/>
      <c r="I9" s="3">
        <v>-1000</v>
      </c>
      <c r="J9" s="3"/>
      <c r="K9" s="3"/>
      <c r="L9" s="3"/>
      <c r="M9" s="3"/>
      <c r="N9" s="3"/>
      <c r="O9" s="3"/>
      <c r="P9" s="3"/>
      <c r="Q9" s="3"/>
    </row>
    <row r="10" spans="1:17" x14ac:dyDescent="0.2">
      <c r="A10" s="3" t="s">
        <v>50</v>
      </c>
      <c r="B10" s="3" t="s">
        <v>47</v>
      </c>
      <c r="C10" s="3">
        <v>1059749</v>
      </c>
      <c r="D10" s="3" t="s">
        <v>71</v>
      </c>
      <c r="E10" s="3">
        <v>2274</v>
      </c>
      <c r="F10" s="3">
        <v>1797</v>
      </c>
      <c r="G10" s="3">
        <f t="shared" si="0"/>
        <v>-477</v>
      </c>
      <c r="H10" s="3"/>
      <c r="I10" s="3">
        <v>-477</v>
      </c>
      <c r="J10" s="3"/>
      <c r="K10" s="3"/>
      <c r="L10" s="3"/>
      <c r="M10" s="3"/>
      <c r="N10" s="3"/>
      <c r="O10" s="3"/>
      <c r="P10" s="3"/>
      <c r="Q10" s="3"/>
    </row>
    <row r="11" spans="1:17" x14ac:dyDescent="0.2">
      <c r="A11" s="3" t="s">
        <v>109</v>
      </c>
      <c r="B11" s="3" t="s">
        <v>107</v>
      </c>
      <c r="C11" s="3">
        <v>1139749</v>
      </c>
      <c r="D11" s="3" t="s">
        <v>95</v>
      </c>
      <c r="E11" s="3">
        <v>8500</v>
      </c>
      <c r="F11" s="3">
        <v>1</v>
      </c>
      <c r="G11" s="3">
        <f t="shared" si="0"/>
        <v>-8499</v>
      </c>
      <c r="H11" s="3">
        <v>-8499</v>
      </c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">
      <c r="A12" s="3" t="s">
        <v>109</v>
      </c>
      <c r="B12" s="3" t="s">
        <v>99</v>
      </c>
      <c r="C12" s="3">
        <v>1135665</v>
      </c>
      <c r="D12" s="3" t="s">
        <v>130</v>
      </c>
      <c r="E12" s="3">
        <v>5000</v>
      </c>
      <c r="F12" s="3">
        <v>0</v>
      </c>
      <c r="G12" s="3">
        <f t="shared" si="0"/>
        <v>-5000</v>
      </c>
      <c r="H12" s="3"/>
      <c r="I12" s="3">
        <v>-5000</v>
      </c>
      <c r="J12" s="3"/>
      <c r="K12" s="3"/>
      <c r="L12" s="3"/>
      <c r="M12" s="3"/>
      <c r="N12" s="3"/>
      <c r="O12" s="3"/>
      <c r="P12" s="3"/>
      <c r="Q12" s="3"/>
    </row>
    <row r="13" spans="1:17" x14ac:dyDescent="0.2">
      <c r="A13" s="3" t="s">
        <v>27</v>
      </c>
      <c r="B13" s="3" t="s">
        <v>13</v>
      </c>
      <c r="C13" s="3">
        <v>1131185</v>
      </c>
      <c r="D13" s="3" t="s">
        <v>29</v>
      </c>
      <c r="E13" s="3">
        <v>6400</v>
      </c>
      <c r="F13" s="3">
        <v>6200</v>
      </c>
      <c r="G13" s="3">
        <f t="shared" si="0"/>
        <v>-200</v>
      </c>
      <c r="H13" s="3"/>
      <c r="I13" s="3">
        <v>-200</v>
      </c>
      <c r="J13" s="3"/>
      <c r="K13" s="3"/>
      <c r="L13" s="3"/>
      <c r="M13" s="3"/>
      <c r="N13" s="3"/>
      <c r="O13" s="3"/>
      <c r="P13" s="3"/>
      <c r="Q13" s="3"/>
    </row>
    <row r="14" spans="1:17" x14ac:dyDescent="0.2">
      <c r="A14" s="3" t="s">
        <v>27</v>
      </c>
      <c r="B14" s="3" t="s">
        <v>30</v>
      </c>
      <c r="C14" s="3">
        <v>1054829</v>
      </c>
      <c r="D14" s="3" t="s">
        <v>29</v>
      </c>
      <c r="E14" s="3">
        <v>730</v>
      </c>
      <c r="F14" s="3">
        <v>600</v>
      </c>
      <c r="G14" s="3">
        <f t="shared" si="0"/>
        <v>-130</v>
      </c>
      <c r="H14" s="3">
        <v>-130</v>
      </c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">
      <c r="A15" s="3" t="s">
        <v>27</v>
      </c>
      <c r="B15" s="3" t="s">
        <v>104</v>
      </c>
      <c r="C15" s="3">
        <v>1131034</v>
      </c>
      <c r="D15" s="3" t="s">
        <v>29</v>
      </c>
      <c r="E15" s="3">
        <v>4400</v>
      </c>
      <c r="F15" s="3">
        <v>6056</v>
      </c>
      <c r="G15" s="3">
        <f t="shared" si="0"/>
        <v>1656</v>
      </c>
      <c r="H15" s="3"/>
      <c r="I15" s="3">
        <v>1656</v>
      </c>
      <c r="J15" s="3"/>
      <c r="K15" s="3"/>
      <c r="L15" s="3"/>
      <c r="M15" s="3"/>
      <c r="N15" s="3"/>
      <c r="O15" s="3"/>
      <c r="P15" s="3"/>
      <c r="Q15" s="3"/>
    </row>
    <row r="16" spans="1:17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">
      <c r="A19" s="3"/>
      <c r="B19" s="3"/>
      <c r="C19" s="3"/>
      <c r="D19" s="3"/>
      <c r="E19" s="3"/>
      <c r="F19" s="3"/>
      <c r="G19" s="3" t="s">
        <v>132</v>
      </c>
      <c r="H19" s="3">
        <f>SUM(H3:H18)</f>
        <v>-624</v>
      </c>
      <c r="I19" s="3">
        <f>SUM(I3:I18)</f>
        <v>-954</v>
      </c>
      <c r="J19" s="3"/>
      <c r="K19" s="3"/>
      <c r="L19" s="3"/>
      <c r="M19" s="3"/>
      <c r="N19" s="3"/>
      <c r="O19" s="3"/>
      <c r="P19" s="3"/>
      <c r="Q19" s="3"/>
    </row>
    <row r="20" spans="1:17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1:17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1:17" x14ac:dyDescent="0.2">
      <c r="A23" s="3"/>
      <c r="B23" s="3"/>
      <c r="C23" s="3"/>
      <c r="D23" s="3"/>
      <c r="E23" s="3"/>
      <c r="F23" s="3"/>
      <c r="G23" s="3" t="s">
        <v>34</v>
      </c>
      <c r="H23" s="5">
        <v>-44238</v>
      </c>
      <c r="I23" s="5">
        <v>-3546</v>
      </c>
      <c r="J23" s="3"/>
      <c r="K23" s="3"/>
      <c r="L23" s="3"/>
      <c r="M23" s="3"/>
      <c r="N23" s="3"/>
      <c r="O23" s="3"/>
      <c r="P23" s="3"/>
      <c r="Q23" s="3"/>
    </row>
    <row r="24" spans="1:17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17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1:17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1:17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1:17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1:17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1:17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7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</row>
    <row r="33" spans="1:17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</row>
    <row r="34" spans="1:17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</row>
    <row r="35" spans="1:17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</row>
    <row r="37" spans="1:17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 spans="1:17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  <row r="39" spans="1:17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spans="1:17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</row>
    <row r="42" spans="1:17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Nov 1</vt:lpstr>
      <vt:lpstr>Nov 2</vt:lpstr>
      <vt:lpstr>Nov 3-5</vt:lpstr>
      <vt:lpstr>Nov 6</vt:lpstr>
      <vt:lpstr>Nov 7</vt:lpstr>
      <vt:lpstr>Nov 8</vt:lpstr>
      <vt:lpstr>Nov 9</vt:lpstr>
      <vt:lpstr>Nov 10-12</vt:lpstr>
      <vt:lpstr>Nov 13</vt:lpstr>
      <vt:lpstr>Nov 14</vt:lpstr>
      <vt:lpstr>Nov 15</vt:lpstr>
      <vt:lpstr>Nov 16</vt:lpstr>
      <vt:lpstr>Nov 17-19</vt:lpstr>
      <vt:lpstr>Nov 20</vt:lpstr>
      <vt:lpstr>Nov 21</vt:lpstr>
      <vt:lpstr>Nov 22</vt:lpstr>
      <vt:lpstr>Nov 23</vt:lpstr>
      <vt:lpstr>Nov 24-26</vt:lpstr>
      <vt:lpstr>Nov 27</vt:lpstr>
      <vt:lpstr>Nov 28</vt:lpstr>
      <vt:lpstr>Nov 29</vt:lpstr>
      <vt:lpstr>Nov 30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ltrofholz lisa</dc:creator>
  <cp:lastModifiedBy>Felienne</cp:lastModifiedBy>
  <dcterms:created xsi:type="dcterms:W3CDTF">2001-09-05T20:32:29Z</dcterms:created>
  <dcterms:modified xsi:type="dcterms:W3CDTF">2014-09-03T19:13:46Z</dcterms:modified>
</cp:coreProperties>
</file>