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Sheet1!$A$1:$J$43</definedName>
  </definedNames>
  <calcPr calcId="152511"/>
</workbook>
</file>

<file path=xl/calcChain.xml><?xml version="1.0" encoding="utf-8"?>
<calcChain xmlns="http://schemas.openxmlformats.org/spreadsheetml/2006/main">
  <c r="E5" i="1" l="1"/>
  <c r="H5" i="1" s="1"/>
  <c r="H35" i="1" s="1"/>
  <c r="G5" i="1"/>
  <c r="E6" i="1"/>
  <c r="I6" i="1" s="1"/>
  <c r="G6" i="1"/>
  <c r="H6" i="1"/>
  <c r="J6" i="1"/>
  <c r="E7" i="1"/>
  <c r="G7" i="1" s="1"/>
  <c r="I7" i="1"/>
  <c r="J7" i="1"/>
  <c r="E8" i="1"/>
  <c r="G8" i="1" s="1"/>
  <c r="E9" i="1"/>
  <c r="G9" i="1"/>
  <c r="H9" i="1"/>
  <c r="I9" i="1"/>
  <c r="J9" i="1"/>
  <c r="E10" i="1"/>
  <c r="G10" i="1" s="1"/>
  <c r="E11" i="1"/>
  <c r="H11" i="1" s="1"/>
  <c r="G11" i="1"/>
  <c r="E12" i="1"/>
  <c r="G12" i="1"/>
  <c r="H12" i="1"/>
  <c r="I12" i="1"/>
  <c r="J12" i="1"/>
  <c r="B13" i="1"/>
  <c r="E13" i="1" s="1"/>
  <c r="C13" i="1"/>
  <c r="H13" i="1" s="1"/>
  <c r="D13" i="1"/>
  <c r="E20" i="1"/>
  <c r="I20" i="1" s="1"/>
  <c r="G20" i="1"/>
  <c r="G35" i="1" s="1"/>
  <c r="H20" i="1"/>
  <c r="E21" i="1"/>
  <c r="I21" i="1" s="1"/>
  <c r="G21" i="1"/>
  <c r="G36" i="1" s="1"/>
  <c r="H21" i="1"/>
  <c r="H36" i="1" s="1"/>
  <c r="J21" i="1"/>
  <c r="E22" i="1"/>
  <c r="G22" i="1" s="1"/>
  <c r="G37" i="1" s="1"/>
  <c r="I22" i="1"/>
  <c r="J22" i="1"/>
  <c r="E23" i="1"/>
  <c r="G23" i="1" s="1"/>
  <c r="E24" i="1"/>
  <c r="G24" i="1"/>
  <c r="G39" i="1" s="1"/>
  <c r="H24" i="1"/>
  <c r="H39" i="1" s="1"/>
  <c r="I24" i="1"/>
  <c r="I39" i="1" s="1"/>
  <c r="J24" i="1"/>
  <c r="E25" i="1"/>
  <c r="G25" i="1" s="1"/>
  <c r="G40" i="1" s="1"/>
  <c r="E26" i="1"/>
  <c r="H26" i="1" s="1"/>
  <c r="H41" i="1" s="1"/>
  <c r="G26" i="1"/>
  <c r="G41" i="1" s="1"/>
  <c r="E27" i="1"/>
  <c r="G27" i="1"/>
  <c r="H27" i="1"/>
  <c r="I27" i="1"/>
  <c r="J27" i="1"/>
  <c r="B28" i="1"/>
  <c r="E28" i="1" s="1"/>
  <c r="C28" i="1"/>
  <c r="H28" i="1" s="1"/>
  <c r="H43" i="1" s="1"/>
  <c r="D28" i="1"/>
  <c r="B35" i="1"/>
  <c r="E35" i="1" s="1"/>
  <c r="C35" i="1"/>
  <c r="D35" i="1"/>
  <c r="B36" i="1"/>
  <c r="E36" i="1" s="1"/>
  <c r="C36" i="1"/>
  <c r="D36" i="1"/>
  <c r="J36" i="1"/>
  <c r="B37" i="1"/>
  <c r="E37" i="1" s="1"/>
  <c r="C37" i="1"/>
  <c r="D37" i="1"/>
  <c r="I37" i="1"/>
  <c r="J37" i="1"/>
  <c r="B38" i="1"/>
  <c r="E38" i="1" s="1"/>
  <c r="C38" i="1"/>
  <c r="D38" i="1"/>
  <c r="B39" i="1"/>
  <c r="E39" i="1" s="1"/>
  <c r="C39" i="1"/>
  <c r="D39" i="1"/>
  <c r="J39" i="1"/>
  <c r="B40" i="1"/>
  <c r="E40" i="1" s="1"/>
  <c r="C40" i="1"/>
  <c r="D40" i="1"/>
  <c r="B41" i="1"/>
  <c r="C41" i="1"/>
  <c r="E41" i="1" s="1"/>
  <c r="D41" i="1"/>
  <c r="B42" i="1"/>
  <c r="C42" i="1"/>
  <c r="E42" i="1" s="1"/>
  <c r="D42" i="1"/>
  <c r="G42" i="1"/>
  <c r="H42" i="1"/>
  <c r="I42" i="1"/>
  <c r="J42" i="1"/>
  <c r="B43" i="1"/>
  <c r="C43" i="1"/>
  <c r="E43" i="1" s="1"/>
  <c r="D43" i="1"/>
  <c r="I28" i="1" l="1"/>
  <c r="I43" i="1" s="1"/>
  <c r="J28" i="1"/>
  <c r="I35" i="1"/>
  <c r="I13" i="1"/>
  <c r="J13" i="1"/>
  <c r="I36" i="1"/>
  <c r="G38" i="1"/>
  <c r="J10" i="1"/>
  <c r="G28" i="1"/>
  <c r="G43" i="1" s="1"/>
  <c r="I25" i="1"/>
  <c r="H22" i="1"/>
  <c r="J20" i="1"/>
  <c r="G13" i="1"/>
  <c r="I10" i="1"/>
  <c r="H7" i="1"/>
  <c r="J5" i="1"/>
  <c r="H25" i="1"/>
  <c r="H40" i="1" s="1"/>
  <c r="J23" i="1"/>
  <c r="H10" i="1"/>
  <c r="J8" i="1"/>
  <c r="I5" i="1"/>
  <c r="J25" i="1"/>
  <c r="J26" i="1"/>
  <c r="I23" i="1"/>
  <c r="I38" i="1" s="1"/>
  <c r="J11" i="1"/>
  <c r="I8" i="1"/>
  <c r="I26" i="1"/>
  <c r="I41" i="1" s="1"/>
  <c r="H23" i="1"/>
  <c r="H38" i="1" s="1"/>
  <c r="I11" i="1"/>
  <c r="H8" i="1"/>
  <c r="J41" i="1" l="1"/>
  <c r="J40" i="1"/>
  <c r="J35" i="1"/>
  <c r="H37" i="1"/>
  <c r="J38" i="1"/>
  <c r="I40" i="1"/>
  <c r="J43" i="1"/>
</calcChain>
</file>

<file path=xl/sharedStrings.xml><?xml version="1.0" encoding="utf-8"?>
<sst xmlns="http://schemas.openxmlformats.org/spreadsheetml/2006/main" count="55" uniqueCount="15">
  <si>
    <t>1Q 2001</t>
  </si>
  <si>
    <t>2Q 2001</t>
  </si>
  <si>
    <t>3Q 2001</t>
  </si>
  <si>
    <t>4Q 2001</t>
  </si>
  <si>
    <t>1Q 2002</t>
  </si>
  <si>
    <t>2Q 2002</t>
  </si>
  <si>
    <t>3Q 2002</t>
  </si>
  <si>
    <t>4Q 2002</t>
  </si>
  <si>
    <t>PG&amp;E</t>
  </si>
  <si>
    <t>EDISON</t>
  </si>
  <si>
    <t>SDG&amp;E</t>
  </si>
  <si>
    <t>TOTAL</t>
  </si>
  <si>
    <t>Total</t>
  </si>
  <si>
    <t>USD MLNS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</si>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</sst>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.0_);_(&quot;$&quot;* \(#,##0.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" fontId="2" fillId="0" borderId="0" xfId="0" applyNumberFormat="1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tabSelected="1" workbookViewId="0">
      <selection activeCell="G35" sqref="G35"/>
    </sheetView>
  </sheetViews>
  <sheetFormatPr defaultRowHeight="12.75" x14ac:dyDescent="0.2"/>
  <cols>
    <col min="1" max="1" width="11" customWidth="1"/>
    <col min="2" max="2" width="9.28515625" style="2" bestFit="1" customWidth="1"/>
    <col min="3" max="3" width="10.42578125" style="2" customWidth="1"/>
    <col min="4" max="4" width="9.140625" style="2"/>
    <col min="5" max="5" width="11" style="2" customWidth="1"/>
    <col min="6" max="10" width="9.140625" style="2"/>
  </cols>
  <sheetData>
    <row r="1" spans="1:10" x14ac:dyDescent="0.2">
      <c r="A1" s="6">
        <v>37094</v>
      </c>
    </row>
    <row r="3" spans="1:10" x14ac:dyDescent="0.2">
      <c r="A3" t="s">
        <v>13</v>
      </c>
      <c r="B3" s="4" t="s">
        <v>8</v>
      </c>
      <c r="C3" s="4" t="s">
        <v>9</v>
      </c>
      <c r="D3" s="4" t="s">
        <v>10</v>
      </c>
      <c r="E3" s="4" t="s">
        <v>11</v>
      </c>
      <c r="F3" s="4"/>
      <c r="G3" s="4" t="s">
        <v>8</v>
      </c>
      <c r="H3" s="4" t="s">
        <v>9</v>
      </c>
      <c r="I3" s="4" t="s">
        <v>10</v>
      </c>
      <c r="J3" s="4" t="s">
        <v>11</v>
      </c>
    </row>
    <row r="4" spans="1:10" x14ac:dyDescent="0.2">
      <c r="B4" s="4"/>
      <c r="C4" s="4"/>
      <c r="D4" s="4"/>
      <c r="E4" s="4"/>
      <c r="F4" s="4"/>
      <c r="G4" s="4"/>
      <c r="H4" s="4"/>
      <c r="I4" s="4"/>
      <c r="J4" s="4"/>
    </row>
    <row r="5" spans="1:10" x14ac:dyDescent="0.2">
      <c r="A5" t="s">
        <v>0</v>
      </c>
      <c r="B5" s="5">
        <v>105.11799999999999</v>
      </c>
      <c r="C5" s="5">
        <v>97.825999999999993</v>
      </c>
      <c r="D5" s="5">
        <v>36.661000000000001</v>
      </c>
      <c r="E5" s="5">
        <f>SUM(B5:D5)</f>
        <v>239.60499999999999</v>
      </c>
      <c r="G5" s="3">
        <f>+B5/$E5</f>
        <v>0.43871371632478456</v>
      </c>
      <c r="H5" s="3">
        <f>+C5/$E5</f>
        <v>0.40828029465161408</v>
      </c>
      <c r="I5" s="3">
        <f>+D5/$E5</f>
        <v>0.15300598902360135</v>
      </c>
      <c r="J5" s="3">
        <f>+E5/$E5</f>
        <v>1</v>
      </c>
    </row>
    <row r="6" spans="1:10" x14ac:dyDescent="0.2">
      <c r="A6" t="s">
        <v>1</v>
      </c>
      <c r="B6" s="5">
        <v>382.142</v>
      </c>
      <c r="C6" s="5">
        <v>339.55</v>
      </c>
      <c r="D6" s="5">
        <v>125.57299999999999</v>
      </c>
      <c r="E6" s="5">
        <f t="shared" ref="E6:E13" si="0">SUM(B6:D6)</f>
        <v>847.26499999999999</v>
      </c>
      <c r="G6" s="3">
        <f t="shared" ref="G6:G12" si="1">+B6/$E6</f>
        <v>0.45103007913698784</v>
      </c>
      <c r="H6" s="3">
        <f t="shared" ref="H6:H12" si="2">+C6/$E6</f>
        <v>0.40076009276908642</v>
      </c>
      <c r="I6" s="3">
        <f t="shared" ref="I6:I12" si="3">+D6/$E6</f>
        <v>0.14820982809392574</v>
      </c>
      <c r="J6" s="3">
        <f t="shared" ref="J6:J12" si="4">+E6/$E6</f>
        <v>1</v>
      </c>
    </row>
    <row r="7" spans="1:10" x14ac:dyDescent="0.2">
      <c r="A7" t="s">
        <v>2</v>
      </c>
      <c r="B7" s="5">
        <v>612.80799999999999</v>
      </c>
      <c r="C7" s="5">
        <v>844.55</v>
      </c>
      <c r="D7" s="5">
        <v>323.69200000000001</v>
      </c>
      <c r="E7" s="5">
        <f t="shared" si="0"/>
        <v>1781.05</v>
      </c>
      <c r="G7" s="3">
        <f t="shared" si="1"/>
        <v>0.3440711939586199</v>
      </c>
      <c r="H7" s="3">
        <f t="shared" si="2"/>
        <v>0.47418657533477443</v>
      </c>
      <c r="I7" s="3">
        <f t="shared" si="3"/>
        <v>0.18174223070660567</v>
      </c>
      <c r="J7" s="3">
        <f t="shared" si="4"/>
        <v>1</v>
      </c>
    </row>
    <row r="8" spans="1:10" x14ac:dyDescent="0.2">
      <c r="A8" t="s">
        <v>3</v>
      </c>
      <c r="B8" s="5">
        <v>1031.2439999999999</v>
      </c>
      <c r="C8" s="5">
        <v>889.77700000000004</v>
      </c>
      <c r="D8" s="5">
        <v>341.38900000000001</v>
      </c>
      <c r="E8" s="5">
        <f t="shared" si="0"/>
        <v>2262.41</v>
      </c>
      <c r="G8" s="3">
        <f t="shared" si="1"/>
        <v>0.45581658496912586</v>
      </c>
      <c r="H8" s="3">
        <f t="shared" si="2"/>
        <v>0.39328724678550753</v>
      </c>
      <c r="I8" s="3">
        <f t="shared" si="3"/>
        <v>0.15089616824536667</v>
      </c>
      <c r="J8" s="3">
        <f t="shared" si="4"/>
        <v>1</v>
      </c>
    </row>
    <row r="9" spans="1:10" x14ac:dyDescent="0.2">
      <c r="A9" t="s">
        <v>4</v>
      </c>
      <c r="B9" s="5">
        <v>924.18499999999995</v>
      </c>
      <c r="C9" s="5">
        <v>785.71</v>
      </c>
      <c r="D9" s="5">
        <v>327.899</v>
      </c>
      <c r="E9" s="5">
        <f t="shared" si="0"/>
        <v>2037.7939999999999</v>
      </c>
      <c r="G9" s="3">
        <f t="shared" si="1"/>
        <v>0.45352228929911464</v>
      </c>
      <c r="H9" s="3">
        <f t="shared" si="2"/>
        <v>0.38556890441330188</v>
      </c>
      <c r="I9" s="3">
        <f t="shared" si="3"/>
        <v>0.16090880628758356</v>
      </c>
      <c r="J9" s="3">
        <f t="shared" si="4"/>
        <v>1</v>
      </c>
    </row>
    <row r="10" spans="1:10" x14ac:dyDescent="0.2">
      <c r="A10" t="s">
        <v>5</v>
      </c>
      <c r="B10" s="5">
        <v>583.40099999999995</v>
      </c>
      <c r="C10" s="5">
        <v>1001.12</v>
      </c>
      <c r="D10" s="5">
        <v>329.53</v>
      </c>
      <c r="E10" s="5">
        <f t="shared" si="0"/>
        <v>1914.0509999999999</v>
      </c>
      <c r="G10" s="3">
        <f t="shared" si="1"/>
        <v>0.30479908842554349</v>
      </c>
      <c r="H10" s="3">
        <f t="shared" si="2"/>
        <v>0.52303726494226122</v>
      </c>
      <c r="I10" s="3">
        <f t="shared" si="3"/>
        <v>0.17216364663219527</v>
      </c>
      <c r="J10" s="3">
        <f t="shared" si="4"/>
        <v>1</v>
      </c>
    </row>
    <row r="11" spans="1:10" x14ac:dyDescent="0.2">
      <c r="A11" t="s">
        <v>6</v>
      </c>
      <c r="B11" s="5">
        <v>695.64400000000001</v>
      </c>
      <c r="C11" s="5">
        <v>1074.4179999999999</v>
      </c>
      <c r="D11" s="5">
        <v>317.19600000000003</v>
      </c>
      <c r="E11" s="5">
        <f t="shared" si="0"/>
        <v>2087.2579999999998</v>
      </c>
      <c r="G11" s="3">
        <f t="shared" si="1"/>
        <v>0.33328127140966762</v>
      </c>
      <c r="H11" s="3">
        <f t="shared" si="2"/>
        <v>0.51475093160500518</v>
      </c>
      <c r="I11" s="3">
        <f t="shared" si="3"/>
        <v>0.1519677969853272</v>
      </c>
      <c r="J11" s="3">
        <f t="shared" si="4"/>
        <v>1</v>
      </c>
    </row>
    <row r="12" spans="1:10" x14ac:dyDescent="0.2">
      <c r="A12" t="s">
        <v>7</v>
      </c>
      <c r="B12" s="5">
        <v>863.14400000000001</v>
      </c>
      <c r="C12" s="5">
        <v>770.32399999999996</v>
      </c>
      <c r="D12" s="5">
        <v>269.02699999999999</v>
      </c>
      <c r="E12" s="5">
        <f t="shared" si="0"/>
        <v>1902.4949999999999</v>
      </c>
      <c r="G12" s="3">
        <f t="shared" si="1"/>
        <v>0.45369054846399076</v>
      </c>
      <c r="H12" s="3">
        <f t="shared" si="2"/>
        <v>0.40490198397367666</v>
      </c>
      <c r="I12" s="3">
        <f t="shared" si="3"/>
        <v>0.14140746756233263</v>
      </c>
      <c r="J12" s="3">
        <f t="shared" si="4"/>
        <v>1</v>
      </c>
    </row>
    <row r="13" spans="1:10" x14ac:dyDescent="0.2">
      <c r="A13" t="s">
        <v>12</v>
      </c>
      <c r="B13" s="5">
        <f>SUM(B5:B12)</f>
        <v>5197.6859999999997</v>
      </c>
      <c r="C13" s="5">
        <f>SUM(C5:C12)</f>
        <v>5803.2749999999996</v>
      </c>
      <c r="D13" s="5">
        <f>SUM(D5:D12)</f>
        <v>2070.9670000000001</v>
      </c>
      <c r="E13" s="5">
        <f t="shared" si="0"/>
        <v>13071.928</v>
      </c>
      <c r="G13" s="3">
        <f>+B13/$E13</f>
        <v>0.39762198812600558</v>
      </c>
      <c r="H13" s="3">
        <f>+C13/$E13</f>
        <v>0.4439494311780175</v>
      </c>
      <c r="I13" s="3">
        <f>+D13/$E13</f>
        <v>0.15842858069597693</v>
      </c>
      <c r="J13" s="3">
        <f>+E13/$E13</f>
        <v>1</v>
      </c>
    </row>
    <row r="16" spans="1:10" x14ac:dyDescent="0.2">
      <c r="A16" s="6">
        <v>37110</v>
      </c>
    </row>
    <row r="18" spans="1:10" x14ac:dyDescent="0.2">
      <c r="A18" t="s">
        <v>13</v>
      </c>
      <c r="B18" s="4" t="s">
        <v>8</v>
      </c>
      <c r="C18" s="4" t="s">
        <v>9</v>
      </c>
      <c r="D18" s="4" t="s">
        <v>10</v>
      </c>
      <c r="E18" s="4" t="s">
        <v>11</v>
      </c>
      <c r="F18" s="4"/>
      <c r="G18" s="4" t="s">
        <v>8</v>
      </c>
      <c r="H18" s="4" t="s">
        <v>9</v>
      </c>
      <c r="I18" s="4" t="s">
        <v>10</v>
      </c>
      <c r="J18" s="4" t="s">
        <v>11</v>
      </c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A20" t="s">
        <v>0</v>
      </c>
      <c r="B20" s="5">
        <v>542.00300000000004</v>
      </c>
      <c r="C20" s="5">
        <v>256.46199999999999</v>
      </c>
      <c r="D20" s="5">
        <v>73.563000000000002</v>
      </c>
      <c r="E20" s="5">
        <f>SUM(B20:D20)</f>
        <v>872.02800000000002</v>
      </c>
      <c r="G20" s="3">
        <f>+B20/$E20</f>
        <v>0.62154311558803166</v>
      </c>
      <c r="H20" s="3">
        <f t="shared" ref="H20:H28" si="5">+C20/$E20</f>
        <v>0.29409835463998862</v>
      </c>
      <c r="I20" s="3">
        <f t="shared" ref="I20:I28" si="6">+D20/$E20</f>
        <v>8.4358529771979801E-2</v>
      </c>
      <c r="J20" s="3">
        <f t="shared" ref="J20:J28" si="7">+E20/$E20</f>
        <v>1</v>
      </c>
    </row>
    <row r="21" spans="1:10" x14ac:dyDescent="0.2">
      <c r="A21" t="s">
        <v>1</v>
      </c>
      <c r="B21" s="5">
        <v>1319.835</v>
      </c>
      <c r="C21" s="5">
        <v>556.69299999999998</v>
      </c>
      <c r="D21" s="5">
        <v>218.30199999999999</v>
      </c>
      <c r="E21" s="5">
        <f t="shared" ref="E21:E28" si="8">SUM(B21:D21)</f>
        <v>2094.83</v>
      </c>
      <c r="G21" s="3">
        <f t="shared" ref="G21:G28" si="9">+B21/$E21</f>
        <v>0.63004396538143914</v>
      </c>
      <c r="H21" s="3">
        <f t="shared" si="5"/>
        <v>0.26574614646534561</v>
      </c>
      <c r="I21" s="3">
        <f t="shared" si="6"/>
        <v>0.1042098881532153</v>
      </c>
      <c r="J21" s="3">
        <f t="shared" si="7"/>
        <v>1</v>
      </c>
    </row>
    <row r="22" spans="1:10" x14ac:dyDescent="0.2">
      <c r="A22" t="s">
        <v>2</v>
      </c>
      <c r="B22" s="5">
        <v>719.18799999999999</v>
      </c>
      <c r="C22" s="5">
        <v>712.68700000000001</v>
      </c>
      <c r="D22" s="5">
        <v>277.91000000000003</v>
      </c>
      <c r="E22" s="5">
        <f t="shared" si="8"/>
        <v>1709.7850000000001</v>
      </c>
      <c r="G22" s="3">
        <f t="shared" si="9"/>
        <v>0.42063066408934452</v>
      </c>
      <c r="H22" s="3">
        <f t="shared" si="5"/>
        <v>0.4168284316449144</v>
      </c>
      <c r="I22" s="3">
        <f t="shared" si="6"/>
        <v>0.16254090426574103</v>
      </c>
      <c r="J22" s="3">
        <f t="shared" si="7"/>
        <v>1</v>
      </c>
    </row>
    <row r="23" spans="1:10" x14ac:dyDescent="0.2">
      <c r="A23" t="s">
        <v>3</v>
      </c>
      <c r="B23" s="5">
        <v>780.90599999999995</v>
      </c>
      <c r="C23" s="5">
        <v>561.60799999999995</v>
      </c>
      <c r="D23" s="5">
        <v>267.08999999999997</v>
      </c>
      <c r="E23" s="5">
        <f t="shared" si="8"/>
        <v>1609.6039999999998</v>
      </c>
      <c r="G23" s="3">
        <f t="shared" si="9"/>
        <v>0.48515411244007844</v>
      </c>
      <c r="H23" s="3">
        <f t="shared" si="5"/>
        <v>0.3489106637408953</v>
      </c>
      <c r="I23" s="3">
        <f t="shared" si="6"/>
        <v>0.16593522381902631</v>
      </c>
      <c r="J23" s="3">
        <f t="shared" si="7"/>
        <v>1</v>
      </c>
    </row>
    <row r="24" spans="1:10" x14ac:dyDescent="0.2">
      <c r="A24" t="s">
        <v>4</v>
      </c>
      <c r="B24" s="5">
        <v>691.50099999999998</v>
      </c>
      <c r="C24" s="5">
        <v>466.36099999999999</v>
      </c>
      <c r="D24" s="5">
        <v>286.06</v>
      </c>
      <c r="E24" s="5">
        <f t="shared" si="8"/>
        <v>1443.922</v>
      </c>
      <c r="G24" s="3">
        <f t="shared" si="9"/>
        <v>0.47890467767649497</v>
      </c>
      <c r="H24" s="3">
        <f t="shared" si="5"/>
        <v>0.32298212784347075</v>
      </c>
      <c r="I24" s="3">
        <f t="shared" si="6"/>
        <v>0.19811319448003423</v>
      </c>
      <c r="J24" s="3">
        <f t="shared" si="7"/>
        <v>1</v>
      </c>
    </row>
    <row r="25" spans="1:10" x14ac:dyDescent="0.2">
      <c r="A25" t="s">
        <v>5</v>
      </c>
      <c r="B25" s="5">
        <v>452.81900000000002</v>
      </c>
      <c r="C25" s="5">
        <v>662.41600000000005</v>
      </c>
      <c r="D25" s="5">
        <v>302.846</v>
      </c>
      <c r="E25" s="5">
        <f t="shared" si="8"/>
        <v>1418.0810000000001</v>
      </c>
      <c r="G25" s="3">
        <f t="shared" si="9"/>
        <v>0.31931814896328203</v>
      </c>
      <c r="H25" s="3">
        <f t="shared" si="5"/>
        <v>0.46712141266965707</v>
      </c>
      <c r="I25" s="3">
        <f t="shared" si="6"/>
        <v>0.21356043836706082</v>
      </c>
      <c r="J25" s="3">
        <f t="shared" si="7"/>
        <v>1</v>
      </c>
    </row>
    <row r="26" spans="1:10" x14ac:dyDescent="0.2">
      <c r="A26" t="s">
        <v>6</v>
      </c>
      <c r="B26" s="5">
        <v>639.89499999999998</v>
      </c>
      <c r="C26" s="5">
        <v>825.97900000000004</v>
      </c>
      <c r="D26" s="5">
        <v>340.6</v>
      </c>
      <c r="E26" s="5">
        <f t="shared" si="8"/>
        <v>1806.4740000000002</v>
      </c>
      <c r="G26" s="3">
        <f t="shared" si="9"/>
        <v>0.35422319944820679</v>
      </c>
      <c r="H26" s="3">
        <f t="shared" si="5"/>
        <v>0.45723270858036152</v>
      </c>
      <c r="I26" s="3">
        <f t="shared" si="6"/>
        <v>0.18854409197143163</v>
      </c>
      <c r="J26" s="3">
        <f t="shared" si="7"/>
        <v>1</v>
      </c>
    </row>
    <row r="27" spans="1:10" x14ac:dyDescent="0.2">
      <c r="A27" t="s">
        <v>7</v>
      </c>
      <c r="B27" s="5">
        <v>781.63499999999999</v>
      </c>
      <c r="C27" s="5">
        <v>561.95399999999995</v>
      </c>
      <c r="D27" s="5">
        <v>302.07100000000003</v>
      </c>
      <c r="E27" s="5">
        <f t="shared" si="8"/>
        <v>1645.6599999999999</v>
      </c>
      <c r="G27" s="3">
        <f t="shared" si="9"/>
        <v>0.47496749024707413</v>
      </c>
      <c r="H27" s="3">
        <f t="shared" si="5"/>
        <v>0.3414763681440881</v>
      </c>
      <c r="I27" s="3">
        <f t="shared" si="6"/>
        <v>0.18355614160883782</v>
      </c>
      <c r="J27" s="3">
        <f t="shared" si="7"/>
        <v>1</v>
      </c>
    </row>
    <row r="28" spans="1:10" x14ac:dyDescent="0.2">
      <c r="A28" t="s">
        <v>12</v>
      </c>
      <c r="B28" s="5">
        <f>SUM(B20:B27)</f>
        <v>5927.7820000000011</v>
      </c>
      <c r="C28" s="5">
        <f>SUM(C20:C27)</f>
        <v>4604.16</v>
      </c>
      <c r="D28" s="5">
        <f>SUM(D20:D27)</f>
        <v>2068.442</v>
      </c>
      <c r="E28" s="5">
        <f t="shared" si="8"/>
        <v>12600.384000000002</v>
      </c>
      <c r="G28" s="3">
        <f t="shared" si="9"/>
        <v>0.47044455153112796</v>
      </c>
      <c r="H28" s="3">
        <f t="shared" si="5"/>
        <v>0.36539838785865569</v>
      </c>
      <c r="I28" s="3">
        <f t="shared" si="6"/>
        <v>0.16415706061021629</v>
      </c>
      <c r="J28" s="3">
        <f t="shared" si="7"/>
        <v>1</v>
      </c>
    </row>
    <row r="31" spans="1:10" x14ac:dyDescent="0.2">
      <c r="A31" s="1" t="s">
        <v>14</v>
      </c>
    </row>
    <row r="33" spans="1:10" x14ac:dyDescent="0.2">
      <c r="A33" t="s">
        <v>13</v>
      </c>
      <c r="B33" s="4" t="s">
        <v>8</v>
      </c>
      <c r="C33" s="4" t="s">
        <v>9</v>
      </c>
      <c r="D33" s="4" t="s">
        <v>10</v>
      </c>
      <c r="E33" s="4" t="s">
        <v>11</v>
      </c>
      <c r="F33" s="4"/>
      <c r="G33" s="4" t="s">
        <v>8</v>
      </c>
      <c r="H33" s="4" t="s">
        <v>9</v>
      </c>
      <c r="I33" s="4" t="s">
        <v>10</v>
      </c>
      <c r="J33" s="4" t="s">
        <v>11</v>
      </c>
    </row>
    <row r="34" spans="1:10" x14ac:dyDescent="0.2"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">
      <c r="A35" t="s">
        <v>0</v>
      </c>
      <c r="B35" s="5">
        <f>+B20-B5</f>
        <v>436.88500000000005</v>
      </c>
      <c r="C35" s="5">
        <f>+C20-C5</f>
        <v>158.636</v>
      </c>
      <c r="D35" s="5">
        <f>+D20-D5</f>
        <v>36.902000000000001</v>
      </c>
      <c r="E35" s="5">
        <f>SUM(B35:D35)</f>
        <v>632.42300000000012</v>
      </c>
      <c r="G35" s="3">
        <f>+G20-G5</f>
        <v>0.18282939926324709</v>
      </c>
      <c r="H35" s="3">
        <f>+H20-H5</f>
        <v>-0.11418194001162546</v>
      </c>
      <c r="I35" s="3">
        <f>+I20-I5</f>
        <v>-6.8647459251621551E-2</v>
      </c>
      <c r="J35" s="3">
        <f>+J20-J5</f>
        <v>0</v>
      </c>
    </row>
    <row r="36" spans="1:10" x14ac:dyDescent="0.2">
      <c r="A36" t="s">
        <v>1</v>
      </c>
      <c r="B36" s="5">
        <f t="shared" ref="B36:D42" si="10">+B21-B6</f>
        <v>937.69299999999998</v>
      </c>
      <c r="C36" s="5">
        <f t="shared" si="10"/>
        <v>217.14299999999997</v>
      </c>
      <c r="D36" s="5">
        <f t="shared" si="10"/>
        <v>92.728999999999999</v>
      </c>
      <c r="E36" s="5">
        <f t="shared" ref="E36:E43" si="11">SUM(B36:D36)</f>
        <v>1247.5650000000001</v>
      </c>
      <c r="G36" s="3">
        <f t="shared" ref="G36:I43" si="12">+G21-G6</f>
        <v>0.1790138862444513</v>
      </c>
      <c r="H36" s="3">
        <f t="shared" si="12"/>
        <v>-0.13501394630374081</v>
      </c>
      <c r="I36" s="3">
        <f t="shared" si="12"/>
        <v>-4.3999939940710442E-2</v>
      </c>
      <c r="J36" s="3">
        <f t="shared" ref="J36:J43" si="13">+J21-J6</f>
        <v>0</v>
      </c>
    </row>
    <row r="37" spans="1:10" x14ac:dyDescent="0.2">
      <c r="A37" t="s">
        <v>2</v>
      </c>
      <c r="B37" s="5">
        <f t="shared" si="10"/>
        <v>106.38</v>
      </c>
      <c r="C37" s="5">
        <f t="shared" si="10"/>
        <v>-131.86299999999994</v>
      </c>
      <c r="D37" s="5">
        <f t="shared" si="10"/>
        <v>-45.781999999999982</v>
      </c>
      <c r="E37" s="5">
        <f t="shared" si="11"/>
        <v>-71.26499999999993</v>
      </c>
      <c r="G37" s="3">
        <f t="shared" si="12"/>
        <v>7.6559470130724616E-2</v>
      </c>
      <c r="H37" s="3">
        <f t="shared" si="12"/>
        <v>-5.7358143689860031E-2</v>
      </c>
      <c r="I37" s="3">
        <f t="shared" si="12"/>
        <v>-1.9201326440864641E-2</v>
      </c>
      <c r="J37" s="3">
        <f t="shared" si="13"/>
        <v>0</v>
      </c>
    </row>
    <row r="38" spans="1:10" x14ac:dyDescent="0.2">
      <c r="A38" t="s">
        <v>3</v>
      </c>
      <c r="B38" s="5">
        <f t="shared" si="10"/>
        <v>-250.33799999999997</v>
      </c>
      <c r="C38" s="5">
        <f t="shared" si="10"/>
        <v>-328.1690000000001</v>
      </c>
      <c r="D38" s="5">
        <f t="shared" si="10"/>
        <v>-74.299000000000035</v>
      </c>
      <c r="E38" s="5">
        <f t="shared" si="11"/>
        <v>-652.80600000000004</v>
      </c>
      <c r="G38" s="3">
        <f t="shared" si="12"/>
        <v>2.9337527470952585E-2</v>
      </c>
      <c r="H38" s="3">
        <f t="shared" si="12"/>
        <v>-4.4376583044612228E-2</v>
      </c>
      <c r="I38" s="3">
        <f t="shared" si="12"/>
        <v>1.5039055573659643E-2</v>
      </c>
      <c r="J38" s="3">
        <f t="shared" si="13"/>
        <v>0</v>
      </c>
    </row>
    <row r="39" spans="1:10" x14ac:dyDescent="0.2">
      <c r="A39" t="s">
        <v>4</v>
      </c>
      <c r="B39" s="5">
        <f t="shared" si="10"/>
        <v>-232.68399999999997</v>
      </c>
      <c r="C39" s="5">
        <f t="shared" si="10"/>
        <v>-319.34900000000005</v>
      </c>
      <c r="D39" s="5">
        <f t="shared" si="10"/>
        <v>-41.838999999999999</v>
      </c>
      <c r="E39" s="5">
        <f t="shared" si="11"/>
        <v>-593.87200000000007</v>
      </c>
      <c r="G39" s="3">
        <f t="shared" si="12"/>
        <v>2.5382388377380327E-2</v>
      </c>
      <c r="H39" s="3">
        <f t="shared" si="12"/>
        <v>-6.2586776569831137E-2</v>
      </c>
      <c r="I39" s="3">
        <f t="shared" si="12"/>
        <v>3.7204388192450671E-2</v>
      </c>
      <c r="J39" s="3">
        <f t="shared" si="13"/>
        <v>0</v>
      </c>
    </row>
    <row r="40" spans="1:10" x14ac:dyDescent="0.2">
      <c r="A40" t="s">
        <v>5</v>
      </c>
      <c r="B40" s="5">
        <f t="shared" si="10"/>
        <v>-130.58199999999994</v>
      </c>
      <c r="C40" s="5">
        <f t="shared" si="10"/>
        <v>-338.70399999999995</v>
      </c>
      <c r="D40" s="5">
        <f t="shared" si="10"/>
        <v>-26.683999999999969</v>
      </c>
      <c r="E40" s="5">
        <f t="shared" si="11"/>
        <v>-495.96999999999986</v>
      </c>
      <c r="G40" s="3">
        <f t="shared" si="12"/>
        <v>1.4519060537738548E-2</v>
      </c>
      <c r="H40" s="3">
        <f t="shared" si="12"/>
        <v>-5.591585227260415E-2</v>
      </c>
      <c r="I40" s="3">
        <f t="shared" si="12"/>
        <v>4.1396791734865546E-2</v>
      </c>
      <c r="J40" s="3">
        <f t="shared" si="13"/>
        <v>0</v>
      </c>
    </row>
    <row r="41" spans="1:10" x14ac:dyDescent="0.2">
      <c r="A41" t="s">
        <v>6</v>
      </c>
      <c r="B41" s="5">
        <f t="shared" si="10"/>
        <v>-55.749000000000024</v>
      </c>
      <c r="C41" s="5">
        <f t="shared" si="10"/>
        <v>-248.43899999999985</v>
      </c>
      <c r="D41" s="5">
        <f t="shared" si="10"/>
        <v>23.403999999999996</v>
      </c>
      <c r="E41" s="5">
        <f t="shared" si="11"/>
        <v>-280.78399999999988</v>
      </c>
      <c r="G41" s="3">
        <f t="shared" si="12"/>
        <v>2.094192803853917E-2</v>
      </c>
      <c r="H41" s="3">
        <f t="shared" si="12"/>
        <v>-5.7518223024643655E-2</v>
      </c>
      <c r="I41" s="3">
        <f t="shared" si="12"/>
        <v>3.657629498610443E-2</v>
      </c>
      <c r="J41" s="3">
        <f t="shared" si="13"/>
        <v>0</v>
      </c>
    </row>
    <row r="42" spans="1:10" x14ac:dyDescent="0.2">
      <c r="A42" t="s">
        <v>7</v>
      </c>
      <c r="B42" s="5">
        <f t="shared" si="10"/>
        <v>-81.509000000000015</v>
      </c>
      <c r="C42" s="5">
        <f t="shared" si="10"/>
        <v>-208.37</v>
      </c>
      <c r="D42" s="5">
        <f t="shared" si="10"/>
        <v>33.04400000000004</v>
      </c>
      <c r="E42" s="5">
        <f t="shared" si="11"/>
        <v>-256.83499999999998</v>
      </c>
      <c r="G42" s="3">
        <f t="shared" si="12"/>
        <v>2.127694178308337E-2</v>
      </c>
      <c r="H42" s="3">
        <f t="shared" si="12"/>
        <v>-6.3425615829588555E-2</v>
      </c>
      <c r="I42" s="3">
        <f t="shared" si="12"/>
        <v>4.2148674046505186E-2</v>
      </c>
      <c r="J42" s="3">
        <f t="shared" si="13"/>
        <v>0</v>
      </c>
    </row>
    <row r="43" spans="1:10" x14ac:dyDescent="0.2">
      <c r="A43" t="s">
        <v>12</v>
      </c>
      <c r="B43" s="5">
        <f>SUM(B35:B42)</f>
        <v>730.09600000000023</v>
      </c>
      <c r="C43" s="5">
        <f>SUM(C35:C42)</f>
        <v>-1199.1149999999998</v>
      </c>
      <c r="D43" s="5">
        <f>SUM(D35:D42)</f>
        <v>-2.5249999999999488</v>
      </c>
      <c r="E43" s="5">
        <f t="shared" si="11"/>
        <v>-471.54399999999953</v>
      </c>
      <c r="G43" s="3">
        <f t="shared" si="12"/>
        <v>7.2822563405122387E-2</v>
      </c>
      <c r="H43" s="3">
        <f t="shared" si="12"/>
        <v>-7.8551043319361802E-2</v>
      </c>
      <c r="I43" s="3">
        <f t="shared" si="12"/>
        <v>5.7284799142393594E-3</v>
      </c>
      <c r="J43" s="3">
        <f t="shared" si="13"/>
        <v>0</v>
      </c>
    </row>
  </sheetData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Tribolet</dc:creator>
  <cp:lastModifiedBy>Felienne</cp:lastModifiedBy>
  <cp:lastPrinted>2001-08-08T20:12:37Z</cp:lastPrinted>
  <dcterms:created xsi:type="dcterms:W3CDTF">2001-08-08T19:37:22Z</dcterms:created>
  <dcterms:modified xsi:type="dcterms:W3CDTF">2014-09-03T19:18:44Z</dcterms:modified>
</cp:coreProperties>
</file>