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9020" windowHeight="12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  <c r="K4" i="1"/>
  <c r="E5" i="1"/>
  <c r="I5" i="1"/>
  <c r="K5" i="1"/>
  <c r="E6" i="1"/>
  <c r="I6" i="1"/>
  <c r="K6" i="1"/>
  <c r="E7" i="1"/>
  <c r="I7" i="1"/>
  <c r="K7" i="1"/>
  <c r="B8" i="1"/>
  <c r="E8" i="1"/>
  <c r="I8" i="1"/>
  <c r="K8" i="1"/>
  <c r="B9" i="1"/>
  <c r="E9" i="1"/>
  <c r="I9" i="1"/>
  <c r="K9" i="1"/>
  <c r="B10" i="1"/>
  <c r="E10" i="1"/>
  <c r="I10" i="1"/>
  <c r="K10" i="1"/>
  <c r="B11" i="1"/>
  <c r="E11" i="1"/>
  <c r="I11" i="1"/>
  <c r="K11" i="1"/>
  <c r="B12" i="1"/>
  <c r="E12" i="1"/>
  <c r="I12" i="1"/>
  <c r="K12" i="1"/>
  <c r="B13" i="1"/>
  <c r="E13" i="1"/>
  <c r="I13" i="1"/>
  <c r="K13" i="1"/>
  <c r="B14" i="1"/>
  <c r="E14" i="1"/>
  <c r="I14" i="1"/>
  <c r="K14" i="1"/>
  <c r="B15" i="1"/>
  <c r="E15" i="1"/>
  <c r="I15" i="1"/>
  <c r="K15" i="1"/>
  <c r="B16" i="1"/>
  <c r="E16" i="1"/>
  <c r="I16" i="1"/>
  <c r="K16" i="1"/>
  <c r="B17" i="1"/>
  <c r="E17" i="1"/>
  <c r="I17" i="1"/>
  <c r="K17" i="1"/>
  <c r="B18" i="1"/>
  <c r="E18" i="1"/>
  <c r="I18" i="1"/>
  <c r="K18" i="1"/>
  <c r="B19" i="1"/>
  <c r="E19" i="1"/>
  <c r="I19" i="1"/>
  <c r="K19" i="1"/>
</calcChain>
</file>

<file path=xl/sharedStrings.xml><?xml version="1.0" encoding="utf-8"?>
<sst xmlns="http://schemas.openxmlformats.org/spreadsheetml/2006/main" count="25" uniqueCount="10">
  <si>
    <t>Q1</t>
  </si>
  <si>
    <t>Q2</t>
  </si>
  <si>
    <t>Q3</t>
  </si>
  <si>
    <t>Q4</t>
  </si>
  <si>
    <t>CONTRACTED</t>
  </si>
  <si>
    <t>Mwh</t>
  </si>
  <si>
    <t>Cost</t>
  </si>
  <si>
    <t>Avg. Price</t>
  </si>
  <si>
    <t>NON-CONTRACTED</t>
  </si>
  <si>
    <t>NON-CONTRACTED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</si>
</sst>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7" fontId="2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tabSelected="1" workbookViewId="0">
      <selection activeCell="K12" sqref="K12"/>
    </sheetView>
  </sheetViews>
  <sheetFormatPr defaultRowHeight="12.75" x14ac:dyDescent="0.2"/>
  <cols>
    <col min="3" max="3" width="9.140625" style="3"/>
    <col min="4" max="4" width="11.28515625" style="5" bestFit="1" customWidth="1"/>
    <col min="5" max="5" width="9.140625" style="5"/>
    <col min="6" max="7" width="9.140625" style="1"/>
    <col min="8" max="8" width="11.28515625" style="1" bestFit="1" customWidth="1"/>
    <col min="9" max="9" width="9.140625" style="5"/>
  </cols>
  <sheetData>
    <row r="1" spans="1:11" x14ac:dyDescent="0.2">
      <c r="D1" s="4" t="s">
        <v>4</v>
      </c>
      <c r="H1" s="2" t="s">
        <v>8</v>
      </c>
      <c r="K1" s="2" t="s">
        <v>9</v>
      </c>
    </row>
    <row r="2" spans="1:11" x14ac:dyDescent="0.2">
      <c r="C2" s="3" t="s">
        <v>5</v>
      </c>
      <c r="D2" s="5" t="s">
        <v>6</v>
      </c>
      <c r="E2" s="5" t="s">
        <v>7</v>
      </c>
      <c r="G2" s="1" t="s">
        <v>5</v>
      </c>
      <c r="H2" s="1" t="s">
        <v>6</v>
      </c>
      <c r="I2" s="5" t="s">
        <v>7</v>
      </c>
    </row>
    <row r="4" spans="1:11" x14ac:dyDescent="0.2">
      <c r="A4" t="s">
        <v>0</v>
      </c>
      <c r="B4">
        <v>2000</v>
      </c>
      <c r="C4" s="3">
        <v>0</v>
      </c>
      <c r="G4" s="3">
        <v>13300</v>
      </c>
      <c r="H4" s="5">
        <v>3581575</v>
      </c>
      <c r="I4" s="5">
        <f>+H4/G4</f>
        <v>269.29135338345867</v>
      </c>
      <c r="K4" s="6">
        <f>+G4/(G4+C4)</f>
        <v>1</v>
      </c>
    </row>
    <row r="5" spans="1:11" x14ac:dyDescent="0.2">
      <c r="A5" t="s">
        <v>1</v>
      </c>
      <c r="B5">
        <v>2000</v>
      </c>
      <c r="C5" s="3">
        <v>4749</v>
      </c>
      <c r="D5" s="5">
        <v>627582</v>
      </c>
      <c r="E5" s="5">
        <f>+D5/C5</f>
        <v>132.15034744156665</v>
      </c>
      <c r="G5" s="3">
        <v>15571</v>
      </c>
      <c r="H5" s="5">
        <v>3879209</v>
      </c>
      <c r="I5" s="5">
        <f t="shared" ref="I5:I19" si="0">+H5/G5</f>
        <v>249.13037056065764</v>
      </c>
      <c r="K5" s="6">
        <f t="shared" ref="K5:K19" si="1">+G5/(G5+C5)</f>
        <v>0.76628937007874021</v>
      </c>
    </row>
    <row r="6" spans="1:11" x14ac:dyDescent="0.2">
      <c r="A6" t="s">
        <v>2</v>
      </c>
      <c r="B6">
        <v>2000</v>
      </c>
      <c r="C6" s="3">
        <v>6700</v>
      </c>
      <c r="D6" s="5">
        <v>823769</v>
      </c>
      <c r="E6" s="5">
        <f t="shared" ref="E6:E19" si="2">+D6/C6</f>
        <v>122.95059701492538</v>
      </c>
      <c r="G6" s="3">
        <v>11430</v>
      </c>
      <c r="H6" s="5">
        <v>1474548</v>
      </c>
      <c r="I6" s="5">
        <f t="shared" si="0"/>
        <v>129.00682414698161</v>
      </c>
      <c r="K6" s="6">
        <f t="shared" si="1"/>
        <v>0.63044677330391619</v>
      </c>
    </row>
    <row r="7" spans="1:11" x14ac:dyDescent="0.2">
      <c r="A7" t="s">
        <v>3</v>
      </c>
      <c r="B7">
        <v>2000</v>
      </c>
      <c r="C7" s="3">
        <v>6490</v>
      </c>
      <c r="D7" s="5">
        <v>743427</v>
      </c>
      <c r="E7" s="5">
        <f t="shared" si="2"/>
        <v>114.54961479198768</v>
      </c>
      <c r="G7" s="3">
        <v>10082</v>
      </c>
      <c r="H7" s="5">
        <v>1167031</v>
      </c>
      <c r="I7" s="5">
        <f t="shared" si="0"/>
        <v>115.75391787343781</v>
      </c>
      <c r="K7" s="6">
        <f t="shared" si="1"/>
        <v>0.60837557325609459</v>
      </c>
    </row>
    <row r="8" spans="1:11" x14ac:dyDescent="0.2">
      <c r="A8" t="s">
        <v>0</v>
      </c>
      <c r="B8">
        <f>+B4+1</f>
        <v>2001</v>
      </c>
      <c r="C8" s="3">
        <v>8275</v>
      </c>
      <c r="D8" s="5">
        <v>771158</v>
      </c>
      <c r="E8" s="5">
        <f t="shared" si="2"/>
        <v>93.191299093655587</v>
      </c>
      <c r="G8" s="3">
        <v>7056</v>
      </c>
      <c r="H8" s="5">
        <v>701450</v>
      </c>
      <c r="I8" s="5">
        <f t="shared" si="0"/>
        <v>99.411848072562364</v>
      </c>
      <c r="K8" s="6">
        <f t="shared" si="1"/>
        <v>0.46024395016632969</v>
      </c>
    </row>
    <row r="9" spans="1:11" x14ac:dyDescent="0.2">
      <c r="A9" t="s">
        <v>1</v>
      </c>
      <c r="B9">
        <f t="shared" ref="B9:B19" si="3">+B5+1</f>
        <v>2001</v>
      </c>
      <c r="C9" s="3">
        <v>8683</v>
      </c>
      <c r="D9" s="5">
        <v>838932</v>
      </c>
      <c r="E9" s="5">
        <f t="shared" si="2"/>
        <v>96.617758839110905</v>
      </c>
      <c r="G9" s="3">
        <v>6552</v>
      </c>
      <c r="H9" s="5">
        <v>471940</v>
      </c>
      <c r="I9" s="5">
        <f t="shared" si="0"/>
        <v>72.029914529914535</v>
      </c>
      <c r="K9" s="6">
        <f t="shared" si="1"/>
        <v>0.43006235641614704</v>
      </c>
    </row>
    <row r="10" spans="1:11" x14ac:dyDescent="0.2">
      <c r="A10" t="s">
        <v>2</v>
      </c>
      <c r="B10">
        <f t="shared" si="3"/>
        <v>2001</v>
      </c>
      <c r="C10" s="3">
        <v>13348</v>
      </c>
      <c r="D10" s="5">
        <v>1260702</v>
      </c>
      <c r="E10" s="5">
        <f t="shared" si="2"/>
        <v>94.448756367995202</v>
      </c>
      <c r="G10" s="3">
        <v>7238</v>
      </c>
      <c r="H10" s="5">
        <v>709893</v>
      </c>
      <c r="I10" s="5">
        <f t="shared" si="0"/>
        <v>98.078612876485224</v>
      </c>
      <c r="K10" s="6">
        <f t="shared" si="1"/>
        <v>0.35159817351598172</v>
      </c>
    </row>
    <row r="11" spans="1:11" x14ac:dyDescent="0.2">
      <c r="A11" t="s">
        <v>3</v>
      </c>
      <c r="B11">
        <f t="shared" si="3"/>
        <v>2001</v>
      </c>
      <c r="C11" s="3">
        <v>12830</v>
      </c>
      <c r="D11" s="5">
        <v>1182784</v>
      </c>
      <c r="E11" s="5">
        <f t="shared" si="2"/>
        <v>92.188932190179273</v>
      </c>
      <c r="G11" s="3">
        <v>5394</v>
      </c>
      <c r="H11" s="5">
        <v>450813</v>
      </c>
      <c r="I11" s="5">
        <f t="shared" si="0"/>
        <v>83.576751946607345</v>
      </c>
      <c r="K11" s="6">
        <f t="shared" si="1"/>
        <v>0.29598331870061456</v>
      </c>
    </row>
    <row r="12" spans="1:11" x14ac:dyDescent="0.2">
      <c r="A12" t="s">
        <v>0</v>
      </c>
      <c r="B12">
        <f t="shared" si="3"/>
        <v>2002</v>
      </c>
      <c r="C12" s="3">
        <v>13337</v>
      </c>
      <c r="D12" s="5">
        <v>1098811</v>
      </c>
      <c r="E12" s="5">
        <f t="shared" si="2"/>
        <v>82.388168253730228</v>
      </c>
      <c r="G12" s="3">
        <v>5573</v>
      </c>
      <c r="H12" s="5">
        <v>331803</v>
      </c>
      <c r="I12" s="5">
        <f t="shared" si="0"/>
        <v>59.537591961241702</v>
      </c>
      <c r="K12" s="6">
        <f t="shared" si="1"/>
        <v>0.29471179270227393</v>
      </c>
    </row>
    <row r="13" spans="1:11" x14ac:dyDescent="0.2">
      <c r="A13" t="s">
        <v>1</v>
      </c>
      <c r="B13">
        <f t="shared" si="3"/>
        <v>2002</v>
      </c>
      <c r="C13" s="3">
        <v>13996</v>
      </c>
      <c r="D13" s="5">
        <v>1155058</v>
      </c>
      <c r="E13" s="5">
        <f t="shared" si="2"/>
        <v>82.527722206344663</v>
      </c>
      <c r="G13" s="3">
        <v>5629</v>
      </c>
      <c r="H13" s="5">
        <v>280173</v>
      </c>
      <c r="I13" s="5">
        <f t="shared" si="0"/>
        <v>49.773139101083672</v>
      </c>
      <c r="K13" s="6">
        <f t="shared" si="1"/>
        <v>0.28682802547770703</v>
      </c>
    </row>
    <row r="14" spans="1:11" x14ac:dyDescent="0.2">
      <c r="A14" t="s">
        <v>2</v>
      </c>
      <c r="B14">
        <f t="shared" si="3"/>
        <v>2002</v>
      </c>
      <c r="C14" s="3">
        <v>18132</v>
      </c>
      <c r="D14" s="5">
        <v>1470376</v>
      </c>
      <c r="E14" s="5">
        <f t="shared" si="2"/>
        <v>81.092874476064424</v>
      </c>
      <c r="G14" s="3">
        <v>6425</v>
      </c>
      <c r="H14" s="5">
        <v>450560</v>
      </c>
      <c r="I14" s="5">
        <f t="shared" si="0"/>
        <v>70.126070038910512</v>
      </c>
      <c r="K14" s="6">
        <f t="shared" si="1"/>
        <v>0.26163619334609278</v>
      </c>
    </row>
    <row r="15" spans="1:11" x14ac:dyDescent="0.2">
      <c r="A15" t="s">
        <v>3</v>
      </c>
      <c r="B15">
        <f t="shared" si="3"/>
        <v>2002</v>
      </c>
      <c r="C15" s="3">
        <v>17766</v>
      </c>
      <c r="D15" s="5">
        <v>1407076</v>
      </c>
      <c r="E15" s="5">
        <f t="shared" si="2"/>
        <v>79.200495328154901</v>
      </c>
      <c r="G15" s="3">
        <v>4536</v>
      </c>
      <c r="H15" s="5">
        <v>261771</v>
      </c>
      <c r="I15" s="5">
        <f t="shared" si="0"/>
        <v>57.709656084656082</v>
      </c>
      <c r="K15" s="6">
        <f t="shared" si="1"/>
        <v>0.20338983050847459</v>
      </c>
    </row>
    <row r="16" spans="1:11" x14ac:dyDescent="0.2">
      <c r="A16" t="s">
        <v>0</v>
      </c>
      <c r="B16">
        <f t="shared" si="3"/>
        <v>2003</v>
      </c>
      <c r="C16" s="3">
        <v>19166</v>
      </c>
      <c r="D16" s="5">
        <v>1402608</v>
      </c>
      <c r="E16" s="5">
        <f t="shared" si="2"/>
        <v>73.182093290201394</v>
      </c>
      <c r="G16" s="3">
        <v>4088</v>
      </c>
      <c r="H16" s="5">
        <v>181722</v>
      </c>
      <c r="I16" s="5">
        <f t="shared" si="0"/>
        <v>44.452544031311156</v>
      </c>
      <c r="K16" s="6">
        <f t="shared" si="1"/>
        <v>0.17579771222155327</v>
      </c>
    </row>
    <row r="17" spans="1:11" x14ac:dyDescent="0.2">
      <c r="A17" t="s">
        <v>1</v>
      </c>
      <c r="B17">
        <f t="shared" si="3"/>
        <v>2003</v>
      </c>
      <c r="C17" s="3">
        <v>18737</v>
      </c>
      <c r="D17" s="5">
        <v>1368474</v>
      </c>
      <c r="E17" s="5">
        <f t="shared" si="2"/>
        <v>73.035918236644079</v>
      </c>
      <c r="G17" s="3">
        <v>4178</v>
      </c>
      <c r="H17" s="5">
        <v>174238</v>
      </c>
      <c r="I17" s="5">
        <f t="shared" si="0"/>
        <v>41.703685974150311</v>
      </c>
      <c r="K17" s="6">
        <f t="shared" si="1"/>
        <v>0.18232598734453415</v>
      </c>
    </row>
    <row r="18" spans="1:11" x14ac:dyDescent="0.2">
      <c r="A18" t="s">
        <v>2</v>
      </c>
      <c r="B18">
        <f t="shared" si="3"/>
        <v>2003</v>
      </c>
      <c r="C18" s="3">
        <v>20931</v>
      </c>
      <c r="D18" s="5">
        <v>1474165</v>
      </c>
      <c r="E18" s="5">
        <f t="shared" si="2"/>
        <v>70.42974535378147</v>
      </c>
      <c r="G18" s="3">
        <v>6672</v>
      </c>
      <c r="H18" s="5">
        <v>327151</v>
      </c>
      <c r="I18" s="5">
        <f t="shared" si="0"/>
        <v>49.033423261390887</v>
      </c>
      <c r="K18" s="6">
        <f t="shared" si="1"/>
        <v>0.24171285729811978</v>
      </c>
    </row>
    <row r="19" spans="1:11" x14ac:dyDescent="0.2">
      <c r="A19" t="s">
        <v>3</v>
      </c>
      <c r="B19">
        <f t="shared" si="3"/>
        <v>2003</v>
      </c>
      <c r="C19" s="3">
        <v>20556</v>
      </c>
      <c r="D19" s="5">
        <v>1446253</v>
      </c>
      <c r="E19" s="5">
        <f t="shared" si="2"/>
        <v>70.356732827398332</v>
      </c>
      <c r="G19" s="3">
        <v>5127</v>
      </c>
      <c r="H19" s="5">
        <v>242934</v>
      </c>
      <c r="I19" s="5">
        <f t="shared" si="0"/>
        <v>47.383265067290814</v>
      </c>
      <c r="K19" s="6">
        <f t="shared" si="1"/>
        <v>0.19962621189113422</v>
      </c>
    </row>
    <row r="20" spans="1:11" x14ac:dyDescent="0.2">
      <c r="G20" s="3"/>
      <c r="H20" s="5"/>
    </row>
    <row r="21" spans="1:11" x14ac:dyDescent="0.2">
      <c r="G21" s="3"/>
      <c r="H21" s="5"/>
    </row>
    <row r="22" spans="1:11" x14ac:dyDescent="0.2">
      <c r="G22" s="3"/>
      <c r="H22" s="5"/>
    </row>
    <row r="23" spans="1:11" x14ac:dyDescent="0.2">
      <c r="G23" s="3"/>
      <c r="H23" s="5"/>
    </row>
  </sheetData>
  <phoneticPr fontId="0" type="noConversion"/>
  <pageMargins left="0.75" right="0.75" top="1" bottom="1" header="0.5" footer="0.5"/>
  <pageSetup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2001-07-24T18:04:18Z</cp:lastPrinted>
  <dcterms:created xsi:type="dcterms:W3CDTF">2001-07-24T17:54:22Z</dcterms:created>
  <dcterms:modified xsi:type="dcterms:W3CDTF">2014-09-03T19:23:11Z</dcterms:modified>
</cp:coreProperties>
</file>