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85" yWindow="360" windowWidth="9690" windowHeight="6735"/>
  </bookViews>
  <sheets>
    <sheet name="A" sheetId="1" r:id="rId1"/>
  </sheets>
  <definedNames>
    <definedName name="DATA">A!#REF!</definedName>
    <definedName name="_xlnm.Print_Area" localSheetId="0">A!$A$1:$H$20</definedName>
    <definedName name="solver_adj" localSheetId="0" hidden="1">A!$D$8:$D$11,A!$E$8:$E$11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A!$D$8:$D$11</definedName>
    <definedName name="solver_lhs2" localSheetId="0" hidden="1">A!$E$8:$E$11</definedName>
    <definedName name="solver_lhs3" localSheetId="0" hidden="1">A!$H$8:$H$11</definedName>
    <definedName name="solver_lhs4" localSheetId="0" hidden="1">A!$D$17:$D$20</definedName>
    <definedName name="solver_lhs5" localSheetId="0" hidden="1">A!$D$17:$D$20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A!$C$12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A!$B$17:$B$20</definedName>
    <definedName name="solver_rhs5" localSheetId="0" hidden="1">A!$F$17:$F$20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F8" i="1" l="1"/>
  <c r="H8" i="1" s="1"/>
  <c r="G8" i="1"/>
  <c r="F9" i="1"/>
  <c r="G9" i="1"/>
  <c r="H9" i="1"/>
  <c r="F10" i="1"/>
  <c r="G10" i="1"/>
  <c r="H10" i="1"/>
  <c r="F11" i="1"/>
  <c r="G11" i="1"/>
  <c r="H11" i="1"/>
  <c r="C12" i="1"/>
  <c r="D17" i="1"/>
  <c r="D18" i="1"/>
  <c r="D19" i="1"/>
  <c r="D20" i="1"/>
</calcChain>
</file>

<file path=xl/sharedStrings.xml><?xml version="1.0" encoding="utf-8"?>
<sst xmlns="http://schemas.openxmlformats.org/spreadsheetml/2006/main" count="53" uniqueCount="40">
  <si>
    <t>TRANS GLOBAL AIRLINES FUEL PURCHASE PROBLEM</t>
  </si>
  <si>
    <t>Price</t>
  </si>
  <si>
    <t>Fuel</t>
  </si>
  <si>
    <t>per</t>
  </si>
  <si>
    <t>Level</t>
  </si>
  <si>
    <t>Depar-</t>
  </si>
  <si>
    <t>1000</t>
  </si>
  <si>
    <t>Before</t>
  </si>
  <si>
    <t>Con-</t>
  </si>
  <si>
    <t>at</t>
  </si>
  <si>
    <t>Flight</t>
  </si>
  <si>
    <t>ture</t>
  </si>
  <si>
    <t>gallons</t>
  </si>
  <si>
    <t>Pur-</t>
  </si>
  <si>
    <t>sump-</t>
  </si>
  <si>
    <t>Land-</t>
  </si>
  <si>
    <t>Contraint's</t>
  </si>
  <si>
    <t>Segment</t>
  </si>
  <si>
    <t>City</t>
  </si>
  <si>
    <t>of Fuel</t>
  </si>
  <si>
    <t>Purchase</t>
  </si>
  <si>
    <t>chase</t>
  </si>
  <si>
    <t>tion</t>
  </si>
  <si>
    <t>ing</t>
  </si>
  <si>
    <t>LHS</t>
  </si>
  <si>
    <t>1</t>
  </si>
  <si>
    <t>NY</t>
  </si>
  <si>
    <t>2</t>
  </si>
  <si>
    <t>LA</t>
  </si>
  <si>
    <t>3</t>
  </si>
  <si>
    <t>SF</t>
  </si>
  <si>
    <t>4</t>
  </si>
  <si>
    <t>Sea</t>
  </si>
  <si>
    <t>Total Costs =</t>
  </si>
  <si>
    <t>Lower</t>
  </si>
  <si>
    <t>Fuel Level</t>
  </si>
  <si>
    <t>Upper</t>
  </si>
  <si>
    <t>Bound</t>
  </si>
  <si>
    <t>at Takeoff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</si>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</sst>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0.000_)"/>
    <numFmt numFmtId="165" formatCode="General_)"/>
  </numFmts>
  <fonts count="3">
    <font>
      <sz val="10"/>
      <name val="Geneva"/>
    </font>
    <font>
      <sz val="10"/>
      <color indexed="12"/>
      <name val="Geneva"/>
    </font>
    <font>
      <b/>
      <sz val="14"/>
      <name val="Geneva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n">
        <color indexed="56"/>
      </left>
      <right style="thin">
        <color indexed="56"/>
      </right>
      <top style="thick">
        <color indexed="56"/>
      </top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thin">
        <color indexed="56"/>
      </right>
      <top/>
      <bottom style="thick">
        <color indexed="56"/>
      </bottom>
      <diagonal/>
    </border>
    <border>
      <left style="thick">
        <color indexed="56"/>
      </left>
      <right/>
      <top style="thick">
        <color indexed="56"/>
      </top>
      <bottom style="thin">
        <color indexed="56"/>
      </bottom>
      <diagonal/>
    </border>
    <border>
      <left/>
      <right/>
      <top style="thick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ck">
        <color indexed="56"/>
      </top>
      <bottom style="thin">
        <color indexed="56"/>
      </bottom>
      <diagonal/>
    </border>
    <border>
      <left/>
      <right style="thick">
        <color indexed="56"/>
      </right>
      <top style="thick">
        <color indexed="56"/>
      </top>
      <bottom style="thin">
        <color indexed="56"/>
      </bottom>
      <diagonal/>
    </border>
    <border>
      <left style="thick">
        <color indexed="56"/>
      </left>
      <right/>
      <top/>
      <bottom style="thin">
        <color indexed="56"/>
      </bottom>
      <diagonal/>
    </border>
    <border>
      <left/>
      <right/>
      <top/>
      <bottom style="thin">
        <color indexed="56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/>
      <right style="thick">
        <color indexed="56"/>
      </right>
      <top/>
      <bottom style="thin">
        <color indexed="56"/>
      </bottom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indexed="10"/>
      </bottom>
      <diagonal/>
    </border>
    <border>
      <left/>
      <right style="medium">
        <color indexed="10"/>
      </right>
      <top style="thick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thick">
        <color indexed="10"/>
      </top>
      <bottom/>
      <diagonal/>
    </border>
    <border>
      <left style="medium">
        <color indexed="10"/>
      </left>
      <right style="thick">
        <color indexed="10"/>
      </right>
      <top/>
      <bottom/>
      <diagonal/>
    </border>
    <border>
      <left style="medium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medium">
        <color indexed="10"/>
      </left>
      <right style="thick">
        <color indexed="10"/>
      </right>
      <top/>
      <bottom style="thin">
        <color indexed="10"/>
      </bottom>
      <diagonal/>
    </border>
  </borders>
  <cellStyleXfs count="1">
    <xf numFmtId="165" fontId="0" fillId="0" borderId="0"/>
  </cellStyleXfs>
  <cellXfs count="53">
    <xf numFmtId="165" fontId="0" fillId="0" borderId="0" xfId="0"/>
    <xf numFmtId="165" fontId="1" fillId="0" borderId="0" xfId="0" applyNumberFormat="1" applyFont="1" applyProtection="1">
      <protection locked="0"/>
    </xf>
    <xf numFmtId="165" fontId="0" fillId="0" borderId="0" xfId="0" applyNumberFormat="1" applyProtection="1"/>
    <xf numFmtId="165" fontId="0" fillId="0" borderId="0" xfId="0" applyAlignment="1">
      <alignment horizontal="left"/>
    </xf>
    <xf numFmtId="165" fontId="0" fillId="0" borderId="0" xfId="0" applyBorder="1" applyAlignment="1">
      <alignment horizontal="center"/>
    </xf>
    <xf numFmtId="5" fontId="0" fillId="0" borderId="0" xfId="0" applyNumberFormat="1" applyBorder="1" applyProtection="1"/>
    <xf numFmtId="165" fontId="2" fillId="0" borderId="0" xfId="0" applyFont="1" applyAlignment="1">
      <alignment horizontal="centerContinuous"/>
    </xf>
    <xf numFmtId="165" fontId="0" fillId="0" borderId="0" xfId="0" applyAlignment="1">
      <alignment horizontal="centerContinuous"/>
    </xf>
    <xf numFmtId="165" fontId="0" fillId="0" borderId="1" xfId="0" applyBorder="1" applyAlignment="1">
      <alignment horizontal="center"/>
    </xf>
    <xf numFmtId="165" fontId="0" fillId="0" borderId="2" xfId="0" applyBorder="1" applyAlignment="1">
      <alignment horizontal="center"/>
    </xf>
    <xf numFmtId="165" fontId="0" fillId="0" borderId="3" xfId="0" applyBorder="1" applyAlignment="1">
      <alignment horizontal="center"/>
    </xf>
    <xf numFmtId="165" fontId="0" fillId="0" borderId="4" xfId="0" applyBorder="1"/>
    <xf numFmtId="165" fontId="0" fillId="0" borderId="5" xfId="0" applyBorder="1" applyAlignment="1">
      <alignment horizontal="center"/>
    </xf>
    <xf numFmtId="165" fontId="0" fillId="0" borderId="6" xfId="0" applyBorder="1"/>
    <xf numFmtId="165" fontId="0" fillId="0" borderId="7" xfId="0" applyBorder="1" applyAlignment="1">
      <alignment horizontal="center"/>
    </xf>
    <xf numFmtId="165" fontId="0" fillId="0" borderId="8" xfId="0" applyBorder="1" applyAlignment="1">
      <alignment horizontal="center"/>
    </xf>
    <xf numFmtId="165" fontId="0" fillId="0" borderId="9" xfId="0" applyBorder="1" applyAlignment="1">
      <alignment horizontal="center"/>
    </xf>
    <xf numFmtId="165" fontId="0" fillId="0" borderId="10" xfId="0" applyBorder="1" applyAlignment="1">
      <alignment horizontal="center"/>
    </xf>
    <xf numFmtId="165" fontId="0" fillId="0" borderId="11" xfId="0" applyBorder="1" applyAlignment="1">
      <alignment horizontal="right"/>
    </xf>
    <xf numFmtId="165" fontId="0" fillId="0" borderId="12" xfId="0" applyBorder="1"/>
    <xf numFmtId="165" fontId="0" fillId="0" borderId="13" xfId="0" applyBorder="1" applyAlignment="1">
      <alignment horizontal="center"/>
    </xf>
    <xf numFmtId="165" fontId="0" fillId="0" borderId="14" xfId="0" applyBorder="1" applyAlignment="1">
      <alignment horizontal="right"/>
    </xf>
    <xf numFmtId="165" fontId="0" fillId="0" borderId="15" xfId="0" applyBorder="1"/>
    <xf numFmtId="165" fontId="0" fillId="0" borderId="16" xfId="0" applyBorder="1"/>
    <xf numFmtId="165" fontId="0" fillId="0" borderId="17" xfId="0" applyBorder="1" applyAlignment="1">
      <alignment horizontal="center"/>
    </xf>
    <xf numFmtId="165" fontId="0" fillId="0" borderId="18" xfId="0" applyBorder="1" applyAlignment="1">
      <alignment horizontal="right"/>
    </xf>
    <xf numFmtId="165" fontId="0" fillId="0" borderId="19" xfId="0" applyBorder="1"/>
    <xf numFmtId="165" fontId="0" fillId="0" borderId="20" xfId="0" applyBorder="1" applyAlignment="1">
      <alignment horizontal="center"/>
    </xf>
    <xf numFmtId="5" fontId="0" fillId="0" borderId="21" xfId="0" applyNumberFormat="1" applyBorder="1" applyProtection="1"/>
    <xf numFmtId="165" fontId="0" fillId="0" borderId="22" xfId="0" applyBorder="1" applyAlignment="1">
      <alignment horizontal="center"/>
    </xf>
    <xf numFmtId="164" fontId="0" fillId="0" borderId="23" xfId="0" applyNumberFormat="1" applyBorder="1" applyProtection="1"/>
    <xf numFmtId="165" fontId="0" fillId="0" borderId="23" xfId="0" applyBorder="1" applyAlignment="1">
      <alignment horizontal="center"/>
    </xf>
    <xf numFmtId="165" fontId="0" fillId="0" borderId="24" xfId="0" applyBorder="1" applyAlignment="1">
      <alignment horizontal="center"/>
    </xf>
    <xf numFmtId="165" fontId="0" fillId="0" borderId="25" xfId="0" applyBorder="1" applyAlignment="1">
      <alignment horizontal="center"/>
    </xf>
    <xf numFmtId="165" fontId="0" fillId="0" borderId="26" xfId="0" applyBorder="1" applyAlignment="1">
      <alignment horizontal="center"/>
    </xf>
    <xf numFmtId="5" fontId="0" fillId="0" borderId="26" xfId="0" applyNumberFormat="1" applyBorder="1" applyProtection="1"/>
    <xf numFmtId="165" fontId="0" fillId="0" borderId="27" xfId="0" applyBorder="1" applyAlignment="1">
      <alignment horizontal="center"/>
    </xf>
    <xf numFmtId="165" fontId="0" fillId="0" borderId="28" xfId="0" applyBorder="1" applyAlignment="1">
      <alignment horizontal="center"/>
    </xf>
    <xf numFmtId="165" fontId="0" fillId="0" borderId="29" xfId="0" applyBorder="1" applyAlignment="1">
      <alignment horizontal="center"/>
    </xf>
    <xf numFmtId="164" fontId="0" fillId="0" borderId="29" xfId="0" applyNumberFormat="1" applyBorder="1" applyProtection="1"/>
    <xf numFmtId="165" fontId="0" fillId="0" borderId="30" xfId="0" applyBorder="1" applyAlignment="1">
      <alignment horizontal="center"/>
    </xf>
    <xf numFmtId="165" fontId="0" fillId="0" borderId="31" xfId="0" applyBorder="1" applyAlignment="1">
      <alignment horizontal="center"/>
    </xf>
    <xf numFmtId="165" fontId="0" fillId="0" borderId="32" xfId="0" applyBorder="1" applyAlignment="1">
      <alignment horizontal="center"/>
    </xf>
    <xf numFmtId="165" fontId="0" fillId="0" borderId="33" xfId="0" applyBorder="1" applyAlignment="1">
      <alignment horizontal="center"/>
    </xf>
    <xf numFmtId="165" fontId="0" fillId="0" borderId="34" xfId="0" applyBorder="1" applyAlignment="1">
      <alignment horizontal="center"/>
    </xf>
    <xf numFmtId="165" fontId="0" fillId="0" borderId="35" xfId="0" applyBorder="1" applyAlignment="1">
      <alignment horizontal="center"/>
    </xf>
    <xf numFmtId="164" fontId="0" fillId="0" borderId="35" xfId="0" applyNumberFormat="1" applyBorder="1" applyProtection="1"/>
    <xf numFmtId="165" fontId="0" fillId="0" borderId="36" xfId="0" applyBorder="1" applyAlignment="1">
      <alignment horizontal="center"/>
    </xf>
    <xf numFmtId="165" fontId="0" fillId="0" borderId="37" xfId="0" applyBorder="1" applyAlignment="1">
      <alignment horizontal="center"/>
    </xf>
    <xf numFmtId="5" fontId="0" fillId="0" borderId="38" xfId="0" applyNumberFormat="1" applyBorder="1" applyProtection="1"/>
    <xf numFmtId="164" fontId="0" fillId="0" borderId="37" xfId="0" applyNumberFormat="1" applyBorder="1" applyProtection="1"/>
    <xf numFmtId="164" fontId="0" fillId="0" borderId="39" xfId="0" applyNumberFormat="1" applyBorder="1" applyProtection="1"/>
    <xf numFmtId="164" fontId="0" fillId="0" borderId="40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42"/>
  <sheetViews>
    <sheetView tabSelected="1" workbookViewId="0">
      <selection activeCell="H15" sqref="H15"/>
    </sheetView>
  </sheetViews>
  <sheetFormatPr defaultColWidth="11.42578125" defaultRowHeight="12.75"/>
  <cols>
    <col min="1" max="1" width="7.7109375" customWidth="1"/>
    <col min="2" max="2" width="11.42578125" customWidth="1"/>
    <col min="3" max="8" width="8.7109375" customWidth="1"/>
  </cols>
  <sheetData>
    <row r="1" spans="1:8" ht="18">
      <c r="A1" s="6" t="s">
        <v>0</v>
      </c>
      <c r="B1" s="7"/>
      <c r="C1" s="7"/>
      <c r="D1" s="7"/>
      <c r="E1" s="7"/>
      <c r="F1" s="7"/>
      <c r="G1" s="7"/>
      <c r="H1" s="7"/>
    </row>
    <row r="2" spans="1:8" ht="13.5" thickBot="1">
      <c r="A2" s="3"/>
    </row>
    <row r="3" spans="1:8" ht="13.5" thickTop="1">
      <c r="A3" s="40"/>
      <c r="B3" s="41"/>
      <c r="C3" s="32" t="s">
        <v>1</v>
      </c>
      <c r="D3" s="41" t="s">
        <v>2</v>
      </c>
      <c r="E3" s="41"/>
      <c r="F3" s="41"/>
      <c r="G3" s="29" t="s">
        <v>2</v>
      </c>
      <c r="H3" s="36"/>
    </row>
    <row r="4" spans="1:8">
      <c r="A4" s="42"/>
      <c r="B4" s="43"/>
      <c r="C4" s="33" t="s">
        <v>3</v>
      </c>
      <c r="D4" s="43" t="s">
        <v>4</v>
      </c>
      <c r="E4" s="43"/>
      <c r="F4" s="43" t="s">
        <v>2</v>
      </c>
      <c r="G4" s="4" t="s">
        <v>4</v>
      </c>
      <c r="H4" s="37"/>
    </row>
    <row r="5" spans="1:8">
      <c r="A5" s="42"/>
      <c r="B5" s="43" t="s">
        <v>5</v>
      </c>
      <c r="C5" s="33" t="s">
        <v>6</v>
      </c>
      <c r="D5" s="43" t="s">
        <v>7</v>
      </c>
      <c r="E5" s="43" t="s">
        <v>2</v>
      </c>
      <c r="F5" s="43" t="s">
        <v>8</v>
      </c>
      <c r="G5" s="4" t="s">
        <v>9</v>
      </c>
      <c r="H5" s="37"/>
    </row>
    <row r="6" spans="1:8">
      <c r="A6" s="42" t="s">
        <v>10</v>
      </c>
      <c r="B6" s="43" t="s">
        <v>11</v>
      </c>
      <c r="C6" s="33" t="s">
        <v>12</v>
      </c>
      <c r="D6" s="43" t="s">
        <v>2</v>
      </c>
      <c r="E6" s="43" t="s">
        <v>13</v>
      </c>
      <c r="F6" s="43" t="s">
        <v>14</v>
      </c>
      <c r="G6" s="4" t="s">
        <v>15</v>
      </c>
      <c r="H6" s="37" t="s">
        <v>16</v>
      </c>
    </row>
    <row r="7" spans="1:8" ht="13.5" thickBot="1">
      <c r="A7" s="44" t="s">
        <v>17</v>
      </c>
      <c r="B7" s="45" t="s">
        <v>18</v>
      </c>
      <c r="C7" s="34" t="s">
        <v>19</v>
      </c>
      <c r="D7" s="45" t="s">
        <v>20</v>
      </c>
      <c r="E7" s="45" t="s">
        <v>21</v>
      </c>
      <c r="F7" s="45" t="s">
        <v>22</v>
      </c>
      <c r="G7" s="31" t="s">
        <v>23</v>
      </c>
      <c r="H7" s="38" t="s">
        <v>24</v>
      </c>
    </row>
    <row r="8" spans="1:8" ht="13.5" thickTop="1">
      <c r="A8" s="47" t="s">
        <v>25</v>
      </c>
      <c r="B8" s="48" t="s">
        <v>26</v>
      </c>
      <c r="C8" s="49">
        <v>820</v>
      </c>
      <c r="D8" s="50">
        <v>0</v>
      </c>
      <c r="E8" s="50">
        <v>0</v>
      </c>
      <c r="F8" s="50">
        <f>2.9+0.4*(D8+E8)</f>
        <v>2.9</v>
      </c>
      <c r="G8" s="51">
        <f>D9</f>
        <v>0</v>
      </c>
      <c r="H8" s="52">
        <f>D8+E8-F8-G8</f>
        <v>-2.9</v>
      </c>
    </row>
    <row r="9" spans="1:8">
      <c r="A9" s="47" t="s">
        <v>27</v>
      </c>
      <c r="B9" s="48" t="s">
        <v>28</v>
      </c>
      <c r="C9" s="49">
        <v>750</v>
      </c>
      <c r="D9" s="50">
        <v>0</v>
      </c>
      <c r="E9" s="50">
        <v>0</v>
      </c>
      <c r="F9" s="50">
        <f>1.6+0.05*(D9+E9)</f>
        <v>1.6</v>
      </c>
      <c r="G9" s="51">
        <f>D10</f>
        <v>0</v>
      </c>
      <c r="H9" s="52">
        <f>D9+E9-F9-G9</f>
        <v>-1.6</v>
      </c>
    </row>
    <row r="10" spans="1:8">
      <c r="A10" s="47" t="s">
        <v>29</v>
      </c>
      <c r="B10" s="48" t="s">
        <v>30</v>
      </c>
      <c r="C10" s="49">
        <v>770</v>
      </c>
      <c r="D10" s="50">
        <v>0</v>
      </c>
      <c r="E10" s="50">
        <v>0</v>
      </c>
      <c r="F10" s="50">
        <f>4.75+0.25*(D10+E10)</f>
        <v>4.75</v>
      </c>
      <c r="G10" s="51">
        <f>D11</f>
        <v>0</v>
      </c>
      <c r="H10" s="52">
        <f>D10+E10-F10-G10</f>
        <v>-4.75</v>
      </c>
    </row>
    <row r="11" spans="1:8" ht="13.5" thickBot="1">
      <c r="A11" s="44" t="s">
        <v>31</v>
      </c>
      <c r="B11" s="45" t="s">
        <v>32</v>
      </c>
      <c r="C11" s="35">
        <v>890</v>
      </c>
      <c r="D11" s="46">
        <v>0</v>
      </c>
      <c r="E11" s="46">
        <v>0</v>
      </c>
      <c r="F11" s="46">
        <f>1.75+0.45*(D11+E11)</f>
        <v>1.75</v>
      </c>
      <c r="G11" s="30">
        <f>D8</f>
        <v>0</v>
      </c>
      <c r="H11" s="39">
        <f>D11+E11-F11-G11</f>
        <v>-1.75</v>
      </c>
    </row>
    <row r="12" spans="1:8" ht="14.25" thickTop="1" thickBot="1">
      <c r="B12" s="27" t="s">
        <v>33</v>
      </c>
      <c r="C12" s="28">
        <f>C8*E8+C9*E9+C10*E10+C11*E11</f>
        <v>0</v>
      </c>
    </row>
    <row r="13" spans="1:8" ht="13.5" thickTop="1">
      <c r="B13" s="4"/>
      <c r="C13" s="5"/>
    </row>
    <row r="14" spans="1:8" ht="13.5" thickBot="1"/>
    <row r="15" spans="1:8" ht="13.5" thickTop="1">
      <c r="B15" s="8" t="s">
        <v>34</v>
      </c>
      <c r="C15" s="9"/>
      <c r="D15" s="16" t="s">
        <v>35</v>
      </c>
      <c r="E15" s="9"/>
      <c r="F15" s="10" t="s">
        <v>36</v>
      </c>
    </row>
    <row r="16" spans="1:8" ht="13.5" thickBot="1">
      <c r="B16" s="14" t="s">
        <v>37</v>
      </c>
      <c r="C16" s="4"/>
      <c r="D16" s="17" t="s">
        <v>38</v>
      </c>
      <c r="E16" s="4"/>
      <c r="F16" s="15" t="s">
        <v>37</v>
      </c>
    </row>
    <row r="17" spans="1:6" ht="13.5" thickTop="1">
      <c r="B17" s="19">
        <v>23</v>
      </c>
      <c r="C17" s="20" t="s">
        <v>39</v>
      </c>
      <c r="D17" s="21">
        <f>D8+E8</f>
        <v>0</v>
      </c>
      <c r="E17" s="20" t="s">
        <v>39</v>
      </c>
      <c r="F17" s="22">
        <v>33</v>
      </c>
    </row>
    <row r="18" spans="1:6">
      <c r="B18" s="23">
        <v>8</v>
      </c>
      <c r="C18" s="24" t="s">
        <v>39</v>
      </c>
      <c r="D18" s="25">
        <f>D9+E9</f>
        <v>0</v>
      </c>
      <c r="E18" s="24" t="s">
        <v>39</v>
      </c>
      <c r="F18" s="26">
        <v>19</v>
      </c>
    </row>
    <row r="19" spans="1:6">
      <c r="B19" s="23">
        <v>19</v>
      </c>
      <c r="C19" s="24" t="s">
        <v>39</v>
      </c>
      <c r="D19" s="25">
        <f>D10+E10</f>
        <v>0</v>
      </c>
      <c r="E19" s="24" t="s">
        <v>39</v>
      </c>
      <c r="F19" s="26">
        <v>33</v>
      </c>
    </row>
    <row r="20" spans="1:6" ht="13.5" thickBot="1">
      <c r="B20" s="11">
        <v>25</v>
      </c>
      <c r="C20" s="12" t="s">
        <v>39</v>
      </c>
      <c r="D20" s="18">
        <f>D11+E11</f>
        <v>0</v>
      </c>
      <c r="E20" s="12" t="s">
        <v>39</v>
      </c>
      <c r="F20" s="13">
        <v>33</v>
      </c>
    </row>
    <row r="21" spans="1:6" ht="13.5" thickTop="1">
      <c r="A21" s="2"/>
      <c r="B21" s="2"/>
      <c r="C21" s="2"/>
    </row>
    <row r="22" spans="1:6">
      <c r="A22" s="2"/>
      <c r="B22" s="2"/>
      <c r="C22" s="2"/>
    </row>
    <row r="23" spans="1:6">
      <c r="A23" s="2"/>
      <c r="B23" s="2"/>
      <c r="C23" s="2"/>
    </row>
    <row r="24" spans="1:6">
      <c r="A24" s="2"/>
      <c r="B24" s="2"/>
      <c r="C24" s="2"/>
    </row>
    <row r="25" spans="1:6">
      <c r="A25" s="2"/>
      <c r="B25" s="2"/>
      <c r="C25" s="2"/>
    </row>
    <row r="26" spans="1:6">
      <c r="A26" s="2"/>
      <c r="B26" s="2"/>
      <c r="C26" s="2"/>
    </row>
    <row r="27" spans="1:6">
      <c r="A27" s="2"/>
      <c r="B27" s="2"/>
      <c r="C27" s="2"/>
    </row>
    <row r="28" spans="1:6">
      <c r="A28" s="2"/>
      <c r="B28" s="2"/>
      <c r="C28" s="2"/>
    </row>
    <row r="29" spans="1:6">
      <c r="A29" s="1"/>
      <c r="B29" s="1"/>
      <c r="C29" s="1"/>
      <c r="D29" s="1"/>
      <c r="E29" s="1"/>
    </row>
    <row r="30" spans="1:6">
      <c r="A30" s="2"/>
      <c r="B30" s="2"/>
      <c r="C30" s="2"/>
    </row>
    <row r="31" spans="1:6">
      <c r="A31" s="2"/>
      <c r="B31" s="2"/>
      <c r="C31" s="2"/>
    </row>
    <row r="32" spans="1:6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1"/>
      <c r="B42" s="1"/>
      <c r="C42" s="1"/>
    </row>
  </sheetData>
  <printOptions headings="1" gridLines="1" gridLinesSet="0"/>
  <pageMargins left="0.5" right="0.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Fuel Buying LP</dc:title>
  <dc:subject>Linear Programming</dc:subject>
  <dc:creator>Tom McCullough</dc:creator>
  <cp:keywords>Fuel buying, Airplane, Transportation, Linear Programming</cp:keywords>
  <dc:description/>
  <cp:lastModifiedBy>Felienne</cp:lastModifiedBy>
  <dcterms:created xsi:type="dcterms:W3CDTF">2000-01-25T20:01:12Z</dcterms:created>
  <dcterms:modified xsi:type="dcterms:W3CDTF">2014-09-04T09:47:12Z</dcterms:modified>
</cp:coreProperties>
</file>