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6140" windowHeight="9600" tabRatio="875"/>
  </bookViews>
  <sheets>
    <sheet name="ENRON GLOBAL MARKETS GRAPHS" sheetId="2" r:id="rId1"/>
    <sheet name="DYNEGY-ICE EGM" sheetId="3" r:id="rId2"/>
    <sheet name="Trader GW" sheetId="4" r:id="rId3"/>
    <sheet name="CRUDE TRADERS" sheetId="5" r:id="rId4"/>
    <sheet name="GLOBAL PRODUCTS TRADERS" sheetId="6" r:id="rId5"/>
  </sheets>
  <externalReferences>
    <externalReference r:id="rId6"/>
    <externalReference r:id="rId7"/>
    <externalReference r:id="rId8"/>
  </externalReferences>
  <definedNames>
    <definedName name="_xlnm.Print_Titles" localSheetId="0">'ENRON GLOBAL MARKETS GRAPHS'!$1:$3</definedName>
  </definedNames>
  <calcPr calcId="152511" fullCalcOnLoad="1" calcOnSave="0"/>
</workbook>
</file>

<file path=xl/calcChain.xml><?xml version="1.0" encoding="utf-8"?>
<calcChain xmlns="http://schemas.openxmlformats.org/spreadsheetml/2006/main">
  <c r="D8" i="3" l="1"/>
  <c r="E8" i="3"/>
  <c r="D12" i="3"/>
  <c r="E12" i="3"/>
  <c r="D13" i="3"/>
  <c r="E13" i="3"/>
  <c r="E17" i="3"/>
  <c r="A2" i="2"/>
</calcChain>
</file>

<file path=xl/sharedStrings.xml><?xml version="1.0" encoding="utf-8"?>
<sst xmlns="http://schemas.openxmlformats.org/spreadsheetml/2006/main" count="29" uniqueCount="18">
  <si>
    <t>EOL VS OTHER TRADING PLATFORMS</t>
  </si>
  <si>
    <t>AS OF 11/21/01</t>
  </si>
  <si>
    <t>N/A</t>
  </si>
  <si>
    <t>ENRON'S ACTIVITY ON OTHER EXTERNAL PLATFORMS</t>
  </si>
  <si>
    <t>AS OF NOVEMBER 21 2001</t>
  </si>
  <si>
    <t>Average Transactions and Volumes per Day for November, 2001</t>
  </si>
  <si>
    <r>
      <t xml:space="preserve">Enron's Activity on </t>
    </r>
    <r>
      <rPr>
        <b/>
        <sz val="12"/>
        <rFont val="Arial"/>
        <family val="2"/>
      </rPr>
      <t>ICE</t>
    </r>
  </si>
  <si>
    <t>Enron Entity</t>
  </si>
  <si>
    <t>Commodity</t>
  </si>
  <si>
    <t>Deals</t>
  </si>
  <si>
    <t>Volume</t>
  </si>
  <si>
    <t>ENA</t>
  </si>
  <si>
    <t>CRUDE</t>
  </si>
  <si>
    <r>
      <t xml:space="preserve">Enron's Activity on </t>
    </r>
    <r>
      <rPr>
        <b/>
        <sz val="12"/>
        <rFont val="Arial"/>
        <family val="2"/>
      </rPr>
      <t>Dynegy Direct</t>
    </r>
  </si>
  <si>
    <t>COAL</t>
  </si>
  <si>
    <t>EGL</t>
  </si>
  <si>
    <t>NATURAL GAS LIQUIDS</t>
  </si>
  <si>
    <r>
      <t xml:space="preserve">Enron's Activity on </t>
    </r>
    <r>
      <rPr>
        <b/>
        <sz val="12"/>
        <rFont val="Arial"/>
        <family val="2"/>
      </rPr>
      <t>Nymex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</si>
</sst>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9" formatCode="mmmm\ d\,\ yyyy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9" fontId="6" fillId="2" borderId="1" xfId="0" applyNumberFormat="1" applyFont="1" applyFill="1" applyBorder="1" applyAlignment="1">
      <alignment horizontal="centerContinuous" vertical="center"/>
    </xf>
    <xf numFmtId="169" fontId="7" fillId="2" borderId="2" xfId="0" applyNumberFormat="1" applyFont="1" applyFill="1" applyBorder="1" applyAlignment="1">
      <alignment horizontal="centerContinuous" vertical="center"/>
    </xf>
    <xf numFmtId="0" fontId="8" fillId="2" borderId="3" xfId="0" applyFont="1" applyFill="1" applyBorder="1" applyAlignment="1">
      <alignment horizontal="centerContinuous"/>
    </xf>
    <xf numFmtId="0" fontId="5" fillId="0" borderId="0" xfId="0" applyFont="1" applyFill="1"/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3" borderId="7" xfId="0" applyFont="1" applyFill="1" applyBorder="1"/>
    <xf numFmtId="0" fontId="3" fillId="3" borderId="8" xfId="0" applyFont="1" applyFill="1" applyBorder="1" applyAlignment="1">
      <alignment horizontal="left"/>
    </xf>
    <xf numFmtId="165" fontId="3" fillId="3" borderId="8" xfId="1" applyNumberFormat="1" applyFont="1" applyFill="1" applyBorder="1"/>
    <xf numFmtId="165" fontId="3" fillId="3" borderId="9" xfId="1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left"/>
    </xf>
    <xf numFmtId="165" fontId="3" fillId="3" borderId="11" xfId="1" applyNumberFormat="1" applyFont="1" applyFill="1" applyBorder="1"/>
    <xf numFmtId="165" fontId="3" fillId="3" borderId="12" xfId="1" applyNumberFormat="1" applyFont="1" applyFill="1" applyBorder="1"/>
    <xf numFmtId="165" fontId="3" fillId="3" borderId="8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5" fontId="6" fillId="0" borderId="0" xfId="1" applyNumberFormat="1" applyFont="1" applyFill="1" applyBorder="1"/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Average Transasctions per Day
</a:t>
            </a:r>
          </a:p>
        </c:rich>
      </c:tx>
      <c:layout>
        <c:manualLayout>
          <c:xMode val="edge"/>
          <c:yMode val="edge"/>
          <c:x val="0.36455982304834422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59223846394026E-2"/>
          <c:y val="0.18820822748045499"/>
          <c:w val="0.86847737661975577"/>
          <c:h val="0.5927154626623283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'[1]ENA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DEALS'!$AB$72:$AB$79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DEALS'!$AA$72:$AA$79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59870720"/>
        <c:axId val="159871280"/>
      </c:barChart>
      <c:dateAx>
        <c:axId val="159870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71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987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743092209226946E-3"/>
              <c:y val="0.33428028462946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70720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81069481668629"/>
          <c:y val="0.89890496707082979"/>
          <c:w val="0.186181927978818"/>
          <c:h val="7.5845106596601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Crude &amp; Oil Products - Average Daily EOL Transactions
For week ending 11/21/01
</a:t>
            </a:r>
          </a:p>
        </c:rich>
      </c:tx>
      <c:layout>
        <c:manualLayout>
          <c:xMode val="edge"/>
          <c:yMode val="edge"/>
          <c:x val="0.2928870292887029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359832635983269E-2"/>
          <c:y val="0.12071778140293637"/>
          <c:w val="0.91317991631799167"/>
          <c:h val="0.77487765089722671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146443514644352"/>
                  <c:y val="0.287112561174551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1192468619246865"/>
                  <c:y val="0.838499184339314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1443514644351469"/>
                  <c:y val="0.840130505709624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81485355648535562"/>
                  <c:y val="0.835236541598694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PRODS'!$C$6:$C$14</c:f>
              <c:strCache>
                <c:ptCount val="9"/>
                <c:pt idx="0">
                  <c:v>Chris Mahoney</c:v>
                </c:pt>
                <c:pt idx="1">
                  <c:v>Bill White</c:v>
                </c:pt>
                <c:pt idx="2">
                  <c:v>Mark Haynes</c:v>
                </c:pt>
                <c:pt idx="3">
                  <c:v>Frank Economou</c:v>
                </c:pt>
                <c:pt idx="4">
                  <c:v>Sarah Mulholland</c:v>
                </c:pt>
                <c:pt idx="5">
                  <c:v>Philip Berry</c:v>
                </c:pt>
                <c:pt idx="6">
                  <c:v>Hans Wong</c:v>
                </c:pt>
                <c:pt idx="7">
                  <c:v>Chris Glaas</c:v>
                </c:pt>
                <c:pt idx="8">
                  <c:v>Patrick Danaher</c:v>
                </c:pt>
              </c:strCache>
            </c:strRef>
          </c:cat>
          <c:val>
            <c:numRef>
              <c:f>'[3]Trader- CRUDE &amp; PRODS'!$G$6:$G$14</c:f>
              <c:numCache>
                <c:formatCode>General</c:formatCode>
                <c:ptCount val="9"/>
                <c:pt idx="0">
                  <c:v>11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PRODS'!$C$6:$C$14</c:f>
              <c:strCache>
                <c:ptCount val="9"/>
                <c:pt idx="0">
                  <c:v>Chris Mahoney</c:v>
                </c:pt>
                <c:pt idx="1">
                  <c:v>Bill White</c:v>
                </c:pt>
                <c:pt idx="2">
                  <c:v>Mark Haynes</c:v>
                </c:pt>
                <c:pt idx="3">
                  <c:v>Frank Economou</c:v>
                </c:pt>
                <c:pt idx="4">
                  <c:v>Sarah Mulholland</c:v>
                </c:pt>
                <c:pt idx="5">
                  <c:v>Philip Berry</c:v>
                </c:pt>
                <c:pt idx="6">
                  <c:v>Hans Wong</c:v>
                </c:pt>
                <c:pt idx="7">
                  <c:v>Chris Glaas</c:v>
                </c:pt>
                <c:pt idx="8">
                  <c:v>Patrick Danaher</c:v>
                </c:pt>
              </c:strCache>
            </c:strRef>
          </c:cat>
          <c:val>
            <c:numRef>
              <c:f>'[3]Trader- CRUDE &amp; PRODS'!$I$6:$I$14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9857280"/>
        <c:axId val="159857840"/>
      </c:barChart>
      <c:catAx>
        <c:axId val="15985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5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5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0920502092050207E-3"/>
              <c:y val="0.44371941272430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57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493723849372385"/>
          <c:y val="0.9559543230016313"/>
          <c:w val="0.27510460251046026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Products* - Average Daily EOL Transactions
For week ending 11/21/01
</a:t>
            </a:r>
          </a:p>
        </c:rich>
      </c:tx>
      <c:layout>
        <c:manualLayout>
          <c:xMode val="edge"/>
          <c:yMode val="edge"/>
          <c:x val="0.3096234309623430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702928870292884E-2"/>
          <c:y val="0.12071778140293637"/>
          <c:w val="0.95920502092050208"/>
          <c:h val="0.77487765089722671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PRODS'!$C$51:$C$61</c:f>
              <c:strCache>
                <c:ptCount val="11"/>
                <c:pt idx="0">
                  <c:v>Lee Jackson</c:v>
                </c:pt>
                <c:pt idx="1">
                  <c:v>Chad South</c:v>
                </c:pt>
                <c:pt idx="2">
                  <c:v>Steve Elliott</c:v>
                </c:pt>
                <c:pt idx="3">
                  <c:v>Peter Bradley</c:v>
                </c:pt>
                <c:pt idx="4">
                  <c:v>Wade Hicks</c:v>
                </c:pt>
                <c:pt idx="5">
                  <c:v>Bo Petersen</c:v>
                </c:pt>
                <c:pt idx="6">
                  <c:v>Lisa Vitali</c:v>
                </c:pt>
                <c:pt idx="7">
                  <c:v>Craig Story</c:v>
                </c:pt>
                <c:pt idx="8">
                  <c:v>Chad Pennix</c:v>
                </c:pt>
                <c:pt idx="9">
                  <c:v>Adam Metry</c:v>
                </c:pt>
                <c:pt idx="10">
                  <c:v>Patrick Danaher</c:v>
                </c:pt>
              </c:strCache>
            </c:strRef>
          </c:cat>
          <c:val>
            <c:numRef>
              <c:f>'[3]Trader- CRUDE &amp; PRODS'!$G$51:$G$61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PRODS'!$C$51:$C$61</c:f>
              <c:strCache>
                <c:ptCount val="11"/>
                <c:pt idx="0">
                  <c:v>Lee Jackson</c:v>
                </c:pt>
                <c:pt idx="1">
                  <c:v>Chad South</c:v>
                </c:pt>
                <c:pt idx="2">
                  <c:v>Steve Elliott</c:v>
                </c:pt>
                <c:pt idx="3">
                  <c:v>Peter Bradley</c:v>
                </c:pt>
                <c:pt idx="4">
                  <c:v>Wade Hicks</c:v>
                </c:pt>
                <c:pt idx="5">
                  <c:v>Bo Petersen</c:v>
                </c:pt>
                <c:pt idx="6">
                  <c:v>Lisa Vitali</c:v>
                </c:pt>
                <c:pt idx="7">
                  <c:v>Craig Story</c:v>
                </c:pt>
                <c:pt idx="8">
                  <c:v>Chad Pennix</c:v>
                </c:pt>
                <c:pt idx="9">
                  <c:v>Adam Metry</c:v>
                </c:pt>
                <c:pt idx="10">
                  <c:v>Patrick Danaher</c:v>
                </c:pt>
              </c:strCache>
            </c:strRef>
          </c:cat>
          <c:val>
            <c:numRef>
              <c:f>'[3]Trader- CRUDE &amp; PRODS'!$I$51:$I$61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9863440"/>
        <c:axId val="159862880"/>
      </c:barChart>
      <c:catAx>
        <c:axId val="15986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6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3230016313213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63440"/>
        <c:crosses val="autoZero"/>
        <c:crossBetween val="between"/>
        <c:min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447698744769875"/>
          <c:y val="0.9559543230016313"/>
          <c:w val="0.27510460251046026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 Average Volume per Day
</a:t>
            </a:r>
          </a:p>
        </c:rich>
      </c:tx>
      <c:layout>
        <c:manualLayout>
          <c:xMode val="edge"/>
          <c:yMode val="edge"/>
          <c:x val="0.39020164546458858"/>
          <c:y val="3.3614604352885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6855945796013"/>
          <c:y val="0.19048275799968531"/>
          <c:w val="0.82276804100818968"/>
          <c:h val="0.591056793204905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'[1]ENA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VOLUME'!$AB$79:$AB$86</c:f>
              <c:numCache>
                <c:formatCode>General</c:formatCode>
                <c:ptCount val="8"/>
                <c:pt idx="0">
                  <c:v>48042.857142857145</c:v>
                </c:pt>
                <c:pt idx="1">
                  <c:v>49151.590909090912</c:v>
                </c:pt>
                <c:pt idx="2">
                  <c:v>47850</c:v>
                </c:pt>
                <c:pt idx="3">
                  <c:v>26428.571428571428</c:v>
                </c:pt>
                <c:pt idx="4">
                  <c:v>37608.695652173912</c:v>
                </c:pt>
                <c:pt idx="5">
                  <c:v>43941.176470588238</c:v>
                </c:pt>
                <c:pt idx="6">
                  <c:v>157217.39130434784</c:v>
                </c:pt>
                <c:pt idx="7">
                  <c:v>39400</c:v>
                </c:pt>
              </c:numCache>
            </c:numRef>
          </c:val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VOLUME'!$AA$79:$AA$86</c:f>
              <c:numCache>
                <c:formatCode>General</c:formatCode>
                <c:ptCount val="8"/>
                <c:pt idx="0">
                  <c:v>8762</c:v>
                </c:pt>
                <c:pt idx="1">
                  <c:v>20409</c:v>
                </c:pt>
                <c:pt idx="2">
                  <c:v>21150</c:v>
                </c:pt>
                <c:pt idx="3">
                  <c:v>8091</c:v>
                </c:pt>
                <c:pt idx="4">
                  <c:v>16545</c:v>
                </c:pt>
                <c:pt idx="5">
                  <c:v>26324</c:v>
                </c:pt>
                <c:pt idx="6">
                  <c:v>33130.434782608696</c:v>
                </c:pt>
                <c:pt idx="7">
                  <c:v>10366.666666666666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60157584"/>
        <c:axId val="160158144"/>
      </c:barChart>
      <c:dateAx>
        <c:axId val="160157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58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15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743092209226946E-3"/>
              <c:y val="0.4285862054992919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575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151904689473821"/>
          <c:y val="0.89919066643969092"/>
          <c:w val="0.186181927978818"/>
          <c:h val="7.56328597939926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Average Transasctions per Day
</a:t>
            </a:r>
          </a:p>
        </c:rich>
      </c:tx>
      <c:layout>
        <c:manualLayout>
          <c:xMode val="edge"/>
          <c:yMode val="edge"/>
          <c:x val="0.36385079438701312"/>
          <c:y val="3.342724090266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85178887371569E-2"/>
          <c:y val="0.18942103178178987"/>
          <c:w val="0.85940218306135008"/>
          <c:h val="0.596119129430926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DEALS'!$AF$72:$AF$79</c:f>
              <c:numCache>
                <c:formatCode>General</c:formatCode>
                <c:ptCount val="8"/>
                <c:pt idx="0">
                  <c:v>38</c:v>
                </c:pt>
                <c:pt idx="1">
                  <c:v>42</c:v>
                </c:pt>
                <c:pt idx="2">
                  <c:v>97</c:v>
                </c:pt>
                <c:pt idx="3">
                  <c:v>57</c:v>
                </c:pt>
                <c:pt idx="4">
                  <c:v>68</c:v>
                </c:pt>
                <c:pt idx="5">
                  <c:v>45</c:v>
                </c:pt>
                <c:pt idx="6">
                  <c:v>62</c:v>
                </c:pt>
                <c:pt idx="7">
                  <c:v>62</c:v>
                </c:pt>
              </c:numCache>
            </c:numRef>
          </c:val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9780762985394957E-3"/>
                  <c:y val="5.732093294537077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5828548747591773E-3"/>
                  <c:y val="5.453532953681505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8253844681434002E-3"/>
                  <c:y val="4.775718091631486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3141734859678511E-3"/>
                  <c:y val="5.76923656362741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1511655246847505E-3"/>
                  <c:y val="5.783161656094915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DEALS'!$AE$72:$AE$79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13</c:v>
                </c:pt>
                <c:pt idx="5">
                  <c:v>22</c:v>
                </c:pt>
                <c:pt idx="6">
                  <c:v>17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60160944"/>
        <c:axId val="160161504"/>
      </c:barChart>
      <c:dateAx>
        <c:axId val="16016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615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16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0044960581236559E-2"/>
              <c:y val="0.3788420635635797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60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9621788959321985"/>
          <c:y val="0.89974990096350183"/>
          <c:w val="0.25558844145590798"/>
          <c:h val="7.5211292031004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 Average Volume per Day
</a:t>
            </a:r>
          </a:p>
        </c:rich>
      </c:tx>
      <c:layout>
        <c:manualLayout>
          <c:xMode val="edge"/>
          <c:yMode val="edge"/>
          <c:x val="0.38995604788903293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1701387524933"/>
          <c:y val="0.19101730550255133"/>
          <c:w val="0.81901943582424397"/>
          <c:h val="0.589906384640232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VOLUME'!$AD$79:$AD$86</c:f>
              <c:numCache>
                <c:formatCode>General</c:formatCode>
                <c:ptCount val="8"/>
                <c:pt idx="0">
                  <c:v>623101.47619047621</c:v>
                </c:pt>
                <c:pt idx="1">
                  <c:v>915956</c:v>
                </c:pt>
                <c:pt idx="2">
                  <c:v>2251303.1</c:v>
                </c:pt>
                <c:pt idx="3">
                  <c:v>1178508.6666666667</c:v>
                </c:pt>
                <c:pt idx="4">
                  <c:v>1459086.956521739</c:v>
                </c:pt>
                <c:pt idx="5">
                  <c:v>1346863.5294117648</c:v>
                </c:pt>
                <c:pt idx="6">
                  <c:v>1076691.3043478262</c:v>
                </c:pt>
                <c:pt idx="7">
                  <c:v>1118549.3333333333</c:v>
                </c:pt>
              </c:numCache>
            </c:numRef>
          </c:val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VOLUME'!$AC$79:$AC$86</c:f>
              <c:numCache>
                <c:formatCode>General</c:formatCode>
                <c:ptCount val="8"/>
                <c:pt idx="0">
                  <c:v>218580</c:v>
                </c:pt>
                <c:pt idx="1">
                  <c:v>205818</c:v>
                </c:pt>
                <c:pt idx="2">
                  <c:v>287400</c:v>
                </c:pt>
                <c:pt idx="3">
                  <c:v>239091</c:v>
                </c:pt>
                <c:pt idx="4">
                  <c:v>317864</c:v>
                </c:pt>
                <c:pt idx="5">
                  <c:v>419353</c:v>
                </c:pt>
                <c:pt idx="6">
                  <c:v>169130.4347826087</c:v>
                </c:pt>
                <c:pt idx="7">
                  <c:v>168000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60164304"/>
        <c:axId val="160164864"/>
      </c:barChart>
      <c:dateAx>
        <c:axId val="16016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64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16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466434055133185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643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235927249872335"/>
          <c:y val="0.89890496707082979"/>
          <c:w val="0.25587373915927947"/>
          <c:h val="7.5845106596601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
 Average Volume per Day
</a:t>
            </a:r>
          </a:p>
        </c:rich>
      </c:tx>
      <c:layout>
        <c:manualLayout>
          <c:xMode val="edge"/>
          <c:yMode val="edge"/>
          <c:x val="0.38995604788903293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3848188448494"/>
          <c:y val="0.19101730550255133"/>
          <c:w val="0.82348884611523576"/>
          <c:h val="0.589906384640232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VOLUME'!$AH$79:$AH$86</c:f>
              <c:numCache>
                <c:formatCode>General</c:formatCode>
                <c:ptCount val="8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5258695.6521739131</c:v>
                </c:pt>
                <c:pt idx="7">
                  <c:v>12741466.666666666</c:v>
                </c:pt>
              </c:numCache>
            </c:numRef>
          </c:val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VOLUME'!$AG$79:$AG$86</c:f>
              <c:numCache>
                <c:formatCode>General</c:formatCode>
                <c:ptCount val="8"/>
                <c:pt idx="0">
                  <c:v>8223428.5714285718</c:v>
                </c:pt>
                <c:pt idx="1">
                  <c:v>10864963</c:v>
                </c:pt>
                <c:pt idx="2">
                  <c:v>18845267.297500003</c:v>
                </c:pt>
                <c:pt idx="3">
                  <c:v>14163904.762380952</c:v>
                </c:pt>
                <c:pt idx="4">
                  <c:v>14082391.304347826</c:v>
                </c:pt>
                <c:pt idx="5">
                  <c:v>9388176.4705882352</c:v>
                </c:pt>
                <c:pt idx="6">
                  <c:v>4540304.3478260869</c:v>
                </c:pt>
                <c:pt idx="7">
                  <c:v>3888800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60167664"/>
        <c:axId val="160168224"/>
      </c:barChart>
      <c:dateAx>
        <c:axId val="160167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68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16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297889373807404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676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0169130516382743"/>
          <c:y val="0.89890496707082979"/>
          <c:w val="0.12179143042952605"/>
          <c:h val="7.5845106596601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CRUDE
 Average Volume per Day
</a:t>
            </a:r>
          </a:p>
        </c:rich>
      </c:tx>
      <c:layout>
        <c:manualLayout>
          <c:xMode val="edge"/>
          <c:yMode val="edge"/>
          <c:x val="0.38995604788903293"/>
          <c:y val="3.3334476839839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5994989372055"/>
          <c:y val="0.18889536875908952"/>
          <c:w val="0.8156673781060001"/>
          <c:h val="0.586131217767174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VOLUME'!$AJ$78</c:f>
              <c:strCache>
                <c:ptCount val="1"/>
                <c:pt idx="0">
                  <c:v>NYMEX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VOLUME'!$AJ$79:$AJ$86</c:f>
              <c:numCache>
                <c:formatCode>General</c:formatCode>
                <c:ptCount val="8"/>
                <c:pt idx="0">
                  <c:v>159594845.23809522</c:v>
                </c:pt>
                <c:pt idx="1">
                  <c:v>142243693.18181819</c:v>
                </c:pt>
                <c:pt idx="2">
                  <c:v>205222962.5</c:v>
                </c:pt>
                <c:pt idx="3">
                  <c:v>142413571.42857143</c:v>
                </c:pt>
                <c:pt idx="4">
                  <c:v>151598347.82608697</c:v>
                </c:pt>
                <c:pt idx="5">
                  <c:v>165352470.58823529</c:v>
                </c:pt>
                <c:pt idx="6">
                  <c:v>120769826.08695652</c:v>
                </c:pt>
                <c:pt idx="7">
                  <c:v>174602600</c:v>
                </c:pt>
              </c:numCache>
            </c:numRef>
          </c:val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VOLUME'!$AI$79:$AI$86</c:f>
              <c:numCache>
                <c:formatCode>General</c:formatCode>
                <c:ptCount val="8"/>
                <c:pt idx="0">
                  <c:v>6639166.666666667</c:v>
                </c:pt>
                <c:pt idx="1">
                  <c:v>8061136.3636363633</c:v>
                </c:pt>
                <c:pt idx="2">
                  <c:v>15912062.5</c:v>
                </c:pt>
                <c:pt idx="3">
                  <c:v>12729761.904761905</c:v>
                </c:pt>
                <c:pt idx="4">
                  <c:v>12928478.260869564</c:v>
                </c:pt>
                <c:pt idx="5">
                  <c:v>8712647.0588235296</c:v>
                </c:pt>
                <c:pt idx="6">
                  <c:v>3759347.8260869565</c:v>
                </c:pt>
                <c:pt idx="7">
                  <c:v>4923333.333333333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60171024"/>
        <c:axId val="160171584"/>
      </c:barChart>
      <c:dateAx>
        <c:axId val="160171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71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17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250145797079514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710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9163513200909592"/>
          <c:y val="0.9000308746756619"/>
          <c:w val="0.15419465503921645"/>
          <c:h val="7.5002572889638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BRENT
 Average Volume per Day
</a:t>
            </a:r>
          </a:p>
        </c:rich>
      </c:tx>
      <c:layout>
        <c:manualLayout>
          <c:xMode val="edge"/>
          <c:yMode val="edge"/>
          <c:x val="0.38902536051874353"/>
          <c:y val="3.3614604352885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103467017037"/>
          <c:y val="0.19048275799968531"/>
          <c:w val="0.8150473691559843"/>
          <c:h val="0.591056793204905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VOLUME'!$AF$78</c:f>
              <c:strCache>
                <c:ptCount val="1"/>
                <c:pt idx="0">
                  <c:v>IPE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VOLUME'!$AF$79:$AF$86</c:f>
              <c:numCache>
                <c:formatCode>General</c:formatCode>
                <c:ptCount val="8"/>
                <c:pt idx="0">
                  <c:v>65739366.666666664</c:v>
                </c:pt>
                <c:pt idx="1">
                  <c:v>60452343.636363633</c:v>
                </c:pt>
                <c:pt idx="2">
                  <c:v>87478818</c:v>
                </c:pt>
                <c:pt idx="3">
                  <c:v>60096435.238095239</c:v>
                </c:pt>
                <c:pt idx="4">
                  <c:v>57086739.130434781</c:v>
                </c:pt>
                <c:pt idx="5">
                  <c:v>104683647.05882353</c:v>
                </c:pt>
                <c:pt idx="6">
                  <c:v>57440913.043478258</c:v>
                </c:pt>
                <c:pt idx="7">
                  <c:v>43196660.117647059</c:v>
                </c:pt>
              </c:numCache>
            </c:numRef>
          </c:val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VOLUME'!$AE$79:$AE$86</c:f>
              <c:numCache>
                <c:formatCode>General</c:formatCode>
                <c:ptCount val="8"/>
                <c:pt idx="0">
                  <c:v>183095.23809523811</c:v>
                </c:pt>
                <c:pt idx="1">
                  <c:v>183409.09090909091</c:v>
                </c:pt>
                <c:pt idx="2">
                  <c:v>159250</c:v>
                </c:pt>
                <c:pt idx="3">
                  <c:v>127619.04761904762</c:v>
                </c:pt>
                <c:pt idx="4">
                  <c:v>337608.69565217389</c:v>
                </c:pt>
                <c:pt idx="5">
                  <c:v>539411.76470588241</c:v>
                </c:pt>
                <c:pt idx="6">
                  <c:v>251217.39130434784</c:v>
                </c:pt>
                <c:pt idx="7">
                  <c:v>106666.66666666667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61567936"/>
        <c:axId val="161568496"/>
      </c:barChart>
      <c:dateAx>
        <c:axId val="161567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568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156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937768784725926E-2"/>
              <c:y val="0.4285862054992919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5679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0562085761946207"/>
          <c:y val="0.89919066643969092"/>
          <c:w val="0.1210799392969"/>
          <c:h val="7.56328597939926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 - EXCLUDING 24-7 PRODUCTS
 Average Volume per Day
</a:t>
            </a:r>
          </a:p>
        </c:rich>
      </c:tx>
      <c:layout>
        <c:manualLayout>
          <c:xMode val="edge"/>
          <c:yMode val="edge"/>
          <c:x val="0.31509342551492059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1701387524933"/>
          <c:y val="0.18820822748045499"/>
          <c:w val="0.83131031412447132"/>
          <c:h val="0.595524540684424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VOLUME'!$AH$79:$AH$86</c:f>
              <c:numCache>
                <c:formatCode>General</c:formatCode>
                <c:ptCount val="8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5258695.6521739131</c:v>
                </c:pt>
                <c:pt idx="7">
                  <c:v>12741466.666666666</c:v>
                </c:pt>
              </c:numCache>
            </c:numRef>
          </c:val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VOLUME'!$AH$91:$AH$98</c:f>
              <c:numCache>
                <c:formatCode>General</c:formatCode>
                <c:ptCount val="8"/>
                <c:pt idx="0">
                  <c:v>1194000</c:v>
                </c:pt>
                <c:pt idx="1">
                  <c:v>1194954.5454545454</c:v>
                </c:pt>
                <c:pt idx="2">
                  <c:v>749150</c:v>
                </c:pt>
                <c:pt idx="3">
                  <c:v>1148666.6666666667</c:v>
                </c:pt>
                <c:pt idx="4">
                  <c:v>1027173.9130434783</c:v>
                </c:pt>
                <c:pt idx="5">
                  <c:v>641352.9411764706</c:v>
                </c:pt>
                <c:pt idx="6">
                  <c:v>51739.130434782608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61571296"/>
        <c:axId val="161571856"/>
      </c:barChart>
      <c:dateAx>
        <c:axId val="161571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5718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1571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5712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9945660001833159"/>
          <c:y val="0.89890496707082979"/>
          <c:w val="0.12179143042952605"/>
          <c:h val="7.5845106596601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Robert Fuller Crude Book - Average Daily EOL Transactions
For week ending 11/21/01</a:t>
            </a:r>
          </a:p>
        </c:rich>
      </c:tx>
      <c:layout>
        <c:manualLayout>
          <c:xMode val="edge"/>
          <c:yMode val="edge"/>
          <c:x val="0.2761506276150627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301255230125521E-2"/>
          <c:y val="0.14355628058727568"/>
          <c:w val="0.93723849372384938"/>
          <c:h val="0.75203915171288749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PRODS'!$G$5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PRODS'!$I$5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axId val="235374400"/>
        <c:axId val="235374960"/>
      </c:barChart>
      <c:catAx>
        <c:axId val="2353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37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37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3744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23849372384937"/>
          <c:y val="0.9559543230016313"/>
          <c:w val="0.2845188284518828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19" orientation="landscape" useFirstPageNumber="1" r:id="rId1"/>
  <headerFooter alignWithMargins="0">
    <oddFooter>&amp;C&amp;8Page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0" orientation="landscape" useFirstPageNumber="1" r:id="rId1"/>
  <headerFooter alignWithMargins="0">
    <oddFooter>&amp;C&amp;8Page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1" orientation="landscape" useFirstPageNumber="1" r:id="rId1"/>
  <headerFooter alignWithMargins="0">
    <oddFooter>&amp;C&amp;8Page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14</xdr:col>
      <xdr:colOff>9525</xdr:colOff>
      <xdr:row>24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14</xdr:col>
      <xdr:colOff>9525</xdr:colOff>
      <xdr:row>46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0</xdr:colOff>
      <xdr:row>67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9525</xdr:rowOff>
    </xdr:from>
    <xdr:to>
      <xdr:col>13</xdr:col>
      <xdr:colOff>600075</xdr:colOff>
      <xdr:row>90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28575</xdr:rowOff>
    </xdr:from>
    <xdr:to>
      <xdr:col>13</xdr:col>
      <xdr:colOff>600075</xdr:colOff>
      <xdr:row>115</xdr:row>
      <xdr:rowOff>19050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13</xdr:col>
      <xdr:colOff>600075</xdr:colOff>
      <xdr:row>159</xdr:row>
      <xdr:rowOff>28575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160</xdr:row>
      <xdr:rowOff>28575</xdr:rowOff>
    </xdr:from>
    <xdr:to>
      <xdr:col>13</xdr:col>
      <xdr:colOff>571500</xdr:colOff>
      <xdr:row>181</xdr:row>
      <xdr:rowOff>19050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600075</xdr:colOff>
      <xdr:row>136</xdr:row>
      <xdr:rowOff>152400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05900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05900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05900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0.34575</cdr:x>
      <cdr:y>0.143</cdr:y>
    </cdr:from>
    <cdr:to>
      <cdr:x>0.7255</cdr:x>
      <cdr:y>0.16925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8365" y="834952"/>
          <a:ext cx="3457965" cy="153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*This Global Products breakout includes Petchems, LPG, &amp; Coal Products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Consolidated%20Competitor%20Analysis/Consolidated%20Competitor%20Analysis%20-%20%20MAIN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DYNEGY-ICE%20V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Trader%20Reports/LAVO%20TRADER%20REPORTS/NA%20GAS-POWER-CRUDE%20TRAD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L DATA"/>
      <sheetName val="ENA DATA"/>
      <sheetName val="METALS DATA"/>
      <sheetName val="ENRON EUROPE GRAPHS"/>
      <sheetName val="ENRON METALS VS COMPETITORS"/>
      <sheetName val="ENRON METALS VS LME"/>
      <sheetName val="ENRON GLOBAL MARKETS GRAPHS"/>
      <sheetName val="EOL DATA &amp; EM SETUP"/>
      <sheetName val="YTD - DEALS"/>
      <sheetName val="YTD - VOLUME"/>
      <sheetName val="YTD - METALS"/>
    </sheetNames>
    <sheetDataSet>
      <sheetData sheetId="0"/>
      <sheetData sheetId="1">
        <row r="14">
          <cell r="C14" t="str">
            <v>EOL</v>
          </cell>
        </row>
        <row r="15">
          <cell r="C15" t="str">
            <v>Chemmatch</v>
          </cell>
        </row>
      </sheetData>
      <sheetData sheetId="2"/>
      <sheetData sheetId="3">
        <row r="2">
          <cell r="A2" t="str">
            <v>AVERAGE TRANSACTIONS &amp; VOLUME PER DAY</v>
          </cell>
        </row>
      </sheetData>
      <sheetData sheetId="4"/>
      <sheetData sheetId="5"/>
      <sheetData sheetId="6"/>
      <sheetData sheetId="7"/>
      <sheetData sheetId="8">
        <row r="72">
          <cell r="B72">
            <v>36982</v>
          </cell>
          <cell r="AA72">
            <v>1</v>
          </cell>
          <cell r="AB72">
            <v>2</v>
          </cell>
          <cell r="AE72">
            <v>9</v>
          </cell>
          <cell r="AF72">
            <v>38</v>
          </cell>
        </row>
        <row r="73">
          <cell r="B73">
            <v>37012</v>
          </cell>
          <cell r="AA73">
            <v>2</v>
          </cell>
          <cell r="AB73">
            <v>2</v>
          </cell>
          <cell r="AE73">
            <v>9</v>
          </cell>
          <cell r="AF73">
            <v>42</v>
          </cell>
        </row>
        <row r="74">
          <cell r="B74">
            <v>37043</v>
          </cell>
          <cell r="AA74">
            <v>2</v>
          </cell>
          <cell r="AB74">
            <v>2</v>
          </cell>
          <cell r="AE74">
            <v>14</v>
          </cell>
          <cell r="AF74">
            <v>97</v>
          </cell>
        </row>
        <row r="75">
          <cell r="B75">
            <v>37073</v>
          </cell>
          <cell r="AA75">
            <v>1</v>
          </cell>
          <cell r="AB75">
            <v>1</v>
          </cell>
          <cell r="AE75">
            <v>11</v>
          </cell>
          <cell r="AF75">
            <v>57</v>
          </cell>
        </row>
        <row r="76">
          <cell r="B76">
            <v>37104</v>
          </cell>
          <cell r="AA76">
            <v>2</v>
          </cell>
          <cell r="AB76">
            <v>2</v>
          </cell>
          <cell r="AE76">
            <v>13</v>
          </cell>
          <cell r="AF76">
            <v>68</v>
          </cell>
        </row>
        <row r="77">
          <cell r="B77">
            <v>37135</v>
          </cell>
          <cell r="AA77">
            <v>4</v>
          </cell>
          <cell r="AB77">
            <v>2</v>
          </cell>
          <cell r="AE77">
            <v>22</v>
          </cell>
          <cell r="AF77">
            <v>45</v>
          </cell>
        </row>
        <row r="78">
          <cell r="B78">
            <v>37165</v>
          </cell>
          <cell r="AA78">
            <v>4</v>
          </cell>
          <cell r="AB78">
            <v>2</v>
          </cell>
          <cell r="AE78">
            <v>17</v>
          </cell>
          <cell r="AF78">
            <v>62</v>
          </cell>
        </row>
        <row r="79">
          <cell r="B79">
            <v>37196</v>
          </cell>
          <cell r="AA79">
            <v>2</v>
          </cell>
          <cell r="AB79">
            <v>2</v>
          </cell>
          <cell r="AE79">
            <v>7</v>
          </cell>
          <cell r="AF79">
            <v>62</v>
          </cell>
        </row>
      </sheetData>
      <sheetData sheetId="9">
        <row r="78">
          <cell r="AD78" t="str">
            <v>ALTRA (Chalkboard)</v>
          </cell>
          <cell r="AF78" t="str">
            <v>IPE</v>
          </cell>
          <cell r="AH78" t="str">
            <v>ICE</v>
          </cell>
          <cell r="AI78" t="str">
            <v>EOL</v>
          </cell>
          <cell r="AJ78" t="str">
            <v>NYMEX</v>
          </cell>
        </row>
        <row r="79">
          <cell r="AA79">
            <v>8762</v>
          </cell>
          <cell r="AB79">
            <v>48042.857142857145</v>
          </cell>
          <cell r="AC79">
            <v>218580</v>
          </cell>
          <cell r="AD79">
            <v>623101.47619047621</v>
          </cell>
          <cell r="AE79">
            <v>183095.23809523811</v>
          </cell>
          <cell r="AF79">
            <v>65739366.666666664</v>
          </cell>
          <cell r="AG79">
            <v>8223428.5714285718</v>
          </cell>
          <cell r="AH79">
            <v>6521476.1904761903</v>
          </cell>
          <cell r="AI79">
            <v>6639166.666666667</v>
          </cell>
          <cell r="AJ79">
            <v>159594845.23809522</v>
          </cell>
        </row>
        <row r="80">
          <cell r="AA80">
            <v>20409</v>
          </cell>
          <cell r="AB80">
            <v>49151.590909090912</v>
          </cell>
          <cell r="AC80">
            <v>205818</v>
          </cell>
          <cell r="AD80">
            <v>915956</v>
          </cell>
          <cell r="AE80">
            <v>183409.09090909091</v>
          </cell>
          <cell r="AF80">
            <v>60452343.636363633</v>
          </cell>
          <cell r="AG80">
            <v>10864963</v>
          </cell>
          <cell r="AH80">
            <v>7128409.0909090908</v>
          </cell>
          <cell r="AI80">
            <v>8061136.3636363633</v>
          </cell>
          <cell r="AJ80">
            <v>142243693.18181819</v>
          </cell>
        </row>
        <row r="81">
          <cell r="AA81">
            <v>21150</v>
          </cell>
          <cell r="AB81">
            <v>47850</v>
          </cell>
          <cell r="AC81">
            <v>287400</v>
          </cell>
          <cell r="AD81">
            <v>2251303.1</v>
          </cell>
          <cell r="AE81">
            <v>159250</v>
          </cell>
          <cell r="AF81">
            <v>87478818</v>
          </cell>
          <cell r="AG81">
            <v>18845267.297500003</v>
          </cell>
          <cell r="AH81">
            <v>12189950</v>
          </cell>
          <cell r="AI81">
            <v>15912062.5</v>
          </cell>
          <cell r="AJ81">
            <v>205222962.5</v>
          </cell>
        </row>
        <row r="82">
          <cell r="AA82">
            <v>8091</v>
          </cell>
          <cell r="AB82">
            <v>26428.571428571428</v>
          </cell>
          <cell r="AC82">
            <v>239091</v>
          </cell>
          <cell r="AD82">
            <v>1178508.6666666667</v>
          </cell>
          <cell r="AE82">
            <v>127619.04761904762</v>
          </cell>
          <cell r="AF82">
            <v>60096435.238095239</v>
          </cell>
          <cell r="AG82">
            <v>14163904.762380952</v>
          </cell>
          <cell r="AH82">
            <v>7921476.1904761903</v>
          </cell>
          <cell r="AI82">
            <v>12729761.904761905</v>
          </cell>
          <cell r="AJ82">
            <v>142413571.42857143</v>
          </cell>
        </row>
        <row r="83">
          <cell r="AA83">
            <v>16545</v>
          </cell>
          <cell r="AB83">
            <v>37608.695652173912</v>
          </cell>
          <cell r="AC83">
            <v>317864</v>
          </cell>
          <cell r="AD83">
            <v>1459086.956521739</v>
          </cell>
          <cell r="AE83">
            <v>337608.69565217389</v>
          </cell>
          <cell r="AF83">
            <v>57086739.130434781</v>
          </cell>
          <cell r="AG83">
            <v>14082391.304347826</v>
          </cell>
          <cell r="AH83">
            <v>6663478.2608695654</v>
          </cell>
          <cell r="AI83">
            <v>12928478.260869564</v>
          </cell>
          <cell r="AJ83">
            <v>151598347.82608697</v>
          </cell>
        </row>
        <row r="84">
          <cell r="AA84">
            <v>26324</v>
          </cell>
          <cell r="AB84">
            <v>43941.176470588238</v>
          </cell>
          <cell r="AC84">
            <v>419353</v>
          </cell>
          <cell r="AD84">
            <v>1346863.5294117648</v>
          </cell>
          <cell r="AE84">
            <v>539411.76470588241</v>
          </cell>
          <cell r="AF84">
            <v>104683647.05882353</v>
          </cell>
          <cell r="AG84">
            <v>9388176.4705882352</v>
          </cell>
          <cell r="AH84">
            <v>8917058.8235294111</v>
          </cell>
          <cell r="AI84">
            <v>8712647.0588235296</v>
          </cell>
          <cell r="AJ84">
            <v>165352470.58823529</v>
          </cell>
        </row>
        <row r="85">
          <cell r="AA85">
            <v>33130.434782608696</v>
          </cell>
          <cell r="AB85">
            <v>157217.39130434784</v>
          </cell>
          <cell r="AC85">
            <v>169130.4347826087</v>
          </cell>
          <cell r="AD85">
            <v>1076691.3043478262</v>
          </cell>
          <cell r="AE85">
            <v>251217.39130434784</v>
          </cell>
          <cell r="AF85">
            <v>57440913.043478258</v>
          </cell>
          <cell r="AG85">
            <v>4540304.3478260869</v>
          </cell>
          <cell r="AH85">
            <v>5258695.6521739131</v>
          </cell>
          <cell r="AI85">
            <v>3759347.8260869565</v>
          </cell>
          <cell r="AJ85">
            <v>120769826.08695652</v>
          </cell>
        </row>
        <row r="86">
          <cell r="AA86">
            <v>10366.666666666666</v>
          </cell>
          <cell r="AB86">
            <v>39400</v>
          </cell>
          <cell r="AC86">
            <v>168000</v>
          </cell>
          <cell r="AD86">
            <v>1118549.3333333333</v>
          </cell>
          <cell r="AE86">
            <v>106666.66666666667</v>
          </cell>
          <cell r="AF86">
            <v>43196660.117647059</v>
          </cell>
          <cell r="AG86">
            <v>3888800</v>
          </cell>
          <cell r="AH86">
            <v>12741466.666666666</v>
          </cell>
          <cell r="AI86">
            <v>4923333.333333333</v>
          </cell>
          <cell r="AJ86">
            <v>174602600</v>
          </cell>
        </row>
        <row r="91">
          <cell r="AH91">
            <v>1194000</v>
          </cell>
        </row>
        <row r="92">
          <cell r="AH92">
            <v>1194954.5454545454</v>
          </cell>
        </row>
        <row r="93">
          <cell r="AH93">
            <v>749150</v>
          </cell>
        </row>
        <row r="94">
          <cell r="AH94">
            <v>1148666.6666666667</v>
          </cell>
        </row>
        <row r="95">
          <cell r="AH95">
            <v>1027173.9130434783</v>
          </cell>
        </row>
        <row r="96">
          <cell r="AH96">
            <v>641352.9411764706</v>
          </cell>
        </row>
        <row r="97">
          <cell r="AH97">
            <v>51739.130434782608</v>
          </cell>
        </row>
        <row r="98">
          <cell r="AH98">
            <v>0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-Mail"/>
      <sheetName val="ICE-OIL"/>
      <sheetName val="ICE-Power"/>
      <sheetName val="ICE-Physical Gas"/>
      <sheetName val="ICE-Financial Gas"/>
      <sheetName val="ICE-ENA"/>
      <sheetName val="ICE-EPM"/>
      <sheetName val="ICE-ECC"/>
      <sheetName val="DD-ENA"/>
      <sheetName val="DD-EPM"/>
      <sheetName val="DD-EGL"/>
      <sheetName val="NGX"/>
      <sheetName val="TRANSACTIONSUMMARYREPORT -1"/>
      <sheetName val="DD-Lookup"/>
      <sheetName val="DYNEGY-ICE"/>
      <sheetName val="DYNEGY-ICE EGM"/>
      <sheetName val="Historical Volumes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Q1">
            <v>16</v>
          </cell>
          <cell r="U1">
            <v>890000</v>
          </cell>
          <cell r="AA1">
            <v>7</v>
          </cell>
          <cell r="AB1">
            <v>6</v>
          </cell>
          <cell r="AF1">
            <v>1312500</v>
          </cell>
          <cell r="AG1">
            <v>150000</v>
          </cell>
          <cell r="AJ1">
            <v>5032000</v>
          </cell>
        </row>
        <row r="2">
          <cell r="C2">
            <v>15</v>
          </cell>
        </row>
      </sheetData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D"/>
      <sheetName val="MTD"/>
      <sheetName val="Prev Month"/>
      <sheetName val="SLEEVES"/>
      <sheetName val="VERIFY TRADERS"/>
      <sheetName val="Trader - NA GAS"/>
      <sheetName val="Trader - NA POWER"/>
      <sheetName val="Trader- CRUDE &amp; PRODS"/>
      <sheetName val="Trader - UK"/>
      <sheetName val="Trader JA"/>
      <sheetName val="NA GAS TRADERS"/>
      <sheetName val="NA POWER TRADERS"/>
      <sheetName val="Trader GW"/>
      <sheetName val="CRUDE TRADERS"/>
      <sheetName val="GLOBAL PRODUCTS TRADERS"/>
      <sheetName val="UK TRAD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C5" t="str">
            <v>Robert Fuller</v>
          </cell>
          <cell r="G5">
            <v>162</v>
          </cell>
          <cell r="I5">
            <v>126</v>
          </cell>
        </row>
        <row r="6">
          <cell r="C6" t="str">
            <v>Chris Mahoney</v>
          </cell>
          <cell r="G6">
            <v>11</v>
          </cell>
          <cell r="I6">
            <v>2</v>
          </cell>
        </row>
        <row r="7">
          <cell r="C7" t="str">
            <v>Bill White</v>
          </cell>
          <cell r="G7">
            <v>12</v>
          </cell>
          <cell r="I7">
            <v>2</v>
          </cell>
        </row>
        <row r="8">
          <cell r="C8" t="str">
            <v>Mark Haynes</v>
          </cell>
          <cell r="G8">
            <v>5</v>
          </cell>
          <cell r="I8">
            <v>1</v>
          </cell>
        </row>
        <row r="9">
          <cell r="C9" t="str">
            <v>Frank Economou</v>
          </cell>
          <cell r="G9">
            <v>1</v>
          </cell>
          <cell r="I9">
            <v>1</v>
          </cell>
        </row>
        <row r="10">
          <cell r="C10" t="str">
            <v>Sarah Mulholland</v>
          </cell>
          <cell r="G10">
            <v>0</v>
          </cell>
          <cell r="I10">
            <v>0</v>
          </cell>
        </row>
        <row r="11">
          <cell r="C11" t="str">
            <v>Philip Berry</v>
          </cell>
          <cell r="G11">
            <v>1</v>
          </cell>
          <cell r="I11">
            <v>0</v>
          </cell>
        </row>
        <row r="12">
          <cell r="C12" t="str">
            <v>Hans Wong</v>
          </cell>
          <cell r="G12">
            <v>1</v>
          </cell>
          <cell r="I12">
            <v>0</v>
          </cell>
        </row>
        <row r="13">
          <cell r="C13" t="str">
            <v>Chris Glaas</v>
          </cell>
          <cell r="G13">
            <v>1</v>
          </cell>
          <cell r="I13">
            <v>0</v>
          </cell>
        </row>
        <row r="14">
          <cell r="C14" t="str">
            <v>Patrick Danaher</v>
          </cell>
          <cell r="G14">
            <v>1</v>
          </cell>
          <cell r="I14">
            <v>0</v>
          </cell>
        </row>
        <row r="51">
          <cell r="C51" t="str">
            <v>Lee Jackson</v>
          </cell>
          <cell r="G51">
            <v>4</v>
          </cell>
          <cell r="I51">
            <v>3</v>
          </cell>
        </row>
        <row r="52">
          <cell r="C52" t="str">
            <v>Chad South</v>
          </cell>
          <cell r="G52">
            <v>3</v>
          </cell>
          <cell r="I52">
            <v>2</v>
          </cell>
        </row>
        <row r="53">
          <cell r="C53" t="str">
            <v>Steve Elliott</v>
          </cell>
          <cell r="G53">
            <v>2</v>
          </cell>
          <cell r="I53">
            <v>1</v>
          </cell>
        </row>
        <row r="54">
          <cell r="C54" t="str">
            <v>Peter Bradley</v>
          </cell>
          <cell r="G54">
            <v>1</v>
          </cell>
          <cell r="I54">
            <v>1</v>
          </cell>
        </row>
        <row r="55">
          <cell r="C55" t="str">
            <v>Wade Hicks</v>
          </cell>
          <cell r="G55">
            <v>3</v>
          </cell>
          <cell r="I55">
            <v>1</v>
          </cell>
        </row>
        <row r="56">
          <cell r="C56" t="str">
            <v>Bo Petersen</v>
          </cell>
          <cell r="G56">
            <v>6</v>
          </cell>
          <cell r="I56">
            <v>1</v>
          </cell>
        </row>
        <row r="57">
          <cell r="C57" t="str">
            <v>Lisa Vitali</v>
          </cell>
          <cell r="G57">
            <v>1</v>
          </cell>
          <cell r="I57">
            <v>1</v>
          </cell>
        </row>
        <row r="58">
          <cell r="C58" t="str">
            <v>Craig Story</v>
          </cell>
          <cell r="G58">
            <v>1</v>
          </cell>
          <cell r="I58">
            <v>1</v>
          </cell>
        </row>
        <row r="59">
          <cell r="C59" t="str">
            <v>Chad Pennix</v>
          </cell>
          <cell r="G59">
            <v>1</v>
          </cell>
          <cell r="I59">
            <v>1</v>
          </cell>
        </row>
        <row r="60">
          <cell r="C60" t="str">
            <v>Adam Metry</v>
          </cell>
          <cell r="G60">
            <v>1</v>
          </cell>
          <cell r="I60">
            <v>0</v>
          </cell>
        </row>
        <row r="61">
          <cell r="C61" t="str">
            <v>Patrick Danaher</v>
          </cell>
          <cell r="G61">
            <v>1</v>
          </cell>
          <cell r="I61">
            <v>0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66"/>
  <sheetViews>
    <sheetView showGridLines="0" tabSelected="1" zoomScale="75" zoomScaleNormal="75" workbookViewId="0">
      <selection activeCell="F1" sqref="F1"/>
    </sheetView>
  </sheetViews>
  <sheetFormatPr defaultRowHeight="12.75" x14ac:dyDescent="0.2"/>
  <sheetData>
    <row r="1" spans="1:1" ht="15.75" x14ac:dyDescent="0.25">
      <c r="A1" s="1" t="s">
        <v>0</v>
      </c>
    </row>
    <row r="2" spans="1:1" x14ac:dyDescent="0.2">
      <c r="A2" s="2" t="str">
        <f>'[1]ENRON EUROPE GRAPHS'!A2</f>
        <v>AVERAGE TRANSACTIONS &amp; VOLUME PER DAY</v>
      </c>
    </row>
    <row r="3" spans="1:1" x14ac:dyDescent="0.2">
      <c r="A3" s="2" t="s">
        <v>1</v>
      </c>
    </row>
    <row r="67" spans="1:1" ht="15.75" x14ac:dyDescent="0.25">
      <c r="A67" s="1"/>
    </row>
    <row r="68" spans="1:1" x14ac:dyDescent="0.2">
      <c r="A68" s="2"/>
    </row>
    <row r="140" spans="1:1" x14ac:dyDescent="0.2">
      <c r="A140" s="2"/>
    </row>
    <row r="161" spans="1:1" ht="13.5" customHeight="1" x14ac:dyDescent="0.25">
      <c r="A161" s="1"/>
    </row>
    <row r="162" spans="1:1" x14ac:dyDescent="0.2">
      <c r="A162" s="2"/>
    </row>
    <row r="195" spans="1:1" x14ac:dyDescent="0.2">
      <c r="A195" s="3"/>
    </row>
    <row r="197" spans="1:1" ht="15.75" x14ac:dyDescent="0.25">
      <c r="A197" s="1"/>
    </row>
    <row r="198" spans="1:1" x14ac:dyDescent="0.2">
      <c r="A198" s="2"/>
    </row>
    <row r="232" spans="1:1" ht="15.75" x14ac:dyDescent="0.25">
      <c r="A232" s="1"/>
    </row>
    <row r="233" spans="1:1" x14ac:dyDescent="0.2">
      <c r="A233" s="2"/>
    </row>
    <row r="266" spans="1:1" x14ac:dyDescent="0.2">
      <c r="A266" s="3"/>
    </row>
  </sheetData>
  <phoneticPr fontId="0" type="noConversion"/>
  <pageMargins left="0.75" right="0.75" top="1" bottom="1" header="0.5" footer="0.5"/>
  <pageSetup scale="55" firstPageNumber="16" orientation="portrait" useFirstPageNumber="1" r:id="rId1"/>
  <headerFooter alignWithMargins="0"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1:J21"/>
  <sheetViews>
    <sheetView showGridLines="0" zoomScale="85" workbookViewId="0"/>
  </sheetViews>
  <sheetFormatPr defaultRowHeight="14.25" x14ac:dyDescent="0.2"/>
  <cols>
    <col min="1" max="1" width="5" style="4" customWidth="1"/>
    <col min="2" max="2" width="14.85546875" style="4" customWidth="1"/>
    <col min="3" max="3" width="26" style="4" bestFit="1" customWidth="1"/>
    <col min="4" max="4" width="10.85546875" style="4" customWidth="1"/>
    <col min="5" max="5" width="14.5703125" style="4" customWidth="1"/>
    <col min="6" max="6" width="7.140625" style="4" customWidth="1"/>
    <col min="7" max="7" width="13.5703125" style="4" bestFit="1" customWidth="1"/>
    <col min="8" max="8" width="25.85546875" style="4" bestFit="1" customWidth="1"/>
    <col min="9" max="9" width="7.5703125" style="4" customWidth="1"/>
    <col min="10" max="10" width="11" style="4" bestFit="1" customWidth="1"/>
    <col min="11" max="11" width="2.7109375" style="4" customWidth="1"/>
    <col min="12" max="16384" width="9.140625" style="4"/>
  </cols>
  <sheetData>
    <row r="1" spans="2:10" x14ac:dyDescent="0.2">
      <c r="B1" s="2" t="s">
        <v>3</v>
      </c>
    </row>
    <row r="2" spans="2:10" x14ac:dyDescent="0.2">
      <c r="B2" s="2" t="s">
        <v>4</v>
      </c>
    </row>
    <row r="3" spans="2:10" ht="15" thickBot="1" x14ac:dyDescent="0.25"/>
    <row r="4" spans="2:10" ht="18" customHeight="1" thickBot="1" x14ac:dyDescent="0.25">
      <c r="B4" s="5" t="s">
        <v>5</v>
      </c>
      <c r="C4" s="6"/>
      <c r="D4" s="6"/>
      <c r="E4" s="7"/>
    </row>
    <row r="5" spans="2:10" ht="15" thickBot="1" x14ac:dyDescent="0.25">
      <c r="B5" s="8"/>
      <c r="C5" s="8"/>
      <c r="D5" s="8"/>
      <c r="E5" s="8"/>
      <c r="F5" s="8"/>
      <c r="G5" s="8"/>
      <c r="H5" s="8"/>
      <c r="I5" s="8"/>
      <c r="J5" s="8"/>
    </row>
    <row r="6" spans="2:10" ht="17.25" customHeight="1" thickBot="1" x14ac:dyDescent="0.25">
      <c r="B6" s="28" t="s">
        <v>6</v>
      </c>
      <c r="C6" s="29"/>
      <c r="D6" s="29"/>
      <c r="E6" s="30"/>
    </row>
    <row r="7" spans="2:10" ht="15" thickBot="1" x14ac:dyDescent="0.25">
      <c r="B7" s="9" t="s">
        <v>7</v>
      </c>
      <c r="C7" s="10" t="s">
        <v>8</v>
      </c>
      <c r="D7" s="11" t="s">
        <v>9</v>
      </c>
      <c r="E7" s="12" t="s">
        <v>10</v>
      </c>
    </row>
    <row r="8" spans="2:10" ht="15.75" customHeight="1" thickBot="1" x14ac:dyDescent="0.25">
      <c r="B8" s="13" t="s">
        <v>11</v>
      </c>
      <c r="C8" s="14" t="s">
        <v>12</v>
      </c>
      <c r="D8" s="15">
        <f>'[2]Historical Volumes'!Q1/'[2]Historical Volumes'!C2</f>
        <v>1.0666666666666667</v>
      </c>
      <c r="E8" s="16">
        <f>'[2]Historical Volumes'!U1/'[2]Historical Volumes'!C2</f>
        <v>59333.333333333336</v>
      </c>
    </row>
    <row r="9" spans="2:10" ht="15" thickBot="1" x14ac:dyDescent="0.25">
      <c r="E9" s="8"/>
    </row>
    <row r="10" spans="2:10" ht="16.5" thickBot="1" x14ac:dyDescent="0.25">
      <c r="B10" s="25" t="s">
        <v>13</v>
      </c>
      <c r="C10" s="26"/>
      <c r="D10" s="26"/>
      <c r="E10" s="27"/>
    </row>
    <row r="11" spans="2:10" ht="15" thickBot="1" x14ac:dyDescent="0.25">
      <c r="B11" s="9" t="s">
        <v>7</v>
      </c>
      <c r="C11" s="10" t="s">
        <v>8</v>
      </c>
      <c r="D11" s="11" t="s">
        <v>9</v>
      </c>
      <c r="E11" s="12" t="s">
        <v>10</v>
      </c>
    </row>
    <row r="12" spans="2:10" x14ac:dyDescent="0.2">
      <c r="B12" s="17" t="s">
        <v>11</v>
      </c>
      <c r="C12" s="18" t="s">
        <v>14</v>
      </c>
      <c r="D12" s="19">
        <f>ROUND('[2]Historical Volumes'!AA1/'[2]Historical Volumes'!C2,0)</f>
        <v>0</v>
      </c>
      <c r="E12" s="20">
        <f>'[2]Historical Volumes'!AF1/'[2]Historical Volumes'!C2</f>
        <v>87500</v>
      </c>
    </row>
    <row r="13" spans="2:10" ht="17.25" customHeight="1" thickBot="1" x14ac:dyDescent="0.25">
      <c r="B13" s="13" t="s">
        <v>15</v>
      </c>
      <c r="C13" s="14" t="s">
        <v>16</v>
      </c>
      <c r="D13" s="15">
        <f>ROUND('[2]Historical Volumes'!AB1/'[2]Historical Volumes'!C2,0)</f>
        <v>0</v>
      </c>
      <c r="E13" s="16">
        <f>'[2]Historical Volumes'!AG1/'[2]Historical Volumes'!C2</f>
        <v>10000</v>
      </c>
      <c r="F13" s="8"/>
    </row>
    <row r="14" spans="2:10" ht="16.5" customHeight="1" thickBot="1" x14ac:dyDescent="0.25">
      <c r="F14" s="8"/>
    </row>
    <row r="15" spans="2:10" ht="16.5" thickBot="1" x14ac:dyDescent="0.25">
      <c r="B15" s="28" t="s">
        <v>17</v>
      </c>
      <c r="C15" s="29"/>
      <c r="D15" s="29"/>
      <c r="E15" s="30"/>
      <c r="F15" s="8"/>
    </row>
    <row r="16" spans="2:10" ht="15" thickBot="1" x14ac:dyDescent="0.25">
      <c r="B16" s="9" t="s">
        <v>7</v>
      </c>
      <c r="C16" s="10" t="s">
        <v>8</v>
      </c>
      <c r="D16" s="11" t="s">
        <v>9</v>
      </c>
      <c r="E16" s="12" t="s">
        <v>10</v>
      </c>
      <c r="F16" s="8"/>
    </row>
    <row r="17" spans="2:10" ht="15" thickBot="1" x14ac:dyDescent="0.25">
      <c r="B17" s="13" t="s">
        <v>11</v>
      </c>
      <c r="C17" s="14" t="s">
        <v>12</v>
      </c>
      <c r="D17" s="21" t="s">
        <v>2</v>
      </c>
      <c r="E17" s="16">
        <f>'[2]Historical Volumes'!AJ1/'[2]Historical Volumes'!C2</f>
        <v>335466.66666666669</v>
      </c>
      <c r="F17" s="8"/>
    </row>
    <row r="18" spans="2:10" ht="15" x14ac:dyDescent="0.25">
      <c r="F18" s="8"/>
      <c r="G18" s="22"/>
      <c r="H18" s="23"/>
      <c r="I18" s="24"/>
      <c r="J18" s="24"/>
    </row>
    <row r="19" spans="2:10" ht="13.5" customHeight="1" x14ac:dyDescent="0.2">
      <c r="F19" s="8"/>
    </row>
    <row r="21" spans="2:10" ht="17.25" customHeight="1" x14ac:dyDescent="0.2"/>
  </sheetData>
  <mergeCells count="3">
    <mergeCell ref="B10:E10"/>
    <mergeCell ref="B6:E6"/>
    <mergeCell ref="B15:E15"/>
  </mergeCells>
  <phoneticPr fontId="0" type="noConversion"/>
  <pageMargins left="0.75" right="0.75" top="1" bottom="1" header="0.5" footer="0.5"/>
  <pageSetup firstPageNumber="18" orientation="portrait" useFirstPageNumber="1" r:id="rId1"/>
  <headerFooter alignWithMargins="0">
    <oddFooter>&amp;C&amp;8Page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ENRON GLOBAL MARKETS GRAPHS</vt:lpstr>
      <vt:lpstr>DYNEGY-ICE EGM</vt:lpstr>
      <vt:lpstr>Trader GW</vt:lpstr>
      <vt:lpstr>CRUDE TRADERS</vt:lpstr>
      <vt:lpstr>GLOBAL PRODUCTS TRADERS</vt:lpstr>
      <vt:lpstr>'ENRON GLOBAL MARKETS GRAPHS'!Print_Titles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2001-11-27T14:23:43Z</dcterms:created>
  <dcterms:modified xsi:type="dcterms:W3CDTF">2014-09-04T14:00:39Z</dcterms:modified>
</cp:coreProperties>
</file>