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30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152511" fullCalcOnLoad="1"/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G19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G23" i="4"/>
  <c r="I23" i="4"/>
  <c r="K23" i="4"/>
  <c r="M23" i="4"/>
  <c r="N23" i="4"/>
  <c r="O23" i="4"/>
  <c r="D28" i="4"/>
  <c r="E28" i="4"/>
  <c r="E19" i="4" s="1"/>
  <c r="F28" i="4"/>
  <c r="G28" i="4"/>
  <c r="H28" i="4"/>
  <c r="H19" i="4" s="1"/>
  <c r="I28" i="4"/>
  <c r="J28" i="4"/>
  <c r="J19" i="4" s="1"/>
  <c r="K28" i="4"/>
  <c r="L28" i="4"/>
  <c r="D32" i="4"/>
  <c r="D23" i="4" s="1"/>
  <c r="E32" i="4"/>
  <c r="F32" i="4"/>
  <c r="F23" i="4" s="1"/>
  <c r="G32" i="4"/>
  <c r="H32" i="4"/>
  <c r="H23" i="4" s="1"/>
  <c r="I32" i="4"/>
  <c r="J32" i="4"/>
  <c r="K32" i="4"/>
  <c r="L32" i="4"/>
  <c r="L23" i="4" s="1"/>
  <c r="D37" i="4"/>
  <c r="E37" i="4"/>
  <c r="F37" i="4"/>
  <c r="F19" i="4" s="1"/>
  <c r="G37" i="4"/>
  <c r="H37" i="4"/>
  <c r="I37" i="4"/>
  <c r="I19" i="4" s="1"/>
  <c r="J37" i="4"/>
  <c r="K37" i="4"/>
  <c r="L37" i="4"/>
  <c r="D41" i="4"/>
  <c r="E41" i="4"/>
  <c r="E23" i="4" s="1"/>
  <c r="F41" i="4"/>
  <c r="G41" i="4"/>
  <c r="H41" i="4"/>
  <c r="I41" i="4"/>
  <c r="J41" i="4"/>
  <c r="K41" i="4"/>
  <c r="L41" i="4"/>
  <c r="D46" i="4"/>
  <c r="D19" i="4" s="1"/>
  <c r="E46" i="4"/>
  <c r="F46" i="4"/>
  <c r="G46" i="4"/>
  <c r="H46" i="4"/>
  <c r="I46" i="4"/>
  <c r="J46" i="4"/>
  <c r="K46" i="4"/>
  <c r="L46" i="4"/>
  <c r="L19" i="4" s="1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E11" i="3" s="1"/>
  <c r="K10" i="3"/>
  <c r="L10" i="3"/>
  <c r="D11" i="3"/>
  <c r="F11" i="3"/>
  <c r="G10" i="3" s="1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D22" i="3"/>
  <c r="E22" i="3"/>
  <c r="F22" i="3"/>
  <c r="F23" i="3"/>
  <c r="F24" i="3" s="1"/>
  <c r="L23" i="3"/>
  <c r="D24" i="3"/>
  <c r="E24" i="3"/>
  <c r="E33" i="3" s="1"/>
  <c r="G24" i="3"/>
  <c r="H24" i="3"/>
  <c r="I24" i="3"/>
  <c r="J24" i="3"/>
  <c r="K24" i="3"/>
  <c r="L24" i="3"/>
  <c r="M24" i="3"/>
  <c r="N24" i="3"/>
  <c r="O24" i="3"/>
  <c r="O33" i="3" s="1"/>
  <c r="D25" i="3"/>
  <c r="E25" i="3"/>
  <c r="L28" i="3" s="1"/>
  <c r="F25" i="3"/>
  <c r="F26" i="3" s="1"/>
  <c r="L25" i="3"/>
  <c r="L27" i="3" s="1"/>
  <c r="D26" i="3"/>
  <c r="E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M27" i="3"/>
  <c r="N27" i="3"/>
  <c r="O27" i="3"/>
  <c r="D28" i="3"/>
  <c r="E28" i="3"/>
  <c r="E29" i="3" s="1"/>
  <c r="G28" i="3"/>
  <c r="G29" i="3" s="1"/>
  <c r="I28" i="3"/>
  <c r="J28" i="3"/>
  <c r="K28" i="3"/>
  <c r="K29" i="3" s="1"/>
  <c r="K36" i="3" s="1"/>
  <c r="M28" i="3"/>
  <c r="M29" i="3" s="1"/>
  <c r="N28" i="3"/>
  <c r="N29" i="3" s="1"/>
  <c r="N36" i="3" s="1"/>
  <c r="O28" i="3"/>
  <c r="O29" i="3" s="1"/>
  <c r="O36" i="3" s="1"/>
  <c r="C29" i="3"/>
  <c r="D29" i="3"/>
  <c r="D36" i="3" s="1"/>
  <c r="I29" i="3"/>
  <c r="I36" i="3" s="1"/>
  <c r="J29" i="3"/>
  <c r="J36" i="3" s="1"/>
  <c r="D30" i="3"/>
  <c r="E30" i="3"/>
  <c r="F30" i="3"/>
  <c r="H30" i="3"/>
  <c r="I30" i="3"/>
  <c r="J30" i="3" s="1"/>
  <c r="K30" i="3" s="1"/>
  <c r="L30" i="3" s="1"/>
  <c r="M30" i="3"/>
  <c r="N30" i="3" s="1"/>
  <c r="O30" i="3"/>
  <c r="I31" i="3"/>
  <c r="J31" i="3" s="1"/>
  <c r="K31" i="3" s="1"/>
  <c r="D33" i="3"/>
  <c r="G33" i="3"/>
  <c r="H33" i="3"/>
  <c r="I33" i="3"/>
  <c r="J33" i="3"/>
  <c r="K33" i="3"/>
  <c r="M33" i="3"/>
  <c r="N33" i="3"/>
  <c r="E36" i="3"/>
  <c r="G36" i="3"/>
  <c r="M36" i="3"/>
  <c r="D40" i="3"/>
  <c r="E40" i="3"/>
  <c r="F40" i="3"/>
  <c r="D41" i="3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D43" i="3"/>
  <c r="E43" i="3"/>
  <c r="F43" i="3"/>
  <c r="G43" i="3"/>
  <c r="H43" i="3"/>
  <c r="I43" i="3" s="1"/>
  <c r="J43" i="3" s="1"/>
  <c r="K43" i="3" s="1"/>
  <c r="L43" i="3" s="1"/>
  <c r="M43" i="3" s="1"/>
  <c r="N43" i="3" s="1"/>
  <c r="O43" i="3" s="1"/>
  <c r="B3" i="1"/>
  <c r="I3" i="1"/>
  <c r="J3" i="1"/>
  <c r="K3" i="1"/>
  <c r="R3" i="1"/>
  <c r="R12" i="1" s="1"/>
  <c r="D66" i="1" s="1"/>
  <c r="S3" i="1"/>
  <c r="T3" i="1"/>
  <c r="AA3" i="1"/>
  <c r="AB3" i="1"/>
  <c r="C4" i="1"/>
  <c r="D4" i="1"/>
  <c r="B54" i="1" s="1"/>
  <c r="K4" i="1"/>
  <c r="AF4" i="1" s="1"/>
  <c r="L4" i="1"/>
  <c r="M4" i="1"/>
  <c r="T4" i="1"/>
  <c r="W4" i="1"/>
  <c r="AL4" i="1"/>
  <c r="AM4" i="1"/>
  <c r="AN4" i="1"/>
  <c r="AN13" i="1" s="1"/>
  <c r="AO4" i="1"/>
  <c r="AP4" i="1"/>
  <c r="AQ4" i="1"/>
  <c r="AR4" i="1"/>
  <c r="AS4" i="1"/>
  <c r="AT4" i="1"/>
  <c r="AU4" i="1"/>
  <c r="AV4" i="1"/>
  <c r="AV13" i="1" s="1"/>
  <c r="AW4" i="1"/>
  <c r="AY4" i="1"/>
  <c r="BA4" i="1"/>
  <c r="BC4" i="1"/>
  <c r="BD4" i="1"/>
  <c r="BE4" i="1"/>
  <c r="BG4" i="1"/>
  <c r="BI4" i="1"/>
  <c r="F5" i="1"/>
  <c r="G5" i="1"/>
  <c r="P5" i="1"/>
  <c r="Q5" i="1"/>
  <c r="Y5" i="1"/>
  <c r="Z5" i="1"/>
  <c r="AL5" i="1"/>
  <c r="AL13" i="1" s="1"/>
  <c r="AM5" i="1"/>
  <c r="AN5" i="1"/>
  <c r="AO5" i="1"/>
  <c r="AP5" i="1"/>
  <c r="AQ5" i="1"/>
  <c r="AR5" i="1"/>
  <c r="AS5" i="1"/>
  <c r="AT5" i="1"/>
  <c r="AT13" i="1" s="1"/>
  <c r="AU5" i="1"/>
  <c r="AV5" i="1"/>
  <c r="AW5" i="1"/>
  <c r="AY5" i="1"/>
  <c r="AZ5" i="1"/>
  <c r="BA5" i="1"/>
  <c r="BB5" i="1"/>
  <c r="BC5" i="1"/>
  <c r="BE5" i="1"/>
  <c r="BG5" i="1"/>
  <c r="BI5" i="1"/>
  <c r="B6" i="1"/>
  <c r="C6" i="1"/>
  <c r="D6" i="1"/>
  <c r="B56" i="1" s="1"/>
  <c r="K6" i="1"/>
  <c r="AF6" i="1" s="1"/>
  <c r="L6" i="1"/>
  <c r="M6" i="1"/>
  <c r="T6" i="1"/>
  <c r="U6" i="1"/>
  <c r="W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A6" i="1"/>
  <c r="BC6" i="1"/>
  <c r="BD6" i="1"/>
  <c r="BD13" i="1" s="1"/>
  <c r="BE6" i="1"/>
  <c r="BG6" i="1"/>
  <c r="BI6" i="1"/>
  <c r="G7" i="1"/>
  <c r="I7" i="1"/>
  <c r="Q7" i="1"/>
  <c r="R7" i="1"/>
  <c r="Z7" i="1"/>
  <c r="AA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D8" i="1"/>
  <c r="B58" i="1" s="1"/>
  <c r="K8" i="1"/>
  <c r="D58" i="1" s="1"/>
  <c r="AF8" i="1"/>
  <c r="AL8" i="1"/>
  <c r="AM8" i="1"/>
  <c r="AN8" i="1"/>
  <c r="AO8" i="1"/>
  <c r="AP8" i="1"/>
  <c r="AQ8" i="1"/>
  <c r="AR8" i="1"/>
  <c r="AS8" i="1"/>
  <c r="AT8" i="1"/>
  <c r="AU8" i="1"/>
  <c r="AV8" i="1"/>
  <c r="AW8" i="1"/>
  <c r="AY8" i="1"/>
  <c r="BA8" i="1"/>
  <c r="BC8" i="1"/>
  <c r="BD8" i="1"/>
  <c r="BE8" i="1"/>
  <c r="BG8" i="1"/>
  <c r="BI8" i="1"/>
  <c r="G9" i="1"/>
  <c r="I9" i="1"/>
  <c r="P9" i="1"/>
  <c r="Q9" i="1"/>
  <c r="Y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R10" i="1"/>
  <c r="AF10" i="1" s="1"/>
  <c r="Y10" i="1"/>
  <c r="AA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Y10" i="1"/>
  <c r="AZ10" i="1"/>
  <c r="BA10" i="1"/>
  <c r="BB10" i="1"/>
  <c r="BC10" i="1"/>
  <c r="BD10" i="1"/>
  <c r="BE10" i="1"/>
  <c r="BG10" i="1"/>
  <c r="BI10" i="1"/>
  <c r="B11" i="1"/>
  <c r="C11" i="1"/>
  <c r="K11" i="1"/>
  <c r="L11" i="1"/>
  <c r="M11" i="1"/>
  <c r="T11" i="1"/>
  <c r="U11" i="1"/>
  <c r="W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AL12" i="1"/>
  <c r="AT12" i="1"/>
  <c r="AZ12" i="1"/>
  <c r="AM13" i="1"/>
  <c r="B16" i="1"/>
  <c r="C16" i="1"/>
  <c r="C3" i="1" s="1"/>
  <c r="D16" i="1"/>
  <c r="E16" i="1"/>
  <c r="E3" i="1" s="1"/>
  <c r="F16" i="1"/>
  <c r="F3" i="1" s="1"/>
  <c r="G16" i="1"/>
  <c r="G3" i="1" s="1"/>
  <c r="I16" i="1"/>
  <c r="AD16" i="1" s="1"/>
  <c r="J16" i="1"/>
  <c r="K16" i="1"/>
  <c r="L16" i="1"/>
  <c r="L3" i="1" s="1"/>
  <c r="M16" i="1"/>
  <c r="N16" i="1"/>
  <c r="P16" i="1"/>
  <c r="P3" i="1" s="1"/>
  <c r="Q16" i="1"/>
  <c r="Q3" i="1" s="1"/>
  <c r="R16" i="1"/>
  <c r="S16" i="1"/>
  <c r="T16" i="1"/>
  <c r="U16" i="1"/>
  <c r="U3" i="1" s="1"/>
  <c r="W16" i="1"/>
  <c r="X16" i="1"/>
  <c r="Y16" i="1"/>
  <c r="Y3" i="1" s="1"/>
  <c r="Z16" i="1"/>
  <c r="Z3" i="1" s="1"/>
  <c r="AA16" i="1"/>
  <c r="AB16" i="1"/>
  <c r="AF16" i="1"/>
  <c r="AH16" i="1"/>
  <c r="B17" i="1"/>
  <c r="C17" i="1"/>
  <c r="D17" i="1"/>
  <c r="E17" i="1"/>
  <c r="E4" i="1" s="1"/>
  <c r="F17" i="1"/>
  <c r="F4" i="1" s="1"/>
  <c r="G17" i="1"/>
  <c r="G4" i="1" s="1"/>
  <c r="I54" i="1" s="1"/>
  <c r="I17" i="1"/>
  <c r="J17" i="1"/>
  <c r="K17" i="1"/>
  <c r="L17" i="1"/>
  <c r="M17" i="1"/>
  <c r="N17" i="1"/>
  <c r="N4" i="1" s="1"/>
  <c r="P17" i="1"/>
  <c r="P4" i="1" s="1"/>
  <c r="Q17" i="1"/>
  <c r="R17" i="1"/>
  <c r="R4" i="1" s="1"/>
  <c r="S17" i="1"/>
  <c r="S4" i="1" s="1"/>
  <c r="T17" i="1"/>
  <c r="U17" i="1"/>
  <c r="W17" i="1"/>
  <c r="X17" i="1"/>
  <c r="X4" i="1" s="1"/>
  <c r="Y17" i="1"/>
  <c r="Y4" i="1" s="1"/>
  <c r="Y12" i="1" s="1"/>
  <c r="E66" i="1" s="1"/>
  <c r="Z17" i="1"/>
  <c r="AA17" i="1"/>
  <c r="AB17" i="1"/>
  <c r="AB4" i="1" s="1"/>
  <c r="B18" i="1"/>
  <c r="C18" i="1"/>
  <c r="D18" i="1"/>
  <c r="AF18" i="1" s="1"/>
  <c r="E18" i="1"/>
  <c r="F18" i="1"/>
  <c r="G18" i="1"/>
  <c r="I18" i="1"/>
  <c r="J18" i="1"/>
  <c r="K18" i="1"/>
  <c r="L18" i="1"/>
  <c r="M18" i="1"/>
  <c r="N18" i="1"/>
  <c r="S18" i="1"/>
  <c r="T18" i="1"/>
  <c r="U18" i="1"/>
  <c r="U4" i="1" s="1"/>
  <c r="L54" i="1" s="1"/>
  <c r="Z18" i="1"/>
  <c r="AG18" i="1" s="1"/>
  <c r="AA18" i="1"/>
  <c r="AB18" i="1"/>
  <c r="AH18" i="1"/>
  <c r="AI18" i="1"/>
  <c r="B19" i="1"/>
  <c r="B5" i="1" s="1"/>
  <c r="C19" i="1"/>
  <c r="C5" i="1" s="1"/>
  <c r="D19" i="1"/>
  <c r="D5" i="1" s="1"/>
  <c r="E19" i="1"/>
  <c r="E5" i="1" s="1"/>
  <c r="F19" i="1"/>
  <c r="G19" i="1"/>
  <c r="I19" i="1"/>
  <c r="I5" i="1" s="1"/>
  <c r="C37" i="1" s="1"/>
  <c r="D37" i="1" s="1"/>
  <c r="E37" i="1" s="1"/>
  <c r="J19" i="1"/>
  <c r="K19" i="1"/>
  <c r="L19" i="1"/>
  <c r="L5" i="1" s="1"/>
  <c r="M19" i="1"/>
  <c r="M5" i="1" s="1"/>
  <c r="N19" i="1"/>
  <c r="N5" i="1" s="1"/>
  <c r="P19" i="1"/>
  <c r="Q19" i="1"/>
  <c r="R19" i="1"/>
  <c r="R5" i="1" s="1"/>
  <c r="S19" i="1"/>
  <c r="T19" i="1"/>
  <c r="T5" i="1" s="1"/>
  <c r="U19" i="1"/>
  <c r="U5" i="1" s="1"/>
  <c r="W19" i="1"/>
  <c r="W5" i="1" s="1"/>
  <c r="X19" i="1"/>
  <c r="X5" i="1" s="1"/>
  <c r="Y19" i="1"/>
  <c r="Z19" i="1"/>
  <c r="AA19" i="1"/>
  <c r="AA27" i="1" s="1"/>
  <c r="AB19" i="1"/>
  <c r="AX19" i="1"/>
  <c r="AX4" i="1" s="1"/>
  <c r="AX13" i="1" s="1"/>
  <c r="AZ19" i="1"/>
  <c r="AZ4" i="1" s="1"/>
  <c r="BB19" i="1"/>
  <c r="BD19" i="1"/>
  <c r="B20" i="1"/>
  <c r="C20" i="1"/>
  <c r="D20" i="1"/>
  <c r="E20" i="1"/>
  <c r="E6" i="1" s="1"/>
  <c r="F20" i="1"/>
  <c r="F6" i="1" s="1"/>
  <c r="G20" i="1"/>
  <c r="G6" i="1" s="1"/>
  <c r="AI6" i="1" s="1"/>
  <c r="I20" i="1"/>
  <c r="J20" i="1"/>
  <c r="J6" i="1" s="1"/>
  <c r="K20" i="1"/>
  <c r="AF20" i="1" s="1"/>
  <c r="L20" i="1"/>
  <c r="M20" i="1"/>
  <c r="N20" i="1"/>
  <c r="N6" i="1" s="1"/>
  <c r="P20" i="1"/>
  <c r="P6" i="1" s="1"/>
  <c r="Q20" i="1"/>
  <c r="R20" i="1"/>
  <c r="R6" i="1" s="1"/>
  <c r="S20" i="1"/>
  <c r="S6" i="1" s="1"/>
  <c r="T20" i="1"/>
  <c r="U20" i="1"/>
  <c r="W20" i="1"/>
  <c r="X20" i="1"/>
  <c r="X6" i="1" s="1"/>
  <c r="Y20" i="1"/>
  <c r="Y6" i="1" s="1"/>
  <c r="Z20" i="1"/>
  <c r="AA20" i="1"/>
  <c r="AA6" i="1" s="1"/>
  <c r="AB20" i="1"/>
  <c r="AB6" i="1" s="1"/>
  <c r="AH20" i="1"/>
  <c r="AI20" i="1"/>
  <c r="AX20" i="1"/>
  <c r="AX5" i="1" s="1"/>
  <c r="AZ20" i="1"/>
  <c r="BB20" i="1"/>
  <c r="BD20" i="1"/>
  <c r="BD5" i="1" s="1"/>
  <c r="B21" i="1"/>
  <c r="B7" i="1" s="1"/>
  <c r="C21" i="1"/>
  <c r="C7" i="1" s="1"/>
  <c r="D21" i="1"/>
  <c r="D7" i="1" s="1"/>
  <c r="E21" i="1"/>
  <c r="E7" i="1" s="1"/>
  <c r="AG7" i="1" s="1"/>
  <c r="F21" i="1"/>
  <c r="F7" i="1" s="1"/>
  <c r="AH7" i="1" s="1"/>
  <c r="G21" i="1"/>
  <c r="I21" i="1"/>
  <c r="J21" i="1"/>
  <c r="J7" i="1" s="1"/>
  <c r="K21" i="1"/>
  <c r="K7" i="1" s="1"/>
  <c r="L21" i="1"/>
  <c r="L7" i="1" s="1"/>
  <c r="M21" i="1"/>
  <c r="M7" i="1" s="1"/>
  <c r="N21" i="1"/>
  <c r="P21" i="1"/>
  <c r="P7" i="1" s="1"/>
  <c r="Q21" i="1"/>
  <c r="R21" i="1"/>
  <c r="S21" i="1"/>
  <c r="S7" i="1" s="1"/>
  <c r="T21" i="1"/>
  <c r="T7" i="1" s="1"/>
  <c r="U21" i="1"/>
  <c r="U7" i="1" s="1"/>
  <c r="W21" i="1"/>
  <c r="W7" i="1" s="1"/>
  <c r="X21" i="1"/>
  <c r="Y21" i="1"/>
  <c r="Y7" i="1" s="1"/>
  <c r="E57" i="1" s="1"/>
  <c r="Z21" i="1"/>
  <c r="AA21" i="1"/>
  <c r="AB21" i="1"/>
  <c r="AB7" i="1" s="1"/>
  <c r="AX21" i="1"/>
  <c r="AZ21" i="1"/>
  <c r="BB21" i="1"/>
  <c r="BD21" i="1"/>
  <c r="B22" i="1"/>
  <c r="B8" i="1" s="1"/>
  <c r="C22" i="1"/>
  <c r="C8" i="1" s="1"/>
  <c r="AE8" i="1" s="1"/>
  <c r="D22" i="1"/>
  <c r="E22" i="1"/>
  <c r="E8" i="1" s="1"/>
  <c r="F22" i="1"/>
  <c r="F8" i="1" s="1"/>
  <c r="G22" i="1"/>
  <c r="G8" i="1" s="1"/>
  <c r="I58" i="1" s="1"/>
  <c r="I22" i="1"/>
  <c r="I8" i="1" s="1"/>
  <c r="J22" i="1"/>
  <c r="J8" i="1" s="1"/>
  <c r="K22" i="1"/>
  <c r="AF22" i="1" s="1"/>
  <c r="L22" i="1"/>
  <c r="L8" i="1" s="1"/>
  <c r="J40" i="1" s="1"/>
  <c r="K40" i="1" s="1"/>
  <c r="L40" i="1" s="1"/>
  <c r="M22" i="1"/>
  <c r="M8" i="1" s="1"/>
  <c r="N22" i="1"/>
  <c r="N8" i="1" s="1"/>
  <c r="P22" i="1"/>
  <c r="P8" i="1" s="1"/>
  <c r="Q22" i="1"/>
  <c r="Q8" i="1" s="1"/>
  <c r="R22" i="1"/>
  <c r="R8" i="1" s="1"/>
  <c r="S22" i="1"/>
  <c r="S8" i="1" s="1"/>
  <c r="T22" i="1"/>
  <c r="T8" i="1" s="1"/>
  <c r="U22" i="1"/>
  <c r="AI22" i="1" s="1"/>
  <c r="W22" i="1"/>
  <c r="W8" i="1" s="1"/>
  <c r="X22" i="1"/>
  <c r="X8" i="1" s="1"/>
  <c r="Y22" i="1"/>
  <c r="Y8" i="1" s="1"/>
  <c r="Z22" i="1"/>
  <c r="Z8" i="1" s="1"/>
  <c r="AA22" i="1"/>
  <c r="AA8" i="1" s="1"/>
  <c r="AB22" i="1"/>
  <c r="AB8" i="1" s="1"/>
  <c r="AE22" i="1"/>
  <c r="AX22" i="1"/>
  <c r="AZ22" i="1"/>
  <c r="AZ6" i="1" s="1"/>
  <c r="BB22" i="1"/>
  <c r="BB6" i="1" s="1"/>
  <c r="BD22" i="1"/>
  <c r="B23" i="1"/>
  <c r="B9" i="1" s="1"/>
  <c r="C23" i="1"/>
  <c r="D23" i="1"/>
  <c r="E23" i="1"/>
  <c r="E9" i="1" s="1"/>
  <c r="I41" i="1" s="1"/>
  <c r="F23" i="1"/>
  <c r="G23" i="1"/>
  <c r="I23" i="1"/>
  <c r="J23" i="1"/>
  <c r="K23" i="1"/>
  <c r="K9" i="1" s="1"/>
  <c r="L23" i="1"/>
  <c r="M23" i="1"/>
  <c r="N23" i="1"/>
  <c r="N9" i="1" s="1"/>
  <c r="J59" i="1" s="1"/>
  <c r="P23" i="1"/>
  <c r="Q23" i="1"/>
  <c r="R23" i="1"/>
  <c r="R9" i="1" s="1"/>
  <c r="S23" i="1"/>
  <c r="T23" i="1"/>
  <c r="T9" i="1" s="1"/>
  <c r="U23" i="1"/>
  <c r="W23" i="1"/>
  <c r="W9" i="1" s="1"/>
  <c r="X23" i="1"/>
  <c r="X9" i="1" s="1"/>
  <c r="Y23" i="1"/>
  <c r="Z23" i="1"/>
  <c r="AA23" i="1"/>
  <c r="AA9" i="1" s="1"/>
  <c r="AB23" i="1"/>
  <c r="AD23" i="1"/>
  <c r="B24" i="1"/>
  <c r="AD24" i="1" s="1"/>
  <c r="C24" i="1"/>
  <c r="AE24" i="1" s="1"/>
  <c r="D24" i="1"/>
  <c r="AF24" i="1" s="1"/>
  <c r="E24" i="1"/>
  <c r="F24" i="1"/>
  <c r="F9" i="1" s="1"/>
  <c r="G24" i="1"/>
  <c r="I24" i="1"/>
  <c r="J24" i="1"/>
  <c r="K24" i="1"/>
  <c r="L24" i="1"/>
  <c r="M24" i="1"/>
  <c r="AH24" i="1" s="1"/>
  <c r="N24" i="1"/>
  <c r="P24" i="1"/>
  <c r="Q24" i="1"/>
  <c r="R24" i="1"/>
  <c r="S24" i="1"/>
  <c r="T24" i="1"/>
  <c r="U24" i="1"/>
  <c r="AI24" i="1" s="1"/>
  <c r="Z24" i="1"/>
  <c r="AG24" i="1" s="1"/>
  <c r="AA24" i="1"/>
  <c r="AB24" i="1"/>
  <c r="P25" i="1"/>
  <c r="Q25" i="1"/>
  <c r="AE25" i="1" s="1"/>
  <c r="R25" i="1"/>
  <c r="S25" i="1"/>
  <c r="S10" i="1" s="1"/>
  <c r="T25" i="1"/>
  <c r="U25" i="1"/>
  <c r="U10" i="1" s="1"/>
  <c r="AI10" i="1" s="1"/>
  <c r="W25" i="1"/>
  <c r="W10" i="1" s="1"/>
  <c r="X25" i="1"/>
  <c r="X10" i="1" s="1"/>
  <c r="Y25" i="1"/>
  <c r="Z25" i="1"/>
  <c r="Z10" i="1" s="1"/>
  <c r="AA25" i="1"/>
  <c r="AB25" i="1"/>
  <c r="AB10" i="1" s="1"/>
  <c r="AF25" i="1"/>
  <c r="B26" i="1"/>
  <c r="C26" i="1"/>
  <c r="D26" i="1"/>
  <c r="D11" i="1" s="1"/>
  <c r="E26" i="1"/>
  <c r="E11" i="1" s="1"/>
  <c r="F26" i="1"/>
  <c r="F11" i="1" s="1"/>
  <c r="G26" i="1"/>
  <c r="G11" i="1" s="1"/>
  <c r="J61" i="1" s="1"/>
  <c r="I26" i="1"/>
  <c r="I11" i="1" s="1"/>
  <c r="J26" i="1"/>
  <c r="K26" i="1"/>
  <c r="L26" i="1"/>
  <c r="M26" i="1"/>
  <c r="N26" i="1"/>
  <c r="N11" i="1" s="1"/>
  <c r="P26" i="1"/>
  <c r="Q26" i="1"/>
  <c r="Q11" i="1" s="1"/>
  <c r="R26" i="1"/>
  <c r="R11" i="1" s="1"/>
  <c r="S26" i="1"/>
  <c r="S11" i="1" s="1"/>
  <c r="T26" i="1"/>
  <c r="U26" i="1"/>
  <c r="W26" i="1"/>
  <c r="X26" i="1"/>
  <c r="X11" i="1" s="1"/>
  <c r="Y26" i="1"/>
  <c r="Y11" i="1" s="1"/>
  <c r="Z26" i="1"/>
  <c r="Z11" i="1" s="1"/>
  <c r="AA26" i="1"/>
  <c r="AA11" i="1" s="1"/>
  <c r="AB26" i="1"/>
  <c r="AB11" i="1" s="1"/>
  <c r="AF26" i="1"/>
  <c r="AG26" i="1"/>
  <c r="AX26" i="1"/>
  <c r="AX10" i="1" s="1"/>
  <c r="B27" i="1"/>
  <c r="I27" i="1"/>
  <c r="T27" i="1"/>
  <c r="X27" i="1"/>
  <c r="Y27" i="1"/>
  <c r="AX29" i="1"/>
  <c r="AX8" i="1" s="1"/>
  <c r="AZ29" i="1"/>
  <c r="AZ8" i="1" s="1"/>
  <c r="BB29" i="1"/>
  <c r="BB8" i="1" s="1"/>
  <c r="BD29" i="1"/>
  <c r="AL30" i="1"/>
  <c r="AL31" i="1" s="1"/>
  <c r="AM30" i="1"/>
  <c r="AM12" i="1" s="1"/>
  <c r="AN30" i="1"/>
  <c r="AN12" i="1" s="1"/>
  <c r="AO30" i="1"/>
  <c r="AO12" i="1" s="1"/>
  <c r="AP30" i="1"/>
  <c r="AP12" i="1" s="1"/>
  <c r="AQ30" i="1"/>
  <c r="AQ12" i="1" s="1"/>
  <c r="AR30" i="1"/>
  <c r="AR12" i="1" s="1"/>
  <c r="AS30" i="1"/>
  <c r="AS12" i="1" s="1"/>
  <c r="AU30" i="1"/>
  <c r="AU12" i="1" s="1"/>
  <c r="AU13" i="1" s="1"/>
  <c r="AV30" i="1"/>
  <c r="AV12" i="1" s="1"/>
  <c r="AW30" i="1"/>
  <c r="AW12" i="1" s="1"/>
  <c r="AX30" i="1"/>
  <c r="AX12" i="1" s="1"/>
  <c r="AY30" i="1"/>
  <c r="AY12" i="1" s="1"/>
  <c r="AZ30" i="1"/>
  <c r="BA30" i="1"/>
  <c r="BA12" i="1" s="1"/>
  <c r="BB30" i="1"/>
  <c r="BB12" i="1" s="1"/>
  <c r="BC30" i="1"/>
  <c r="BC12" i="1" s="1"/>
  <c r="BC13" i="1" s="1"/>
  <c r="BD30" i="1"/>
  <c r="BD12" i="1" s="1"/>
  <c r="BE30" i="1"/>
  <c r="BE12" i="1" s="1"/>
  <c r="BG30" i="1"/>
  <c r="BG12" i="1" s="1"/>
  <c r="BI30" i="1"/>
  <c r="BI12" i="1" s="1"/>
  <c r="AM31" i="1"/>
  <c r="AQ31" i="1"/>
  <c r="AR31" i="1"/>
  <c r="AS31" i="1"/>
  <c r="AT31" i="1"/>
  <c r="AU31" i="1"/>
  <c r="AW31" i="1"/>
  <c r="AZ31" i="1"/>
  <c r="BA31" i="1"/>
  <c r="BC31" i="1"/>
  <c r="BD31" i="1"/>
  <c r="B35" i="1"/>
  <c r="C35" i="1" s="1"/>
  <c r="I35" i="1"/>
  <c r="J35" i="1"/>
  <c r="I36" i="1"/>
  <c r="J36" i="1"/>
  <c r="K36" i="1"/>
  <c r="B37" i="1"/>
  <c r="I37" i="1"/>
  <c r="J37" i="1"/>
  <c r="B38" i="1"/>
  <c r="I38" i="1"/>
  <c r="J38" i="1" s="1"/>
  <c r="K38" i="1" s="1"/>
  <c r="B39" i="1"/>
  <c r="C39" i="1" s="1"/>
  <c r="D39" i="1" s="1"/>
  <c r="E39" i="1" s="1"/>
  <c r="I40" i="1"/>
  <c r="B41" i="1"/>
  <c r="C41" i="1"/>
  <c r="B42" i="1"/>
  <c r="C42" i="1"/>
  <c r="D42" i="1" s="1"/>
  <c r="E42" i="1"/>
  <c r="I42" i="1"/>
  <c r="J42" i="1" s="1"/>
  <c r="K42" i="1" s="1"/>
  <c r="L42" i="1" s="1"/>
  <c r="B43" i="1"/>
  <c r="C43" i="1" s="1"/>
  <c r="I43" i="1"/>
  <c r="J43" i="1"/>
  <c r="K43" i="1" s="1"/>
  <c r="L43" i="1" s="1"/>
  <c r="I53" i="1"/>
  <c r="I55" i="1"/>
  <c r="J55" i="1"/>
  <c r="K55" i="1"/>
  <c r="C56" i="1"/>
  <c r="I56" i="1"/>
  <c r="J56" i="1"/>
  <c r="K56" i="1"/>
  <c r="L56" i="1"/>
  <c r="C57" i="1"/>
  <c r="D57" i="1"/>
  <c r="I57" i="1"/>
  <c r="E58" i="1"/>
  <c r="I59" i="1"/>
  <c r="B60" i="1"/>
  <c r="C60" i="1"/>
  <c r="I60" i="1"/>
  <c r="J60" i="1"/>
  <c r="K60" i="1"/>
  <c r="L60" i="1"/>
  <c r="I61" i="1"/>
  <c r="K61" i="1"/>
  <c r="L61" i="1"/>
  <c r="F71" i="1"/>
  <c r="B72" i="1"/>
  <c r="B82" i="1" s="1"/>
  <c r="C72" i="1"/>
  <c r="C82" i="1" s="1"/>
  <c r="D72" i="1"/>
  <c r="E72" i="1"/>
  <c r="E82" i="1" s="1"/>
  <c r="F73" i="1"/>
  <c r="F74" i="1"/>
  <c r="F75" i="1"/>
  <c r="F76" i="1"/>
  <c r="F77" i="1"/>
  <c r="E78" i="1"/>
  <c r="F78" i="1"/>
  <c r="F79" i="1"/>
  <c r="F80" i="1"/>
  <c r="F81" i="1"/>
  <c r="D82" i="1"/>
  <c r="F89" i="1"/>
  <c r="B90" i="1"/>
  <c r="C90" i="1"/>
  <c r="D90" i="1"/>
  <c r="D100" i="1" s="1"/>
  <c r="E90" i="1"/>
  <c r="E100" i="1" s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V3" i="2" s="1"/>
  <c r="H3" i="2"/>
  <c r="I3" i="2"/>
  <c r="X3" i="2" s="1"/>
  <c r="J3" i="2"/>
  <c r="Y3" i="2" s="1"/>
  <c r="Y7" i="2" s="1"/>
  <c r="L3" i="2"/>
  <c r="N3" i="2"/>
  <c r="O3" i="2"/>
  <c r="Q3" i="2"/>
  <c r="R3" i="2"/>
  <c r="S3" i="2"/>
  <c r="T3" i="2"/>
  <c r="B4" i="2"/>
  <c r="B7" i="2" s="1"/>
  <c r="C4" i="2"/>
  <c r="C7" i="2" s="1"/>
  <c r="D4" i="2"/>
  <c r="D7" i="2" s="1"/>
  <c r="E4" i="2"/>
  <c r="E7" i="2" s="1"/>
  <c r="G4" i="2"/>
  <c r="H4" i="2"/>
  <c r="J4" i="2"/>
  <c r="L4" i="2"/>
  <c r="L7" i="2" s="1"/>
  <c r="M4" i="2"/>
  <c r="N4" i="2"/>
  <c r="N7" i="2" s="1"/>
  <c r="O4" i="2"/>
  <c r="O7" i="2" s="1"/>
  <c r="Q4" i="2"/>
  <c r="R4" i="2"/>
  <c r="S4" i="2"/>
  <c r="T4" i="2"/>
  <c r="V4" i="2"/>
  <c r="W4" i="2"/>
  <c r="Y4" i="2"/>
  <c r="B5" i="2"/>
  <c r="C5" i="2"/>
  <c r="W5" i="2" s="1"/>
  <c r="D5" i="2"/>
  <c r="E5" i="2"/>
  <c r="Y5" i="2" s="1"/>
  <c r="G5" i="2"/>
  <c r="V5" i="2" s="1"/>
  <c r="H5" i="2"/>
  <c r="I5" i="2"/>
  <c r="X5" i="2" s="1"/>
  <c r="J5" i="2"/>
  <c r="L5" i="2"/>
  <c r="M5" i="2"/>
  <c r="N5" i="2"/>
  <c r="O5" i="2"/>
  <c r="Q5" i="2"/>
  <c r="R5" i="2"/>
  <c r="S5" i="2"/>
  <c r="S7" i="2" s="1"/>
  <c r="T5" i="2"/>
  <c r="B6" i="2"/>
  <c r="C6" i="2"/>
  <c r="D6" i="2"/>
  <c r="X6" i="2" s="1"/>
  <c r="E6" i="2"/>
  <c r="G6" i="2"/>
  <c r="H6" i="2"/>
  <c r="I6" i="2"/>
  <c r="J6" i="2"/>
  <c r="L6" i="2"/>
  <c r="M6" i="2"/>
  <c r="W6" i="2" s="1"/>
  <c r="N6" i="2"/>
  <c r="O6" i="2"/>
  <c r="Q6" i="2"/>
  <c r="R6" i="2"/>
  <c r="S6" i="2"/>
  <c r="T6" i="2"/>
  <c r="V6" i="2"/>
  <c r="Y6" i="2"/>
  <c r="G7" i="2"/>
  <c r="H7" i="2"/>
  <c r="J7" i="2"/>
  <c r="Q7" i="2"/>
  <c r="R7" i="2"/>
  <c r="T7" i="2"/>
  <c r="AG11" i="2"/>
  <c r="M3" i="2" s="1"/>
  <c r="M7" i="2" s="1"/>
  <c r="AL11" i="2"/>
  <c r="AQ11" i="2"/>
  <c r="AC12" i="2"/>
  <c r="I4" i="2" s="1"/>
  <c r="I7" i="2" s="1"/>
  <c r="AH12" i="2"/>
  <c r="AM12" i="2"/>
  <c r="AR12" i="2"/>
  <c r="W3" i="2" l="1"/>
  <c r="W7" i="2" s="1"/>
  <c r="F82" i="1"/>
  <c r="AH9" i="1"/>
  <c r="F12" i="1"/>
  <c r="AD11" i="1"/>
  <c r="Z12" i="1"/>
  <c r="L47" i="1" s="1"/>
  <c r="V7" i="2"/>
  <c r="AD8" i="1"/>
  <c r="B40" i="1"/>
  <c r="C40" i="1" s="1"/>
  <c r="D40" i="1" s="1"/>
  <c r="E40" i="1" s="1"/>
  <c r="I44" i="1"/>
  <c r="AE6" i="1"/>
  <c r="D35" i="1"/>
  <c r="D43" i="1"/>
  <c r="E43" i="1" s="1"/>
  <c r="F100" i="1"/>
  <c r="I62" i="1"/>
  <c r="L38" i="1"/>
  <c r="B61" i="1"/>
  <c r="C61" i="1"/>
  <c r="AF11" i="1"/>
  <c r="D61" i="1"/>
  <c r="E61" i="1"/>
  <c r="L36" i="1"/>
  <c r="AI19" i="1"/>
  <c r="AB5" i="1"/>
  <c r="AB27" i="1"/>
  <c r="Z4" i="1"/>
  <c r="AG17" i="1"/>
  <c r="X4" i="2"/>
  <c r="X7" i="2" s="1"/>
  <c r="D41" i="1"/>
  <c r="E41" i="1" s="1"/>
  <c r="AR13" i="1"/>
  <c r="E37" i="3"/>
  <c r="M37" i="3"/>
  <c r="F37" i="3"/>
  <c r="N37" i="3"/>
  <c r="G37" i="3"/>
  <c r="O37" i="3"/>
  <c r="H37" i="3"/>
  <c r="D37" i="3"/>
  <c r="L37" i="3"/>
  <c r="F72" i="1"/>
  <c r="J58" i="1"/>
  <c r="E56" i="1"/>
  <c r="BG31" i="1"/>
  <c r="D56" i="1"/>
  <c r="K35" i="1"/>
  <c r="BE31" i="1"/>
  <c r="AV31" i="1"/>
  <c r="AN31" i="1"/>
  <c r="Z27" i="1"/>
  <c r="K27" i="1"/>
  <c r="AH26" i="1"/>
  <c r="AG10" i="1"/>
  <c r="AD19" i="1"/>
  <c r="K5" i="1"/>
  <c r="C55" i="1" s="1"/>
  <c r="AF19" i="1"/>
  <c r="AD5" i="1"/>
  <c r="AA4" i="1"/>
  <c r="AH4" i="1" s="1"/>
  <c r="AD17" i="1"/>
  <c r="I4" i="1"/>
  <c r="I12" i="1" s="1"/>
  <c r="C47" i="1" s="1"/>
  <c r="AG16" i="1"/>
  <c r="AE3" i="1"/>
  <c r="T12" i="1"/>
  <c r="E31" i="3"/>
  <c r="F31" i="3"/>
  <c r="G31" i="3"/>
  <c r="H31" i="3"/>
  <c r="D31" i="3"/>
  <c r="L31" i="3"/>
  <c r="M31" i="3" s="1"/>
  <c r="N31" i="3" s="1"/>
  <c r="O31" i="3" s="1"/>
  <c r="J23" i="4"/>
  <c r="K19" i="4"/>
  <c r="AI8" i="1"/>
  <c r="Q4" i="1"/>
  <c r="Q12" i="1" s="1"/>
  <c r="AE17" i="1"/>
  <c r="G27" i="1"/>
  <c r="AS13" i="1"/>
  <c r="D60" i="1"/>
  <c r="C58" i="1"/>
  <c r="J54" i="1"/>
  <c r="F27" i="1"/>
  <c r="AE26" i="1"/>
  <c r="J11" i="1"/>
  <c r="AE11" i="1" s="1"/>
  <c r="AI25" i="1"/>
  <c r="AH22" i="1"/>
  <c r="AG8" i="1"/>
  <c r="AH21" i="1"/>
  <c r="AF7" i="1"/>
  <c r="B57" i="1"/>
  <c r="AG4" i="1"/>
  <c r="G12" i="1"/>
  <c r="I66" i="1" s="1"/>
  <c r="AD10" i="1"/>
  <c r="BA13" i="1"/>
  <c r="K12" i="1"/>
  <c r="C66" i="1" s="1"/>
  <c r="AH8" i="1"/>
  <c r="R27" i="1"/>
  <c r="E27" i="1"/>
  <c r="AG25" i="1"/>
  <c r="M9" i="1"/>
  <c r="AH23" i="1"/>
  <c r="D9" i="1"/>
  <c r="AG21" i="1"/>
  <c r="AE7" i="1"/>
  <c r="AD18" i="1"/>
  <c r="AI3" i="1"/>
  <c r="AQ13" i="1"/>
  <c r="AA5" i="1"/>
  <c r="AH5" i="1" s="1"/>
  <c r="AP13" i="1"/>
  <c r="B4" i="1"/>
  <c r="J5" i="1"/>
  <c r="AE19" i="1"/>
  <c r="E60" i="1"/>
  <c r="X7" i="1"/>
  <c r="AE21" i="1"/>
  <c r="Q10" i="1"/>
  <c r="AE10" i="1" s="1"/>
  <c r="E54" i="1"/>
  <c r="AY31" i="1"/>
  <c r="Q27" i="1"/>
  <c r="AI11" i="1"/>
  <c r="AF23" i="1"/>
  <c r="U9" i="1"/>
  <c r="L9" i="1"/>
  <c r="J41" i="1" s="1"/>
  <c r="K41" i="1" s="1"/>
  <c r="L41" i="1" s="1"/>
  <c r="C9" i="1"/>
  <c r="L27" i="1"/>
  <c r="AG22" i="1"/>
  <c r="C27" i="1"/>
  <c r="AF21" i="1"/>
  <c r="AD7" i="1"/>
  <c r="AD20" i="1"/>
  <c r="I6" i="1"/>
  <c r="BB4" i="1"/>
  <c r="BB13" i="1" s="1"/>
  <c r="BB31" i="1"/>
  <c r="AE18" i="1"/>
  <c r="J27" i="1"/>
  <c r="AI17" i="1"/>
  <c r="Z9" i="1"/>
  <c r="U8" i="1"/>
  <c r="K58" i="1" s="1"/>
  <c r="AY13" i="1"/>
  <c r="AW13" i="1"/>
  <c r="AO13" i="1"/>
  <c r="K37" i="3"/>
  <c r="AI4" i="1"/>
  <c r="N7" i="1"/>
  <c r="AI21" i="1"/>
  <c r="D54" i="1"/>
  <c r="BI31" i="1"/>
  <c r="AX31" i="1"/>
  <c r="AP31" i="1"/>
  <c r="P27" i="1"/>
  <c r="P11" i="1"/>
  <c r="P12" i="1" s="1"/>
  <c r="D47" i="1" s="1"/>
  <c r="AD26" i="1"/>
  <c r="AH11" i="1"/>
  <c r="AD9" i="1"/>
  <c r="AD22" i="1"/>
  <c r="Z6" i="1"/>
  <c r="AG6" i="1" s="1"/>
  <c r="AG20" i="1"/>
  <c r="Q6" i="1"/>
  <c r="AE20" i="1"/>
  <c r="AZ13" i="1"/>
  <c r="AF5" i="1"/>
  <c r="B55" i="1"/>
  <c r="U27" i="1"/>
  <c r="AH17" i="1"/>
  <c r="AH27" i="1" s="1"/>
  <c r="AF17" i="1"/>
  <c r="AF27" i="1" s="1"/>
  <c r="X3" i="1"/>
  <c r="X12" i="1" s="1"/>
  <c r="AE16" i="1"/>
  <c r="N3" i="1"/>
  <c r="AI16" i="1"/>
  <c r="AG3" i="1"/>
  <c r="E12" i="1"/>
  <c r="I47" i="1" s="1"/>
  <c r="BI13" i="1"/>
  <c r="BG13" i="1"/>
  <c r="B12" i="1"/>
  <c r="J37" i="3"/>
  <c r="AG19" i="1"/>
  <c r="S5" i="1"/>
  <c r="K37" i="1" s="1"/>
  <c r="L37" i="1" s="1"/>
  <c r="S27" i="1"/>
  <c r="K54" i="1"/>
  <c r="I39" i="1"/>
  <c r="J39" i="1" s="1"/>
  <c r="K39" i="1" s="1"/>
  <c r="L39" i="1" s="1"/>
  <c r="C54" i="1"/>
  <c r="AO31" i="1"/>
  <c r="N27" i="1"/>
  <c r="AI26" i="1"/>
  <c r="AG11" i="1"/>
  <c r="AD25" i="1"/>
  <c r="T10" i="1"/>
  <c r="AH10" i="1" s="1"/>
  <c r="AH25" i="1"/>
  <c r="AI23" i="1"/>
  <c r="AB9" i="1"/>
  <c r="AG23" i="1"/>
  <c r="S9" i="1"/>
  <c r="J9" i="1"/>
  <c r="J12" i="1" s="1"/>
  <c r="AE23" i="1"/>
  <c r="AD21" i="1"/>
  <c r="AH6" i="1"/>
  <c r="AE5" i="1"/>
  <c r="J4" i="1"/>
  <c r="W3" i="1"/>
  <c r="W12" i="1" s="1"/>
  <c r="E47" i="1" s="1"/>
  <c r="W27" i="1"/>
  <c r="M3" i="1"/>
  <c r="M12" i="1" s="1"/>
  <c r="M27" i="1"/>
  <c r="D3" i="1"/>
  <c r="D27" i="1"/>
  <c r="BE13" i="1"/>
  <c r="I37" i="3"/>
  <c r="L29" i="3"/>
  <c r="L36" i="3" s="1"/>
  <c r="L33" i="3"/>
  <c r="H28" i="3"/>
  <c r="H29" i="3" s="1"/>
  <c r="H36" i="3" s="1"/>
  <c r="F28" i="3"/>
  <c r="F29" i="3" s="1"/>
  <c r="F36" i="3" s="1"/>
  <c r="AH19" i="1"/>
  <c r="AD27" i="1" l="1"/>
  <c r="AG12" i="1"/>
  <c r="AE27" i="1"/>
  <c r="AH3" i="1"/>
  <c r="AH12" i="1" s="1"/>
  <c r="L59" i="1"/>
  <c r="K59" i="1"/>
  <c r="AI9" i="1"/>
  <c r="U12" i="1"/>
  <c r="K66" i="1" s="1"/>
  <c r="AI5" i="1"/>
  <c r="AI12" i="1" s="1"/>
  <c r="L55" i="1"/>
  <c r="J44" i="1"/>
  <c r="AF3" i="1"/>
  <c r="D12" i="1"/>
  <c r="B66" i="1" s="1"/>
  <c r="F66" i="1" s="1"/>
  <c r="B53" i="1"/>
  <c r="B62" i="1" s="1"/>
  <c r="D53" i="1"/>
  <c r="E53" i="1"/>
  <c r="C53" i="1"/>
  <c r="AB12" i="1"/>
  <c r="L66" i="1" s="1"/>
  <c r="F33" i="3"/>
  <c r="AG27" i="1"/>
  <c r="L35" i="1"/>
  <c r="L44" i="1" s="1"/>
  <c r="K44" i="1"/>
  <c r="AD3" i="1"/>
  <c r="E35" i="1"/>
  <c r="E34" i="3"/>
  <c r="M34" i="3"/>
  <c r="F34" i="3"/>
  <c r="N34" i="3"/>
  <c r="G34" i="3"/>
  <c r="O34" i="3"/>
  <c r="H34" i="3"/>
  <c r="J34" i="3"/>
  <c r="D34" i="3"/>
  <c r="L34" i="3"/>
  <c r="I34" i="3"/>
  <c r="K34" i="3"/>
  <c r="M47" i="1"/>
  <c r="AG5" i="1"/>
  <c r="AA12" i="1"/>
  <c r="S12" i="1"/>
  <c r="K47" i="1" s="1"/>
  <c r="AE4" i="1"/>
  <c r="AE12" i="1" s="1"/>
  <c r="AI27" i="1"/>
  <c r="AE9" i="1"/>
  <c r="L58" i="1"/>
  <c r="B36" i="1"/>
  <c r="AD4" i="1"/>
  <c r="AF9" i="1"/>
  <c r="B59" i="1"/>
  <c r="E59" i="1"/>
  <c r="C59" i="1"/>
  <c r="D59" i="1"/>
  <c r="C12" i="1"/>
  <c r="N12" i="1"/>
  <c r="J66" i="1" s="1"/>
  <c r="M66" i="1" s="1"/>
  <c r="K53" i="1"/>
  <c r="J53" i="1"/>
  <c r="L53" i="1"/>
  <c r="J57" i="1"/>
  <c r="K57" i="1"/>
  <c r="L57" i="1"/>
  <c r="AI7" i="1"/>
  <c r="C38" i="1"/>
  <c r="D38" i="1" s="1"/>
  <c r="E38" i="1" s="1"/>
  <c r="AD6" i="1"/>
  <c r="AG9" i="1"/>
  <c r="L12" i="1"/>
  <c r="J47" i="1" s="1"/>
  <c r="D55" i="1"/>
  <c r="E55" i="1"/>
  <c r="K62" i="1" l="1"/>
  <c r="C62" i="1"/>
  <c r="E62" i="1"/>
  <c r="B44" i="1"/>
  <c r="B47" i="1" s="1"/>
  <c r="F47" i="1" s="1"/>
  <c r="C36" i="1"/>
  <c r="AD12" i="1"/>
  <c r="D62" i="1"/>
  <c r="AF12" i="1"/>
  <c r="L62" i="1"/>
  <c r="J62" i="1"/>
  <c r="D36" i="1" l="1"/>
  <c r="C44" i="1"/>
  <c r="E36" i="1" l="1"/>
  <c r="E44" i="1" s="1"/>
  <c r="D44" i="1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<sst xmlns="http://schemas.openxmlformats.org/spreadsheetml/2006/main" count="896" uniqueCount="110">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</sst>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1.40633057157738E-3"/>
                  <c:y val="-1.303644991396124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782109341598206E-3"/>
                  <c:y val="-1.35791138690445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349615103339467E-4"/>
                  <c:y val="5.59837305105070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18494598962139E-5"/>
                  <c:y val="-1.26380560045888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2294552581012592E-3"/>
                  <c:y val="-8.63569206167114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3963773972722766E-3"/>
                  <c:y val="-1.79590134014695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3004561417576728E-3"/>
                  <c:y val="-1.16858737028732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8079397405341746E-3"/>
                  <c:y val="5.89800281587318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760492497992633E-3"/>
                  <c:y val="1.74285167996385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6900177297776264E-2"/>
                  <c:y val="-2.20156089760302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31.673782000000003</c:v>
                </c:pt>
                <c:pt idx="1">
                  <c:v>80.135158849999996</c:v>
                </c:pt>
                <c:pt idx="2">
                  <c:v>21.617000000000001</c:v>
                </c:pt>
                <c:pt idx="3">
                  <c:v>6.0778972799999993</c:v>
                </c:pt>
                <c:pt idx="4">
                  <c:v>38.015206999999997</c:v>
                </c:pt>
                <c:pt idx="5">
                  <c:v>2.8631720000000001</c:v>
                </c:pt>
                <c:pt idx="6">
                  <c:v>7.3517340000000004</c:v>
                </c:pt>
                <c:pt idx="7">
                  <c:v>2.264E-3</c:v>
                </c:pt>
                <c:pt idx="8">
                  <c:v>-30.281074999999998</c:v>
                </c:pt>
                <c:pt idx="9">
                  <c:v>157.45514012999999</c:v>
                </c:pt>
              </c:numCache>
            </c:numRef>
          </c:val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047143340255698E-2"/>
                  <c:y val="2.45050494515997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676788171250841E-4"/>
                  <c:y val="-1.19886669795414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235969633029864E-3"/>
                  <c:y val="-1.27075837374632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2036165509724563E-3"/>
                  <c:y val="-1.82771027793711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034304"/>
        <c:axId val="230034864"/>
      </c:barChart>
      <c:catAx>
        <c:axId val="2300343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0034864"/>
        <c:crosses val="autoZero"/>
        <c:auto val="1"/>
        <c:lblAlgn val="ctr"/>
        <c:lblOffset val="100"/>
        <c:tickMarkSkip val="1"/>
        <c:noMultiLvlLbl val="0"/>
      </c:catAx>
      <c:valAx>
        <c:axId val="23003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3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8506493506493507"/>
          <c:w val="0.79317779806790345"/>
          <c:h val="0.52597402597402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30519480519480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8181818181818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2068305308320257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51216"/>
        <c:axId val="228951776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5266602881174705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51216"/>
        <c:axId val="228951776"/>
      </c:lineChart>
      <c:catAx>
        <c:axId val="22895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5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5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2597402597402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51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610389610389607"/>
          <c:w val="0.37739911359682504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-63.880157999999994</c:v>
                </c:pt>
                <c:pt idx="4">
                  <c:v>14.073559500000002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955136"/>
        <c:axId val="2295316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947383786373136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4000065789541316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5136"/>
        <c:axId val="229531616"/>
      </c:lineChart>
      <c:catAx>
        <c:axId val="2289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3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3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55136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26865034843481"/>
          <c:w val="0.8497862981431672"/>
          <c:h val="0.6731412859693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34416"/>
        <c:axId val="229534976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4416"/>
        <c:axId val="229534976"/>
      </c:lineChart>
      <c:catAx>
        <c:axId val="22953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3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3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7768279000679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34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938798729516612"/>
          <c:w val="0.79613817326039149"/>
          <c:h val="7.7670148381081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814569536423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537776"/>
        <c:axId val="22953833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537776"/>
        <c:axId val="229538336"/>
      </c:lineChart>
      <c:catAx>
        <c:axId val="22953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3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38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37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541136"/>
        <c:axId val="22954169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541136"/>
        <c:axId val="229541696"/>
      </c:lineChart>
      <c:catAx>
        <c:axId val="22954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4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4169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4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1428645793749368"/>
                  <c:y val="0.3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44496"/>
        <c:axId val="22954505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44496"/>
        <c:axId val="229545056"/>
      </c:lineChart>
      <c:catAx>
        <c:axId val="22954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4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4505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9544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294215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030944"/>
        <c:axId val="23003150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030944"/>
        <c:axId val="230031504"/>
      </c:lineChart>
      <c:catAx>
        <c:axId val="2300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3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0315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3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7.4156859999999991</c:v>
                </c:pt>
                <c:pt idx="4">
                  <c:v>80.135158849999996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639184"/>
        <c:axId val="1336397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639184"/>
        <c:axId val="133639744"/>
      </c:lineChart>
      <c:catAx>
        <c:axId val="13363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363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639744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363918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5112540192926044"/>
          <c:w val="0.81876417865073903"/>
          <c:h val="0.62700964630225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2861736334405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8295819935691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974276527331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366559485530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604501607717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543408360128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2186495176848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119482233935898"/>
                  <c:y val="8.68167202572347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307504"/>
        <c:axId val="22830806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744219483170942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507471543792835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90405211392685769"/>
                  <c:y val="0.22508038585209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07504"/>
        <c:axId val="228308064"/>
      </c:lineChart>
      <c:catAx>
        <c:axId val="22830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0806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8006430868167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075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353697749196138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-2.207075000000001</c:v>
                </c:pt>
                <c:pt idx="4">
                  <c:v>43.56358784999999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311424"/>
        <c:axId val="22831198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11424"/>
        <c:axId val="228311984"/>
      </c:lineChart>
      <c:catAx>
        <c:axId val="228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11984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142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4.9824652225384236E-3"/>
                  <c:y val="-6.370662910957225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404013616231916E-3"/>
                  <c:y val="-1.58855233748727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298410231028063E-4"/>
                  <c:y val="3.6534910499014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491520758201723E-3"/>
                  <c:y val="6.26123515619334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-68.460611</c:v>
                </c:pt>
                <c:pt idx="4">
                  <c:v>157.45514012999999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038784"/>
        <c:axId val="2300393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8701936598524332E-2"/>
                  <c:y val="1.02895784467001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754607415584698E-2"/>
                  <c:y val="-4.05733248024697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544094368352487E-2"/>
                  <c:y val="2.41445620775772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70185060089707E-2"/>
                  <c:y val="-4.20574961374401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754521417957464E-2"/>
                  <c:y val="-3.7597421562149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038784"/>
        <c:axId val="230039344"/>
      </c:lineChart>
      <c:catAx>
        <c:axId val="2300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3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03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3878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78979830365778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331905781584583"/>
          <c:y val="3.5483926858503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2505353319058"/>
          <c:y val="0.13225827283624123"/>
          <c:w val="0.8501070663811563"/>
          <c:h val="0.6709687987789799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14784"/>
        <c:axId val="22831534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14784"/>
        <c:axId val="228315344"/>
      </c:lineChart>
      <c:catAx>
        <c:axId val="2283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1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06638115631691E-2"/>
              <c:y val="0.406452253106497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4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32762312633834"/>
          <c:y val="0.90967885219073241"/>
          <c:w val="0.79443254817987152"/>
          <c:h val="7.7419476782189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702048"/>
        <c:axId val="2277026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702048"/>
        <c:axId val="227702608"/>
      </c:lineChart>
      <c:catAx>
        <c:axId val="2277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70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702608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7020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705968"/>
        <c:axId val="2277065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705968"/>
        <c:axId val="227706528"/>
      </c:lineChart>
      <c:catAx>
        <c:axId val="2277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70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70652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705968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66464"/>
        <c:axId val="23036478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6464"/>
        <c:axId val="230364784"/>
      </c:lineChart>
      <c:catAx>
        <c:axId val="2303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6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36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6646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33936"/>
        <c:axId val="23163449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33936"/>
        <c:axId val="231634496"/>
      </c:lineChart>
      <c:catAx>
        <c:axId val="2316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3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34496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339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318144"/>
        <c:axId val="22831870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18144"/>
        <c:axId val="228318704"/>
      </c:lineChart>
      <c:catAx>
        <c:axId val="2283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187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1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321504"/>
        <c:axId val="22832206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21504"/>
        <c:axId val="228322064"/>
      </c:lineChart>
      <c:catAx>
        <c:axId val="2283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2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22064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321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840163204794119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940576"/>
        <c:axId val="22894113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40576"/>
        <c:axId val="228941136"/>
      </c:lineChart>
      <c:catAx>
        <c:axId val="2289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41136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943936"/>
        <c:axId val="22894449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43936"/>
        <c:axId val="228944496"/>
      </c:lineChart>
      <c:catAx>
        <c:axId val="2289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44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4605610971659877"/>
                  <c:y val="0.670002180996682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-4.8920000000000003</c:v>
                </c:pt>
                <c:pt idx="4">
                  <c:v>21.617000000000001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716288"/>
        <c:axId val="23471684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16288"/>
        <c:axId val="234716848"/>
      </c:lineChart>
      <c:catAx>
        <c:axId val="2347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1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16848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162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5894039735099338"/>
          <c:w val="0.86736931267404671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5.5039670839083787E-3"/>
                  <c:y val="-1.24353826632598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967524623610954E-3"/>
                  <c:y val="1.53698006292259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06295664107474E-3"/>
                  <c:y val="-7.60424814447868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39814723955937E-3"/>
                  <c:y val="-9.167579218160637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2651305161789397E-3"/>
                  <c:y val="8.95697971528393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398698001183309E-3"/>
                  <c:y val="-1.17849507222193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143965814222506E-3"/>
                  <c:y val="-1.24478976551771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9.8266080310279724E-3"/>
                  <c:y val="5.23370009212431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1425276362704357E-3"/>
                  <c:y val="9.830178512454157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-46.958415000000002</c:v>
                </c:pt>
                <c:pt idx="1">
                  <c:v>7.4156859999999991</c:v>
                </c:pt>
                <c:pt idx="2">
                  <c:v>-4.8920000000000003</c:v>
                </c:pt>
                <c:pt idx="3">
                  <c:v>0.85842700000000005</c:v>
                </c:pt>
                <c:pt idx="4">
                  <c:v>1.8360000000000001</c:v>
                </c:pt>
                <c:pt idx="5">
                  <c:v>-9.2724000000000001E-2</c:v>
                </c:pt>
                <c:pt idx="6">
                  <c:v>2.2240000000000002</c:v>
                </c:pt>
                <c:pt idx="7">
                  <c:v>1.415E-3</c:v>
                </c:pt>
                <c:pt idx="8">
                  <c:v>-28.853000000000002</c:v>
                </c:pt>
                <c:pt idx="9">
                  <c:v>-68.460611</c:v>
                </c:pt>
              </c:numCache>
            </c:numRef>
          </c:val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5.7944631905950672E-3"/>
                  <c:y val="8.41076984582223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014784821127387E-4"/>
                  <c:y val="-2.102518642123352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042144"/>
        <c:axId val="230042704"/>
      </c:barChart>
      <c:catAx>
        <c:axId val="2300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0042704"/>
        <c:crosses val="autoZero"/>
        <c:auto val="1"/>
        <c:lblAlgn val="ctr"/>
        <c:lblOffset val="100"/>
        <c:tickMarkSkip val="1"/>
        <c:noMultiLvlLbl val="0"/>
      </c:catAx>
      <c:valAx>
        <c:axId val="230042704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4214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89514586260882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755627009646303"/>
          <c:w val="0.78464900454029163"/>
          <c:h val="0.6302250803858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51768488745980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3987138263665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3665594855305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19648"/>
        <c:axId val="23472020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50803858520900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51446945337620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52733118971061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42765273311897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545921910316483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19648"/>
        <c:axId val="234720208"/>
      </c:lineChart>
      <c:catAx>
        <c:axId val="2347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2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2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7652733118971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19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318327974276525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00008223692664"/>
                  <c:y val="0.41721854304635764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-8.5288330000000006</c:v>
                </c:pt>
                <c:pt idx="4">
                  <c:v>9.1189030000000013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691584"/>
        <c:axId val="2356921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691584"/>
        <c:axId val="235692144"/>
      </c:lineChart>
      <c:catAx>
        <c:axId val="2356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92144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15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5648382512817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017290200341802E-2"/>
          <c:y val="0.13183279742765272"/>
          <c:w val="0.86111290797131235"/>
          <c:h val="0.6720257234726687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94944"/>
        <c:axId val="23569550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94944"/>
        <c:axId val="235695504"/>
      </c:lineChart>
      <c:catAx>
        <c:axId val="2356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9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83782977311568E-2"/>
              <c:y val="0.405144694533762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4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75242210958807"/>
          <c:y val="0.909967845659164"/>
          <c:w val="0.7927366969165183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698304"/>
        <c:axId val="23569886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698304"/>
        <c:axId val="235698864"/>
      </c:lineChart>
      <c:catAx>
        <c:axId val="2356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9886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69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390728476821192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57284768211920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01664"/>
        <c:axId val="23570222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1664"/>
        <c:axId val="235702224"/>
      </c:lineChart>
      <c:catAx>
        <c:axId val="2357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70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0222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70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73686958970969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721311475409836"/>
          <c:w val="0.76631657721687629"/>
          <c:h val="0.61967213114754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5803278688524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36721311475409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54754098360655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5901639344262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4622950819672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705024"/>
        <c:axId val="23570558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705024"/>
        <c:axId val="235705584"/>
      </c:lineChart>
      <c:catAx>
        <c:axId val="235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70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05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6229508196721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70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163934426229508"/>
          <c:w val="0.44842151359119409"/>
          <c:h val="8.52459016393442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098288"/>
        <c:axId val="23309884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098288"/>
        <c:axId val="233098848"/>
      </c:lineChart>
      <c:catAx>
        <c:axId val="23309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09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98848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0982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91401712575056"/>
          <c:w val="0.79957439321361234"/>
          <c:h val="0.5814705556586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1648"/>
        <c:axId val="23310220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405784191830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01648"/>
        <c:axId val="233102208"/>
      </c:lineChart>
      <c:catAx>
        <c:axId val="23310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022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492079067365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1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776497879171258"/>
          <c:w val="0.42643967638059327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105568"/>
        <c:axId val="2331061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105568"/>
        <c:axId val="233106128"/>
      </c:lineChart>
      <c:catAx>
        <c:axId val="2331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06128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55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68053463208648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55736894215682E-2"/>
          <c:y val="0.1378209442011725"/>
          <c:w val="0.87206913819831322"/>
          <c:h val="0.6698738915824431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8928"/>
        <c:axId val="233109488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08928"/>
        <c:axId val="233109488"/>
      </c:lineChart>
      <c:catAx>
        <c:axId val="2331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0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0257694366280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08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46069644178985"/>
          <c:y val="0.91025925937518581"/>
          <c:w val="0.79104559968600052"/>
          <c:h val="7.692331769367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7194847864327751E-3"/>
                  <c:y val="-1.619316760130884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9824652225384236E-3"/>
                  <c:y val="-5.150724607498435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244386281594743E-4"/>
                  <c:y val="1.94517975798080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743891082054974E-3"/>
                  <c:y val="8.41050609897242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-143.19717299999999</c:v>
                </c:pt>
                <c:pt idx="4">
                  <c:v>-93.857499869999984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1.3332030598854627E-3"/>
                  <c:y val="2.181374636746613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046064"/>
        <c:axId val="2300466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9754589818768188E-2"/>
                  <c:y val="0.1044702062272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12297436497506E-2"/>
                  <c:y val="2.55685199599389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912502436206019E-2"/>
                  <c:y val="3.62588811576963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596585278872696E-2"/>
                  <c:y val="-4.70820673480716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754521417957464E-2"/>
                  <c:y val="2.09980332351517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046064"/>
        <c:axId val="230046624"/>
      </c:lineChart>
      <c:catAx>
        <c:axId val="23004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4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04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04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1.8360000000000001</c:v>
                </c:pt>
                <c:pt idx="4">
                  <c:v>38.015206999999997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37856"/>
        <c:axId val="2316384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37856"/>
        <c:axId val="231638416"/>
      </c:lineChart>
      <c:catAx>
        <c:axId val="2316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3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38416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37856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327974276527331"/>
          <c:w val="0.80810318674122417"/>
          <c:h val="0.58842443729903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5080385852090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3794212218649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41216"/>
        <c:axId val="23164177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41216"/>
        <c:axId val="231641776"/>
      </c:lineChart>
      <c:catAx>
        <c:axId val="2316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4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4177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30868167202572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4121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710610932475887"/>
          <c:w val="0.35181273301398941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-1.2945470000000003</c:v>
                </c:pt>
                <c:pt idx="4">
                  <c:v>22.771759999999997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645136"/>
        <c:axId val="23164569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645136"/>
        <c:axId val="231645696"/>
      </c:lineChart>
      <c:catAx>
        <c:axId val="23164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45696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1645136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9361702127659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531914893617"/>
          <c:y val="0.13738040600727275"/>
          <c:w val="0.85106382978723405"/>
          <c:h val="0.6709275642215646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21744"/>
        <c:axId val="23222230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21744"/>
        <c:axId val="232222304"/>
      </c:lineChart>
      <c:catAx>
        <c:axId val="23222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2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2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412141218021818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21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8085106382977"/>
          <c:y val="0.91054455144355195"/>
          <c:w val="0.78936170212765955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701168"/>
        <c:axId val="2347017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01168"/>
        <c:axId val="234701728"/>
      </c:lineChart>
      <c:catAx>
        <c:axId val="2347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01728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116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705088"/>
        <c:axId val="23470564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05088"/>
        <c:axId val="234705648"/>
      </c:lineChart>
      <c:catAx>
        <c:axId val="234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05648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508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708448"/>
        <c:axId val="23470900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08448"/>
        <c:axId val="234709008"/>
      </c:lineChart>
      <c:catAx>
        <c:axId val="2347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09008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084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712368"/>
        <c:axId val="2347129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712368"/>
        <c:axId val="234712928"/>
      </c:lineChart>
      <c:catAx>
        <c:axId val="2347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1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712928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71236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7450331125827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-9.2724000000000001E-2</c:v>
                </c:pt>
                <c:pt idx="4">
                  <c:v>2.8631720000000001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225664"/>
        <c:axId val="2322262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225664"/>
        <c:axId val="232226224"/>
      </c:lineChart>
      <c:catAx>
        <c:axId val="2322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2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262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2566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197452229299362"/>
          <c:w val="0.82302857541454499"/>
          <c:h val="0.54140127388535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3184713375796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75796178343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140127388535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8853503184713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7898089171974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40127388535031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8464900454029163"/>
                  <c:y val="0.4108280254777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229584"/>
        <c:axId val="23223014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6242038216560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4649681528662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6369426751592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949044585987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0955414012738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726114649681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802547770700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759141748506787"/>
                  <c:y val="0.292993630573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3155736894215682"/>
                  <c:y val="0.2802547770700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912672525353686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229584"/>
        <c:axId val="232230144"/>
      </c:lineChart>
      <c:catAx>
        <c:axId val="2322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3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3014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1719745222929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2958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5350318471337583"/>
          <c:w val="0.65458490324421059"/>
          <c:h val="0.10509554140127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021276595744680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049521224993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49505110048957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18481907751610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39</c:v>
                </c:pt>
                <c:pt idx="7">
                  <c:v>18</c:v>
                </c:pt>
                <c:pt idx="8">
                  <c:v>165</c:v>
                </c:pt>
                <c:pt idx="9">
                  <c:v>635</c:v>
                </c:pt>
              </c:numCache>
            </c:numRef>
          </c:val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362544"/>
        <c:axId val="230363104"/>
      </c:barChart>
      <c:catAx>
        <c:axId val="2303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0363104"/>
        <c:crosses val="autoZero"/>
        <c:auto val="1"/>
        <c:lblAlgn val="ctr"/>
        <c:lblOffset val="100"/>
        <c:tickMarkSkip val="1"/>
        <c:noMultiLvlLbl val="0"/>
      </c:catAx>
      <c:valAx>
        <c:axId val="230363104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6254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-8.8559339999999995</c:v>
                </c:pt>
                <c:pt idx="4">
                  <c:v>-18.624738999999998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233504"/>
        <c:axId val="23223406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35430463576158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233504"/>
        <c:axId val="232234064"/>
      </c:lineChart>
      <c:catAx>
        <c:axId val="2322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3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3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3350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31919768278447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8452715409189E-2"/>
          <c:y val="0.13694267515923567"/>
          <c:w val="0.8619975409649121"/>
          <c:h val="0.6719745222929935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36864"/>
        <c:axId val="232237424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36864"/>
        <c:axId val="232237424"/>
      </c:lineChart>
      <c:catAx>
        <c:axId val="2322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3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3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15733263114682E-2"/>
              <c:y val="0.410828025477707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236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25082572573672"/>
          <c:y val="0.91082802547770703"/>
          <c:w val="0.78768740812310933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49006622516556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353951178070839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707312"/>
        <c:axId val="23270787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707312"/>
        <c:axId val="232707872"/>
      </c:lineChart>
      <c:catAx>
        <c:axId val="23270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0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0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07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3036313416336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710672"/>
        <c:axId val="23271123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710672"/>
        <c:axId val="232711232"/>
      </c:lineChart>
      <c:catAx>
        <c:axId val="23271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1123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714032"/>
        <c:axId val="23271459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714032"/>
        <c:axId val="232714592"/>
      </c:lineChart>
      <c:catAx>
        <c:axId val="2327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14592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40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717392"/>
        <c:axId val="23271795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2717392"/>
        <c:axId val="232717952"/>
      </c:lineChart>
      <c:catAx>
        <c:axId val="23271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179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271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69205298013245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-2.2354279999999997</c:v>
                </c:pt>
                <c:pt idx="4">
                  <c:v>-16.042884999999998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757472"/>
        <c:axId val="23375803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757472"/>
        <c:axId val="233758032"/>
      </c:lineChart>
      <c:catAx>
        <c:axId val="2337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758032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747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2.2240000000000002</c:v>
                </c:pt>
                <c:pt idx="4">
                  <c:v>6.2435590000000003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326000"/>
        <c:axId val="23432656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326000"/>
        <c:axId val="234326560"/>
      </c:lineChart>
      <c:catAx>
        <c:axId val="23432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2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26560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2600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878980891719744"/>
          <c:w val="0.77612021101267969"/>
          <c:h val="0.61146496815286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28152514651055"/>
                  <c:y val="0.2356687898089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329360"/>
        <c:axId val="234329920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329360"/>
        <c:axId val="234329920"/>
      </c:lineChart>
      <c:catAx>
        <c:axId val="23432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2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2992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993630573248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293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808917197452232"/>
          <c:w val="0.3475483362501835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57663282143059"/>
          <c:y val="3.4920743181867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435419048162E-2"/>
          <c:y val="0.13650835971093661"/>
          <c:w val="0.86228902762619553"/>
          <c:h val="0.6698433464885493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32720"/>
        <c:axId val="234333280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32720"/>
        <c:axId val="234333280"/>
      </c:lineChart>
      <c:catAx>
        <c:axId val="23433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3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3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9323129761911E-2"/>
              <c:y val="0.40952507913280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32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06794564761988"/>
          <c:y val="0.91111393574508848"/>
          <c:w val="0.78601776228333786"/>
          <c:h val="7.6190712396801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69264"/>
        <c:axId val="230369824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70384"/>
        <c:axId val="230370944"/>
      </c:lineChart>
      <c:catAx>
        <c:axId val="23036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3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69264"/>
        <c:crosses val="autoZero"/>
        <c:crossBetween val="between"/>
      </c:valAx>
      <c:catAx>
        <c:axId val="23037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370944"/>
        <c:crosses val="autoZero"/>
        <c:auto val="0"/>
        <c:lblAlgn val="ctr"/>
        <c:lblOffset val="100"/>
        <c:noMultiLvlLbl val="0"/>
      </c:catAx>
      <c:valAx>
        <c:axId val="2303709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0370384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560344827586207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1.415E-3</c:v>
                </c:pt>
                <c:pt idx="4">
                  <c:v>2.264E-3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112848"/>
        <c:axId val="233113408"/>
      </c:barChart>
      <c:catAx>
        <c:axId val="23311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1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13408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1128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2974703592735723"/>
          <c:w val="0.77398801263077677"/>
          <c:h val="0.66139342704433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73417834963772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961643333600553"/>
                  <c:y val="0.7405074733415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73101378778584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746272"/>
        <c:axId val="233746832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746272"/>
        <c:axId val="233746832"/>
      </c:lineChart>
      <c:catAx>
        <c:axId val="2337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4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74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4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873556593584036"/>
          <c:w val="0.31343316213973604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-3.3649630000000004</c:v>
                </c:pt>
                <c:pt idx="4">
                  <c:v>-5.8958729999999999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750192"/>
        <c:axId val="23375075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750192"/>
        <c:axId val="233750752"/>
      </c:lineChart>
      <c:catAx>
        <c:axId val="23375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750752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019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95137420718814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52431289640596E-2"/>
          <c:y val="0.13607615963113076"/>
          <c:w val="0.87315010570824525"/>
          <c:h val="0.6708871125999935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53552"/>
        <c:axId val="233754112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53552"/>
        <c:axId val="233754112"/>
      </c:lineChart>
      <c:catAx>
        <c:axId val="23375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75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70824524312896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753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53488372093023"/>
          <c:y val="0.91139381334338743"/>
          <c:w val="0.78435517970401691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336640"/>
        <c:axId val="23433720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336640"/>
        <c:axId val="234337200"/>
      </c:lineChart>
      <c:catAx>
        <c:axId val="234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3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37200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36640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340560"/>
        <c:axId val="23434112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340560"/>
        <c:axId val="234341120"/>
      </c:lineChart>
      <c:catAx>
        <c:axId val="23434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41120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4056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93328"/>
        <c:axId val="23469388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93328"/>
        <c:axId val="234693888"/>
      </c:lineChart>
      <c:catAx>
        <c:axId val="23469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93888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332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97248"/>
        <c:axId val="2346978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697248"/>
        <c:axId val="234697808"/>
      </c:lineChart>
      <c:catAx>
        <c:axId val="2346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69780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697248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94208"/>
        <c:axId val="227694768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94208"/>
        <c:axId val="227694768"/>
      </c:lineChart>
      <c:catAx>
        <c:axId val="2276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69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69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694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442622950819672"/>
          <c:w val="0.8497862981431672"/>
          <c:h val="0.66885245901639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98688"/>
        <c:axId val="227699248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98688"/>
        <c:axId val="227699248"/>
      </c:lineChart>
      <c:catAx>
        <c:axId val="2276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69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69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6557377049180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7698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819672131147544"/>
          <c:w val="0.79613817326039149"/>
          <c:h val="7.8688524590163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752731618898695"/>
                  <c:y val="0.73178807947019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744219483170942"/>
                  <c:y val="0.48344370860927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-46.958415000000002</c:v>
                </c:pt>
                <c:pt idx="4">
                  <c:v>31.673782000000003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947856"/>
        <c:axId val="2289484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47856"/>
        <c:axId val="228948416"/>
      </c:lineChart>
      <c:catAx>
        <c:axId val="22894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48416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894785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85725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9525</xdr:colOff>
      <xdr:row>24</xdr:row>
      <xdr:rowOff>47625</xdr:rowOff>
    </xdr:from>
    <xdr:to>
      <xdr:col>7</xdr:col>
      <xdr:colOff>190500</xdr:colOff>
      <xdr:row>42</xdr:row>
      <xdr:rowOff>85725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42</xdr:row>
      <xdr:rowOff>66675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190500</xdr:colOff>
      <xdr:row>42</xdr:row>
      <xdr:rowOff>66675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28575</xdr:colOff>
      <xdr:row>21</xdr:row>
      <xdr:rowOff>133350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142875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42</xdr:row>
      <xdr:rowOff>85725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200025</xdr:colOff>
      <xdr:row>42</xdr:row>
      <xdr:rowOff>85725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85725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209550</xdr:colOff>
      <xdr:row>42</xdr:row>
      <xdr:rowOff>95250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219075</xdr:colOff>
      <xdr:row>42</xdr:row>
      <xdr:rowOff>104775</xdr:rowOff>
    </xdr:to>
    <xdr:graphicFrame macro="">
      <xdr:nvGraphicFramePr>
        <xdr:cNvPr id="604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123825</xdr:rowOff>
    </xdr:to>
    <xdr:graphicFrame macro="">
      <xdr:nvGraphicFramePr>
        <xdr:cNvPr id="675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133350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238125</xdr:colOff>
      <xdr:row>42</xdr:row>
      <xdr:rowOff>133350</xdr:rowOff>
    </xdr:to>
    <xdr:graphicFrame macro="">
      <xdr:nvGraphicFramePr>
        <xdr:cNvPr id="3348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0.1155</cdr:x>
      <cdr:y>0.72942</cdr:y>
    </cdr:from>
    <cdr:to>
      <cdr:x>0.20802</cdr:x>
      <cdr:y>0.85489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845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0.20802</cdr:x>
      <cdr:y>0.72942</cdr:y>
    </cdr:from>
    <cdr:to>
      <cdr:x>0.32574</cdr:x>
      <cdr:y>0.8515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298" y="2108336"/>
          <a:ext cx="53374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0.29637</cdr:x>
      <cdr:y>0.72604</cdr:y>
    </cdr:from>
    <cdr:to>
      <cdr:x>0.38252</cdr:x>
      <cdr:y>0.79542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886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0.38203</cdr:x>
      <cdr:y>0.72604</cdr:y>
    </cdr:from>
    <cdr:to>
      <cdr:x>0.48703</cdr:x>
      <cdr:y>0.8515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5268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0.48752</cdr:x>
      <cdr:y>0.72604</cdr:y>
    </cdr:from>
    <cdr:to>
      <cdr:x>0.58199</cdr:x>
      <cdr:y>0.8515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3532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0.58199</cdr:x>
      <cdr:y>0.72942</cdr:y>
    </cdr:from>
    <cdr:to>
      <cdr:x>0.65762</cdr:x>
      <cdr:y>0.80194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1862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0.67451</cdr:x>
      <cdr:y>0.72604</cdr:y>
    </cdr:from>
    <cdr:to>
      <cdr:x>0.73129</cdr:x>
      <cdr:y>0.8515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1314" y="2098568"/>
          <a:ext cx="257442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0.81646</cdr:x>
      <cdr:y>0.72579</cdr:y>
    </cdr:from>
    <cdr:to>
      <cdr:x>0.8796</cdr:x>
      <cdr:y>0.84449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4919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0.92121</cdr:x>
      <cdr:y>0.75335</cdr:y>
    </cdr:from>
    <cdr:to>
      <cdr:x>0.97995</cdr:x>
      <cdr:y>0.82274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854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0.74548</cdr:x>
      <cdr:y>0.72604</cdr:y>
    </cdr:from>
    <cdr:to>
      <cdr:x>0.81475</cdr:x>
      <cdr:y>0.8515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3116" y="2098568"/>
          <a:ext cx="31403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0.16763</cdr:x>
      <cdr:y>0.46712</cdr:y>
    </cdr:from>
    <cdr:to>
      <cdr:x>0.19455</cdr:x>
      <cdr:y>0.55609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355763"/>
          <a:ext cx="122063" cy="257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23</xdr:row>
      <xdr:rowOff>28575</xdr:rowOff>
    </xdr:from>
    <xdr:to>
      <xdr:col>7</xdr:col>
      <xdr:colOff>190500</xdr:colOff>
      <xdr:row>41</xdr:row>
      <xdr:rowOff>19050</xdr:rowOff>
    </xdr:to>
    <xdr:graphicFrame macro="">
      <xdr:nvGraphicFramePr>
        <xdr:cNvPr id="788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24</xdr:row>
      <xdr:rowOff>47625</xdr:rowOff>
    </xdr:from>
    <xdr:to>
      <xdr:col>7</xdr:col>
      <xdr:colOff>200025</xdr:colOff>
      <xdr:row>42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0.45528</cdr:y>
    </cdr:from>
    <cdr:to>
      <cdr:x>0.91033</cdr:x>
      <cdr:y>0.4855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17137"/>
          <a:ext cx="188405" cy="87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0.09819</cdr:y>
    </cdr:from>
    <cdr:to>
      <cdr:x>0.178</cdr:x>
      <cdr:y>0.16302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92166"/>
          <a:ext cx="95298" cy="19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-46958.415000000001</v>
          </cell>
          <cell r="M9">
            <v>6903.1189999999997</v>
          </cell>
          <cell r="O9">
            <v>-63880.157999999996</v>
          </cell>
        </row>
        <row r="10">
          <cell r="J10">
            <v>4028.6859999999997</v>
          </cell>
          <cell r="M10">
            <v>5110.5330000000004</v>
          </cell>
          <cell r="O10">
            <v>-4870.8010000000013</v>
          </cell>
        </row>
        <row r="11">
          <cell r="J11">
            <v>3387</v>
          </cell>
          <cell r="M11">
            <v>348.209</v>
          </cell>
          <cell r="O11">
            <v>2663.7260000000001</v>
          </cell>
        </row>
        <row r="13">
          <cell r="J13">
            <v>-4892</v>
          </cell>
          <cell r="M13">
            <v>1860.0810000000001</v>
          </cell>
          <cell r="O13">
            <v>-8528.8330000000005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1836</v>
          </cell>
          <cell r="M15">
            <v>1849.1360000000002</v>
          </cell>
          <cell r="O15">
            <v>-1294.5470000000003</v>
          </cell>
        </row>
        <row r="16">
          <cell r="J16">
            <v>-92.724000000000004</v>
          </cell>
          <cell r="M16">
            <v>7322.1759999999995</v>
          </cell>
          <cell r="O16">
            <v>-8855.9339999999993</v>
          </cell>
        </row>
        <row r="17">
          <cell r="J17">
            <v>2224</v>
          </cell>
          <cell r="M17">
            <v>3270.25</v>
          </cell>
          <cell r="O17">
            <v>-2235.4279999999999</v>
          </cell>
        </row>
        <row r="19">
          <cell r="J19">
            <v>1.415</v>
          </cell>
          <cell r="M19">
            <v>1542.4860000000001</v>
          </cell>
          <cell r="O19">
            <v>-3364.9630000000002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M1" zoomScale="80" workbookViewId="0">
      <selection activeCell="U29" sqref="U29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-46.958415000000002</v>
      </c>
      <c r="X3" s="21">
        <f t="shared" si="3"/>
        <v>6.9031189999999993</v>
      </c>
      <c r="Y3" s="158">
        <f t="shared" si="3"/>
        <v>-63.880157999999994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31.673782000000003</v>
      </c>
      <c r="AE3" s="21">
        <f t="shared" ref="AE3:AE8" si="5">+C3+J3+Q3+X3</f>
        <v>28.787011</v>
      </c>
      <c r="AF3" s="21">
        <f t="shared" ref="AF3:AF8" si="6">+D3+K3+R3+Y3</f>
        <v>14.073559500000002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7.4156859999999991</v>
      </c>
      <c r="X4" s="21">
        <f t="shared" si="13"/>
        <v>5.458742</v>
      </c>
      <c r="Y4" s="158">
        <f t="shared" si="13"/>
        <v>-2.207075000000001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80.135158849999996</v>
      </c>
      <c r="AE4" s="21">
        <f t="shared" si="5"/>
        <v>19.068826999999999</v>
      </c>
      <c r="AF4" s="21">
        <f t="shared" si="6"/>
        <v>43.56358784999999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-4.8920000000000003</v>
      </c>
      <c r="X5" s="21">
        <f t="shared" si="23"/>
        <v>1.8600810000000001</v>
      </c>
      <c r="Y5" s="158">
        <f t="shared" si="23"/>
        <v>-8.5288330000000006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21.617000000000001</v>
      </c>
      <c r="AE5" s="21">
        <f t="shared" si="5"/>
        <v>7.6312569999999997</v>
      </c>
      <c r="AF5" s="21">
        <f t="shared" si="6"/>
        <v>9.1189030000000013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1.8360000000000001</v>
      </c>
      <c r="X7" s="21">
        <f t="shared" si="23"/>
        <v>1.8491360000000001</v>
      </c>
      <c r="Y7" s="158">
        <f t="shared" si="23"/>
        <v>-1.2945470000000003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38.015206999999997</v>
      </c>
      <c r="AE7" s="21">
        <f t="shared" si="5"/>
        <v>9.5574659999999998</v>
      </c>
      <c r="AF7" s="21">
        <f t="shared" si="6"/>
        <v>22.771759999999997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-9.2724000000000001E-2</v>
      </c>
      <c r="X8" s="21">
        <f t="shared" si="23"/>
        <v>7.3221759999999998</v>
      </c>
      <c r="Y8" s="158">
        <f t="shared" si="23"/>
        <v>-8.8559339999999995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2.8631720000000001</v>
      </c>
      <c r="AE8" s="21">
        <f t="shared" si="5"/>
        <v>17.203637000000001</v>
      </c>
      <c r="AF8" s="21">
        <f t="shared" si="6"/>
        <v>-18.624738999999998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2.2240000000000002</v>
      </c>
      <c r="X9" s="21">
        <f t="shared" si="37"/>
        <v>3.2702499999999999</v>
      </c>
      <c r="Y9" s="158">
        <f t="shared" si="37"/>
        <v>-2.2354279999999997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7.3517340000000004</v>
      </c>
      <c r="AE9" s="21">
        <f t="shared" si="38"/>
        <v>18.412856999999999</v>
      </c>
      <c r="AF9" s="21">
        <f t="shared" si="38"/>
        <v>-16.567861000000001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1.415E-3</v>
      </c>
      <c r="X10" s="21">
        <f t="shared" si="42"/>
        <v>1.542486</v>
      </c>
      <c r="Y10" s="158">
        <f t="shared" si="42"/>
        <v>-3.3649630000000004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2.264E-3</v>
      </c>
      <c r="AE10" s="21">
        <f t="shared" si="44"/>
        <v>2.473363</v>
      </c>
      <c r="AF10" s="21">
        <f t="shared" si="44"/>
        <v>-5.8958729999999999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39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-68.460611</v>
      </c>
      <c r="X12" s="159">
        <f t="shared" si="56"/>
        <v>32.094577000000001</v>
      </c>
      <c r="Y12" s="160">
        <f t="shared" si="56"/>
        <v>-143.19717299999999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157.45514012999999</v>
      </c>
      <c r="AE12" s="37">
        <f t="shared" si="57"/>
        <v>178.90097600000001</v>
      </c>
      <c r="AF12" s="37">
        <f t="shared" si="57"/>
        <v>-93.857499869999955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635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-46.958415000000002</v>
      </c>
      <c r="X16" s="21">
        <f>+'[7]Mgmt Summary'!M9/1000</f>
        <v>6.9031189999999993</v>
      </c>
      <c r="Y16" s="21">
        <f>+'[7]Mgmt Summary'!O9/1000</f>
        <v>-63.880157999999994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31.673782000000003</v>
      </c>
      <c r="AE16" s="21">
        <f t="shared" ref="AE16:AE24" si="63">+C16+J16+Q16+X16</f>
        <v>28.787011</v>
      </c>
      <c r="AF16" s="21">
        <f t="shared" ref="AF16:AF24" si="64">+D16+K16+R16+Y16</f>
        <v>14.073559500000002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7.4156859999999991</v>
      </c>
      <c r="X17" s="21">
        <f>+'[7]Mgmt Summary'!M10/1000+'[7]Mgmt Summary'!M11/1000</f>
        <v>5.458742</v>
      </c>
      <c r="Y17" s="21">
        <f>+'[7]Mgmt Summary'!O10/1000+'[7]Mgmt Summary'!O11/1000</f>
        <v>-2.207075000000001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86.373311849999993</v>
      </c>
      <c r="AE17" s="21">
        <f t="shared" si="63"/>
        <v>18.498324</v>
      </c>
      <c r="AF17" s="21">
        <f t="shared" si="64"/>
        <v>51.123940849999997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-4.8920000000000003</v>
      </c>
      <c r="X19" s="21">
        <f>+'[7]Mgmt Summary'!M13/1000</f>
        <v>1.8600810000000001</v>
      </c>
      <c r="Y19" s="21">
        <f>+'[7]Mgmt Summary'!O13/1000</f>
        <v>-8.5288330000000006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21.617000000000001</v>
      </c>
      <c r="AE19" s="21">
        <f t="shared" si="63"/>
        <v>7.6312569999999997</v>
      </c>
      <c r="AF19" s="21">
        <f t="shared" si="64"/>
        <v>9.1189030000000013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1.8360000000000001</v>
      </c>
      <c r="X21" s="21">
        <f>+'[7]Mgmt Summary'!M15/1000</f>
        <v>1.8491360000000001</v>
      </c>
      <c r="Y21" s="21">
        <f>+'[7]Mgmt Summary'!O15/1000</f>
        <v>-1.2945470000000003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38.015206999999997</v>
      </c>
      <c r="AE21" s="21">
        <f t="shared" si="63"/>
        <v>9.5574659999999998</v>
      </c>
      <c r="AF21" s="21">
        <f t="shared" si="64"/>
        <v>22.771759999999997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-9.2724000000000001E-2</v>
      </c>
      <c r="X22" s="21">
        <f>+'[7]Mgmt Summary'!M16/1000</f>
        <v>7.3221759999999998</v>
      </c>
      <c r="Y22" s="21">
        <f>+'[7]Mgmt Summary'!O16/1000</f>
        <v>-8.8559339999999995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2.8631720000000001</v>
      </c>
      <c r="AE22" s="21">
        <f t="shared" si="63"/>
        <v>17.203637000000001</v>
      </c>
      <c r="AF22" s="21">
        <f t="shared" si="64"/>
        <v>-18.624738999999998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2.2240000000000002</v>
      </c>
      <c r="X23" s="21">
        <f>+'[7]Mgmt Summary'!M17/1000</f>
        <v>3.2702499999999999</v>
      </c>
      <c r="Y23" s="21">
        <f>+'[7]Mgmt Summary'!O17/1000</f>
        <v>-2.2354279999999997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6.2435590000000003</v>
      </c>
      <c r="AE23" s="21">
        <f t="shared" si="63"/>
        <v>17.754318999999999</v>
      </c>
      <c r="AF23" s="21">
        <f t="shared" si="64"/>
        <v>-16.042884999999998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1.415E-3</v>
      </c>
      <c r="X25" s="21">
        <f>+'[7]Mgmt Summary'!M19/1000</f>
        <v>1.542486</v>
      </c>
      <c r="Y25" s="21">
        <f>+'[7]Mgmt Summary'!O19/1000</f>
        <v>-3.3649630000000004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2.264E-3</v>
      </c>
      <c r="AE25" s="21">
        <f t="shared" si="68"/>
        <v>2.473363</v>
      </c>
      <c r="AF25" s="21">
        <f t="shared" si="68"/>
        <v>-5.8958729999999999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39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-68.460611</v>
      </c>
      <c r="X27" s="37">
        <f t="shared" si="73"/>
        <v>32.094577000000001</v>
      </c>
      <c r="Y27" s="37">
        <f t="shared" si="73"/>
        <v>-143.19717299999999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157.45514012999999</v>
      </c>
      <c r="AE27" s="37">
        <f t="shared" si="74"/>
        <v>178.90097600000001</v>
      </c>
      <c r="AF27" s="37">
        <f t="shared" si="74"/>
        <v>-93.857499869999955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635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31.673782000000003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80.135158849999996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21.617000000000001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38.015206999999997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2.8631720000000001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7.3517340000000004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2.264E-3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157.45514012999999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-68.460611</v>
      </c>
      <c r="F47" s="34">
        <f>SUM(B47:E47)</f>
        <v>157.45514012999999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14.073559500000002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43.56358784999999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9.1189030000000013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22.771759999999997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-18.624738999999998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-16.567861000000001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-5.8958729999999999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-93.857499869999955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-143.19717299999999</v>
      </c>
      <c r="F66" s="34">
        <f>SUM(B66:E66)</f>
        <v>-93.857499869999984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P42" sqref="P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I34" sqref="I3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N23" sqref="N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U12" sqref="AU12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294215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3811190.1230000001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0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9759.5119999999988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553550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4859240.5350000001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294215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0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C:\Users\Felienne\Enron\EnronSpreadsheets\[jeffrey_a_shankman__13936__RADAR Screens-4Q 1116.xlsx]Funds Flow-Cap Employed</v>
      </c>
    </row>
    <row r="2" spans="2:15" x14ac:dyDescent="0.2">
      <c r="B2" s="79" t="s">
        <v>62</v>
      </c>
      <c r="C2" s="79"/>
      <c r="J2" s="81">
        <f ca="1">NOW()</f>
        <v>41886.837872569442</v>
      </c>
    </row>
    <row r="3" spans="2:15" x14ac:dyDescent="0.2">
      <c r="B3" s="79" t="s">
        <v>63</v>
      </c>
      <c r="C3" s="79"/>
      <c r="J3" s="82">
        <f ca="1">NOW()</f>
        <v>41886.837872569442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5" thickBo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5" thickBot="1" x14ac:dyDescent="0.25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RowHeight="12.75" x14ac:dyDescent="0.2"/>
  <cols>
    <col min="1" max="1" width="2.7109375" style="78" customWidth="1"/>
    <col min="2" max="2" width="40.7109375" style="78" customWidth="1"/>
    <col min="3" max="3" width="1.4257812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C:\Users\Felienne\Enron\EnronSpreadsheets\[jeffrey_a_shankman__13936__RADAR Screens-4Q 1116.xlsx]Cash Flow by Team</v>
      </c>
    </row>
    <row r="2" spans="2:15" x14ac:dyDescent="0.2">
      <c r="B2" s="79" t="s">
        <v>62</v>
      </c>
      <c r="C2" s="79"/>
      <c r="J2" s="81">
        <f ca="1">NOW()</f>
        <v>41886.837872569442</v>
      </c>
    </row>
    <row r="3" spans="2:15" x14ac:dyDescent="0.2">
      <c r="B3" s="79" t="s">
        <v>63</v>
      </c>
      <c r="C3" s="79"/>
      <c r="J3" s="82">
        <f ca="1">NOW()</f>
        <v>41886.837872569442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5" thickBot="1" x14ac:dyDescent="0.25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5" thickBot="1" x14ac:dyDescent="0.25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5" thickBot="1" x14ac:dyDescent="0.25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5" thickBot="1" x14ac:dyDescent="0.25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5" thickBot="1" x14ac:dyDescent="0.25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5" thickBot="1" x14ac:dyDescent="0.25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5" thickBot="1" x14ac:dyDescent="0.25"/>
    <row r="70" spans="2:15" x14ac:dyDescent="0.2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5" thickBot="1" x14ac:dyDescent="0.25"/>
    <row r="79" spans="2:15" x14ac:dyDescent="0.2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5" thickBot="1" x14ac:dyDescent="0.25"/>
    <row r="88" spans="2:15" x14ac:dyDescent="0.2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5" thickBot="1" x14ac:dyDescent="0.25"/>
    <row r="97" spans="2:15" x14ac:dyDescent="0.2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E4" sqref="E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3" sqref="H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P32" sqref="P3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2001-11-16T22:04:07Z</cp:lastPrinted>
  <dcterms:created xsi:type="dcterms:W3CDTF">2000-08-25T15:53:29Z</dcterms:created>
  <dcterms:modified xsi:type="dcterms:W3CDTF">2014-09-04T18:06:32Z</dcterms:modified>
</cp:coreProperties>
</file>