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30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152511" fullCalcOnLoad="1"/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F23" i="4"/>
  <c r="G23" i="4"/>
  <c r="J23" i="4"/>
  <c r="M23" i="4"/>
  <c r="N23" i="4"/>
  <c r="O23" i="4"/>
  <c r="D28" i="4"/>
  <c r="E28" i="4"/>
  <c r="F28" i="4"/>
  <c r="F19" i="4" s="1"/>
  <c r="G28" i="4"/>
  <c r="H28" i="4"/>
  <c r="H19" i="4" s="1"/>
  <c r="I28" i="4"/>
  <c r="J28" i="4"/>
  <c r="K28" i="4"/>
  <c r="K19" i="4" s="1"/>
  <c r="L28" i="4"/>
  <c r="D32" i="4"/>
  <c r="E32" i="4"/>
  <c r="E23" i="4" s="1"/>
  <c r="F32" i="4"/>
  <c r="G32" i="4"/>
  <c r="H32" i="4"/>
  <c r="I32" i="4"/>
  <c r="J32" i="4"/>
  <c r="K32" i="4"/>
  <c r="L32" i="4"/>
  <c r="D37" i="4"/>
  <c r="E37" i="4"/>
  <c r="E19" i="4" s="1"/>
  <c r="F37" i="4"/>
  <c r="G37" i="4"/>
  <c r="H37" i="4"/>
  <c r="I37" i="4"/>
  <c r="J37" i="4"/>
  <c r="K37" i="4"/>
  <c r="L37" i="4"/>
  <c r="D41" i="4"/>
  <c r="D23" i="4" s="1"/>
  <c r="E41" i="4"/>
  <c r="F41" i="4"/>
  <c r="G41" i="4"/>
  <c r="H41" i="4"/>
  <c r="H23" i="4" s="1"/>
  <c r="I41" i="4"/>
  <c r="J41" i="4"/>
  <c r="K41" i="4"/>
  <c r="K23" i="4" s="1"/>
  <c r="L41" i="4"/>
  <c r="L23" i="4" s="1"/>
  <c r="D46" i="4"/>
  <c r="E46" i="4"/>
  <c r="F46" i="4"/>
  <c r="G46" i="4"/>
  <c r="G19" i="4" s="1"/>
  <c r="H46" i="4"/>
  <c r="I46" i="4"/>
  <c r="J46" i="4"/>
  <c r="J19" i="4" s="1"/>
  <c r="K46" i="4"/>
  <c r="L46" i="4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L23" i="3" s="1"/>
  <c r="L24" i="3" s="1"/>
  <c r="D22" i="3"/>
  <c r="E22" i="3"/>
  <c r="F22" i="3"/>
  <c r="F23" i="3"/>
  <c r="D24" i="3"/>
  <c r="E24" i="3"/>
  <c r="F24" i="3"/>
  <c r="G24" i="3"/>
  <c r="H24" i="3"/>
  <c r="I24" i="3"/>
  <c r="J24" i="3"/>
  <c r="K24" i="3"/>
  <c r="M24" i="3"/>
  <c r="N24" i="3"/>
  <c r="O24" i="3"/>
  <c r="D25" i="3"/>
  <c r="E25" i="3"/>
  <c r="E30" i="3" s="1"/>
  <c r="F25" i="3"/>
  <c r="L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D29" i="3" s="1"/>
  <c r="E28" i="3"/>
  <c r="E29" i="3" s="1"/>
  <c r="H28" i="3"/>
  <c r="H29" i="3" s="1"/>
  <c r="H36" i="3" s="1"/>
  <c r="J28" i="3"/>
  <c r="K28" i="3"/>
  <c r="L28" i="3"/>
  <c r="L29" i="3" s="1"/>
  <c r="L36" i="3" s="1"/>
  <c r="M28" i="3"/>
  <c r="M29" i="3" s="1"/>
  <c r="M36" i="3" s="1"/>
  <c r="N28" i="3"/>
  <c r="N29" i="3" s="1"/>
  <c r="N36" i="3" s="1"/>
  <c r="O28" i="3"/>
  <c r="C29" i="3"/>
  <c r="J29" i="3"/>
  <c r="K29" i="3"/>
  <c r="K36" i="3" s="1"/>
  <c r="O29" i="3"/>
  <c r="O36" i="3" s="1"/>
  <c r="D30" i="3"/>
  <c r="F30" i="3"/>
  <c r="H30" i="3"/>
  <c r="I30" i="3" s="1"/>
  <c r="J30" i="3" s="1"/>
  <c r="K30" i="3" s="1"/>
  <c r="L30" i="3" s="1"/>
  <c r="M30" i="3" s="1"/>
  <c r="N30" i="3" s="1"/>
  <c r="O30" i="3" s="1"/>
  <c r="D33" i="3"/>
  <c r="E33" i="3"/>
  <c r="G33" i="3"/>
  <c r="H33" i="3"/>
  <c r="J33" i="3"/>
  <c r="K33" i="3"/>
  <c r="L33" i="3"/>
  <c r="M33" i="3"/>
  <c r="N33" i="3"/>
  <c r="O33" i="3"/>
  <c r="D36" i="3"/>
  <c r="E36" i="3"/>
  <c r="D40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E40" i="3"/>
  <c r="F40" i="3"/>
  <c r="D43" i="3"/>
  <c r="E43" i="3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B3" i="1"/>
  <c r="G3" i="1"/>
  <c r="I3" i="1"/>
  <c r="K3" i="1"/>
  <c r="R3" i="1"/>
  <c r="T3" i="1"/>
  <c r="Z3" i="1"/>
  <c r="AA3" i="1"/>
  <c r="B4" i="1"/>
  <c r="D4" i="1"/>
  <c r="K4" i="1"/>
  <c r="M4" i="1"/>
  <c r="W4" i="1"/>
  <c r="AL4" i="1"/>
  <c r="AM4" i="1"/>
  <c r="AN4" i="1"/>
  <c r="AO4" i="1"/>
  <c r="AP4" i="1"/>
  <c r="AQ4" i="1"/>
  <c r="AR4" i="1"/>
  <c r="AS4" i="1"/>
  <c r="AT4" i="1"/>
  <c r="AU4" i="1"/>
  <c r="AV4" i="1"/>
  <c r="AW4" i="1"/>
  <c r="AY4" i="1"/>
  <c r="BA4" i="1"/>
  <c r="BC4" i="1"/>
  <c r="BD4" i="1"/>
  <c r="BE4" i="1"/>
  <c r="BG4" i="1"/>
  <c r="BG13" i="1" s="1"/>
  <c r="BI4" i="1"/>
  <c r="E5" i="1"/>
  <c r="F5" i="1"/>
  <c r="J5" i="1"/>
  <c r="N5" i="1"/>
  <c r="K55" i="1" s="1"/>
  <c r="P5" i="1"/>
  <c r="S5" i="1"/>
  <c r="X5" i="1"/>
  <c r="Y5" i="1"/>
  <c r="AB5" i="1"/>
  <c r="AL5" i="1"/>
  <c r="AM5" i="1"/>
  <c r="AN5" i="1"/>
  <c r="AO5" i="1"/>
  <c r="AP5" i="1"/>
  <c r="AQ5" i="1"/>
  <c r="AR5" i="1"/>
  <c r="AS5" i="1"/>
  <c r="AT5" i="1"/>
  <c r="AU5" i="1"/>
  <c r="AV5" i="1"/>
  <c r="AW5" i="1"/>
  <c r="AY5" i="1"/>
  <c r="BA5" i="1"/>
  <c r="BB5" i="1"/>
  <c r="BC5" i="1"/>
  <c r="BE5" i="1"/>
  <c r="BG5" i="1"/>
  <c r="BI5" i="1"/>
  <c r="B6" i="1"/>
  <c r="D6" i="1"/>
  <c r="K6" i="1"/>
  <c r="M6" i="1"/>
  <c r="T6" i="1"/>
  <c r="W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A6" i="1"/>
  <c r="BC6" i="1"/>
  <c r="BD6" i="1"/>
  <c r="BE6" i="1"/>
  <c r="BG6" i="1"/>
  <c r="BI6" i="1"/>
  <c r="E7" i="1"/>
  <c r="I7" i="1"/>
  <c r="J7" i="1"/>
  <c r="N7" i="1"/>
  <c r="R7" i="1"/>
  <c r="S7" i="1"/>
  <c r="X7" i="1"/>
  <c r="AA7" i="1"/>
  <c r="AB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E8" i="1"/>
  <c r="AG8" i="1" s="1"/>
  <c r="J8" i="1"/>
  <c r="S8" i="1"/>
  <c r="T8" i="1"/>
  <c r="X8" i="1"/>
  <c r="AL8" i="1"/>
  <c r="AM8" i="1"/>
  <c r="AN8" i="1"/>
  <c r="AO8" i="1"/>
  <c r="AP8" i="1"/>
  <c r="AQ8" i="1"/>
  <c r="AR8" i="1"/>
  <c r="AS8" i="1"/>
  <c r="AT8" i="1"/>
  <c r="AU8" i="1"/>
  <c r="AV8" i="1"/>
  <c r="AW8" i="1"/>
  <c r="AY8" i="1"/>
  <c r="BA8" i="1"/>
  <c r="BC8" i="1"/>
  <c r="BD8" i="1"/>
  <c r="BE8" i="1"/>
  <c r="BG8" i="1"/>
  <c r="BI8" i="1"/>
  <c r="E9" i="1"/>
  <c r="I41" i="1" s="1"/>
  <c r="F9" i="1"/>
  <c r="N9" i="1"/>
  <c r="P9" i="1"/>
  <c r="X9" i="1"/>
  <c r="Y9" i="1"/>
  <c r="AB9" i="1"/>
  <c r="L59" i="1" s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AD10" i="1" s="1"/>
  <c r="R10" i="1"/>
  <c r="S10" i="1"/>
  <c r="AA10" i="1"/>
  <c r="AB10" i="1"/>
  <c r="AG10" i="1"/>
  <c r="AH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Y10" i="1"/>
  <c r="AZ10" i="1"/>
  <c r="BA10" i="1"/>
  <c r="BB10" i="1"/>
  <c r="BC10" i="1"/>
  <c r="BD10" i="1"/>
  <c r="BE10" i="1"/>
  <c r="BG10" i="1"/>
  <c r="BI10" i="1"/>
  <c r="B11" i="1"/>
  <c r="D11" i="1"/>
  <c r="E11" i="1"/>
  <c r="J11" i="1"/>
  <c r="K11" i="1"/>
  <c r="S11" i="1"/>
  <c r="T11" i="1"/>
  <c r="W11" i="1"/>
  <c r="X11" i="1"/>
  <c r="AB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AL12" i="1"/>
  <c r="AR12" i="1"/>
  <c r="AT12" i="1"/>
  <c r="AU12" i="1"/>
  <c r="AY12" i="1"/>
  <c r="AZ12" i="1"/>
  <c r="BB12" i="1"/>
  <c r="BC12" i="1"/>
  <c r="AL13" i="1"/>
  <c r="AS13" i="1"/>
  <c r="AT13" i="1"/>
  <c r="B16" i="1"/>
  <c r="C16" i="1"/>
  <c r="D16" i="1"/>
  <c r="E16" i="1"/>
  <c r="E3" i="1" s="1"/>
  <c r="F16" i="1"/>
  <c r="F3" i="1" s="1"/>
  <c r="G16" i="1"/>
  <c r="I16" i="1"/>
  <c r="J16" i="1"/>
  <c r="J3" i="1" s="1"/>
  <c r="K16" i="1"/>
  <c r="L16" i="1"/>
  <c r="M16" i="1"/>
  <c r="N16" i="1"/>
  <c r="N3" i="1" s="1"/>
  <c r="P16" i="1"/>
  <c r="P3" i="1" s="1"/>
  <c r="Q16" i="1"/>
  <c r="R16" i="1"/>
  <c r="S16" i="1"/>
  <c r="S3" i="1" s="1"/>
  <c r="T16" i="1"/>
  <c r="U16" i="1"/>
  <c r="W16" i="1"/>
  <c r="X16" i="1"/>
  <c r="X3" i="1" s="1"/>
  <c r="Y16" i="1"/>
  <c r="Y3" i="1" s="1"/>
  <c r="Z16" i="1"/>
  <c r="AA16" i="1"/>
  <c r="AB16" i="1"/>
  <c r="AB3" i="1" s="1"/>
  <c r="AE16" i="1"/>
  <c r="AF16" i="1"/>
  <c r="B17" i="1"/>
  <c r="C17" i="1"/>
  <c r="D17" i="1"/>
  <c r="E17" i="1"/>
  <c r="AG17" i="1" s="1"/>
  <c r="F17" i="1"/>
  <c r="G17" i="1"/>
  <c r="G4" i="1" s="1"/>
  <c r="I17" i="1"/>
  <c r="J17" i="1"/>
  <c r="K17" i="1"/>
  <c r="L17" i="1"/>
  <c r="M17" i="1"/>
  <c r="N17" i="1"/>
  <c r="AI17" i="1" s="1"/>
  <c r="P17" i="1"/>
  <c r="P4" i="1" s="1"/>
  <c r="P12" i="1" s="1"/>
  <c r="D47" i="1" s="1"/>
  <c r="Q17" i="1"/>
  <c r="Q4" i="1" s="1"/>
  <c r="R17" i="1"/>
  <c r="R4" i="1" s="1"/>
  <c r="S17" i="1"/>
  <c r="T17" i="1"/>
  <c r="U17" i="1"/>
  <c r="W17" i="1"/>
  <c r="X17" i="1"/>
  <c r="X27" i="1" s="1"/>
  <c r="Y17" i="1"/>
  <c r="Y4" i="1" s="1"/>
  <c r="Z17" i="1"/>
  <c r="Z4" i="1" s="1"/>
  <c r="AA17" i="1"/>
  <c r="AB17" i="1"/>
  <c r="AB4" i="1" s="1"/>
  <c r="B18" i="1"/>
  <c r="C18" i="1"/>
  <c r="AE18" i="1" s="1"/>
  <c r="D18" i="1"/>
  <c r="AF18" i="1" s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G18" i="1"/>
  <c r="AH18" i="1"/>
  <c r="B19" i="1"/>
  <c r="B5" i="1" s="1"/>
  <c r="C19" i="1"/>
  <c r="C5" i="1" s="1"/>
  <c r="D19" i="1"/>
  <c r="D5" i="1" s="1"/>
  <c r="E19" i="1"/>
  <c r="F19" i="1"/>
  <c r="G19" i="1"/>
  <c r="G5" i="1" s="1"/>
  <c r="I19" i="1"/>
  <c r="J19" i="1"/>
  <c r="K19" i="1"/>
  <c r="L19" i="1"/>
  <c r="M19" i="1"/>
  <c r="M5" i="1" s="1"/>
  <c r="N19" i="1"/>
  <c r="P19" i="1"/>
  <c r="Q19" i="1"/>
  <c r="Q5" i="1" s="1"/>
  <c r="R19" i="1"/>
  <c r="S19" i="1"/>
  <c r="T19" i="1"/>
  <c r="T5" i="1" s="1"/>
  <c r="U19" i="1"/>
  <c r="U5" i="1" s="1"/>
  <c r="W19" i="1"/>
  <c r="W5" i="1" s="1"/>
  <c r="X19" i="1"/>
  <c r="Y19" i="1"/>
  <c r="Z19" i="1"/>
  <c r="Z5" i="1" s="1"/>
  <c r="AA19" i="1"/>
  <c r="AB19" i="1"/>
  <c r="AX19" i="1"/>
  <c r="AX4" i="1" s="1"/>
  <c r="AZ19" i="1"/>
  <c r="AZ4" i="1" s="1"/>
  <c r="BB19" i="1"/>
  <c r="BB4" i="1" s="1"/>
  <c r="BD19" i="1"/>
  <c r="B20" i="1"/>
  <c r="C20" i="1"/>
  <c r="C6" i="1" s="1"/>
  <c r="D20" i="1"/>
  <c r="E20" i="1"/>
  <c r="E6" i="1" s="1"/>
  <c r="I38" i="1" s="1"/>
  <c r="J38" i="1" s="1"/>
  <c r="F20" i="1"/>
  <c r="F6" i="1" s="1"/>
  <c r="G20" i="1"/>
  <c r="G6" i="1" s="1"/>
  <c r="I20" i="1"/>
  <c r="J20" i="1"/>
  <c r="K20" i="1"/>
  <c r="AF20" i="1" s="1"/>
  <c r="L20" i="1"/>
  <c r="L6" i="1" s="1"/>
  <c r="M20" i="1"/>
  <c r="N20" i="1"/>
  <c r="N6" i="1" s="1"/>
  <c r="P20" i="1"/>
  <c r="P6" i="1" s="1"/>
  <c r="Q20" i="1"/>
  <c r="Q6" i="1" s="1"/>
  <c r="R20" i="1"/>
  <c r="R6" i="1" s="1"/>
  <c r="S20" i="1"/>
  <c r="S6" i="1" s="1"/>
  <c r="T20" i="1"/>
  <c r="U20" i="1"/>
  <c r="U6" i="1" s="1"/>
  <c r="W20" i="1"/>
  <c r="X20" i="1"/>
  <c r="X6" i="1" s="1"/>
  <c r="Y20" i="1"/>
  <c r="Y6" i="1" s="1"/>
  <c r="Z20" i="1"/>
  <c r="Z6" i="1" s="1"/>
  <c r="AA20" i="1"/>
  <c r="AA6" i="1" s="1"/>
  <c r="AB20" i="1"/>
  <c r="AB6" i="1" s="1"/>
  <c r="AX20" i="1"/>
  <c r="AX5" i="1" s="1"/>
  <c r="AZ20" i="1"/>
  <c r="AZ5" i="1" s="1"/>
  <c r="BB20" i="1"/>
  <c r="BD20" i="1"/>
  <c r="B21" i="1"/>
  <c r="B7" i="1" s="1"/>
  <c r="C21" i="1"/>
  <c r="D21" i="1"/>
  <c r="D7" i="1" s="1"/>
  <c r="E21" i="1"/>
  <c r="F21" i="1"/>
  <c r="F7" i="1" s="1"/>
  <c r="AH7" i="1" s="1"/>
  <c r="G21" i="1"/>
  <c r="G7" i="1" s="1"/>
  <c r="J57" i="1" s="1"/>
  <c r="I21" i="1"/>
  <c r="J21" i="1"/>
  <c r="K21" i="1"/>
  <c r="K7" i="1" s="1"/>
  <c r="L21" i="1"/>
  <c r="M21" i="1"/>
  <c r="M7" i="1" s="1"/>
  <c r="N21" i="1"/>
  <c r="P21" i="1"/>
  <c r="P7" i="1" s="1"/>
  <c r="Q21" i="1"/>
  <c r="Q7" i="1" s="1"/>
  <c r="R21" i="1"/>
  <c r="S21" i="1"/>
  <c r="T21" i="1"/>
  <c r="T7" i="1" s="1"/>
  <c r="U21" i="1"/>
  <c r="U7" i="1" s="1"/>
  <c r="K57" i="1" s="1"/>
  <c r="W21" i="1"/>
  <c r="W7" i="1" s="1"/>
  <c r="X21" i="1"/>
  <c r="Y21" i="1"/>
  <c r="Y7" i="1" s="1"/>
  <c r="Z21" i="1"/>
  <c r="Z7" i="1" s="1"/>
  <c r="AA21" i="1"/>
  <c r="AB21" i="1"/>
  <c r="AF21" i="1"/>
  <c r="AH21" i="1"/>
  <c r="AX21" i="1"/>
  <c r="AZ21" i="1"/>
  <c r="BB21" i="1"/>
  <c r="BD21" i="1"/>
  <c r="B22" i="1"/>
  <c r="B8" i="1" s="1"/>
  <c r="C22" i="1"/>
  <c r="C8" i="1" s="1"/>
  <c r="D22" i="1"/>
  <c r="D8" i="1" s="1"/>
  <c r="E22" i="1"/>
  <c r="F22" i="1"/>
  <c r="F8" i="1" s="1"/>
  <c r="G22" i="1"/>
  <c r="G8" i="1" s="1"/>
  <c r="I22" i="1"/>
  <c r="I8" i="1" s="1"/>
  <c r="J22" i="1"/>
  <c r="AE22" i="1" s="1"/>
  <c r="K22" i="1"/>
  <c r="K8" i="1" s="1"/>
  <c r="L22" i="1"/>
  <c r="L8" i="1" s="1"/>
  <c r="M22" i="1"/>
  <c r="N22" i="1"/>
  <c r="P22" i="1"/>
  <c r="P8" i="1" s="1"/>
  <c r="Q22" i="1"/>
  <c r="Q8" i="1" s="1"/>
  <c r="R22" i="1"/>
  <c r="R8" i="1" s="1"/>
  <c r="S22" i="1"/>
  <c r="T22" i="1"/>
  <c r="U22" i="1"/>
  <c r="U8" i="1" s="1"/>
  <c r="W22" i="1"/>
  <c r="X22" i="1"/>
  <c r="Y22" i="1"/>
  <c r="Y8" i="1" s="1"/>
  <c r="Z22" i="1"/>
  <c r="Z8" i="1" s="1"/>
  <c r="AA22" i="1"/>
  <c r="AA8" i="1" s="1"/>
  <c r="AB22" i="1"/>
  <c r="AB8" i="1" s="1"/>
  <c r="AF22" i="1"/>
  <c r="AG22" i="1"/>
  <c r="AX22" i="1"/>
  <c r="AZ22" i="1"/>
  <c r="AZ6" i="1" s="1"/>
  <c r="BB22" i="1"/>
  <c r="BB6" i="1" s="1"/>
  <c r="BD22" i="1"/>
  <c r="B23" i="1"/>
  <c r="C23" i="1"/>
  <c r="C9" i="1" s="1"/>
  <c r="D23" i="1"/>
  <c r="D9" i="1" s="1"/>
  <c r="E23" i="1"/>
  <c r="F23" i="1"/>
  <c r="G23" i="1"/>
  <c r="G9" i="1" s="1"/>
  <c r="I23" i="1"/>
  <c r="I9" i="1" s="1"/>
  <c r="J23" i="1"/>
  <c r="K23" i="1"/>
  <c r="L23" i="1"/>
  <c r="M23" i="1"/>
  <c r="M9" i="1" s="1"/>
  <c r="N23" i="1"/>
  <c r="P23" i="1"/>
  <c r="Q23" i="1"/>
  <c r="Q9" i="1" s="1"/>
  <c r="R23" i="1"/>
  <c r="R9" i="1" s="1"/>
  <c r="S23" i="1"/>
  <c r="T23" i="1"/>
  <c r="U23" i="1"/>
  <c r="U9" i="1" s="1"/>
  <c r="W23" i="1"/>
  <c r="W9" i="1" s="1"/>
  <c r="X23" i="1"/>
  <c r="Y23" i="1"/>
  <c r="Z23" i="1"/>
  <c r="AA23" i="1"/>
  <c r="AB23" i="1"/>
  <c r="AE23" i="1"/>
  <c r="AI23" i="1"/>
  <c r="B24" i="1"/>
  <c r="AD24" i="1" s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I24" i="1"/>
  <c r="P25" i="1"/>
  <c r="AD25" i="1" s="1"/>
  <c r="Q25" i="1"/>
  <c r="Q10" i="1" s="1"/>
  <c r="R25" i="1"/>
  <c r="S25" i="1"/>
  <c r="T25" i="1"/>
  <c r="T10" i="1" s="1"/>
  <c r="U25" i="1"/>
  <c r="W25" i="1"/>
  <c r="W10" i="1" s="1"/>
  <c r="X25" i="1"/>
  <c r="Y25" i="1"/>
  <c r="Z25" i="1"/>
  <c r="Z10" i="1" s="1"/>
  <c r="AA25" i="1"/>
  <c r="AB25" i="1"/>
  <c r="AG25" i="1"/>
  <c r="AH25" i="1"/>
  <c r="B26" i="1"/>
  <c r="C26" i="1"/>
  <c r="C11" i="1" s="1"/>
  <c r="D26" i="1"/>
  <c r="E26" i="1"/>
  <c r="AG26" i="1" s="1"/>
  <c r="F26" i="1"/>
  <c r="F11" i="1" s="1"/>
  <c r="G26" i="1"/>
  <c r="G11" i="1" s="1"/>
  <c r="I26" i="1"/>
  <c r="J26" i="1"/>
  <c r="AE26" i="1" s="1"/>
  <c r="K26" i="1"/>
  <c r="L26" i="1"/>
  <c r="L11" i="1" s="1"/>
  <c r="M26" i="1"/>
  <c r="AH26" i="1" s="1"/>
  <c r="N26" i="1"/>
  <c r="N11" i="1" s="1"/>
  <c r="L61" i="1" s="1"/>
  <c r="P26" i="1"/>
  <c r="P11" i="1" s="1"/>
  <c r="Q26" i="1"/>
  <c r="Q11" i="1" s="1"/>
  <c r="R26" i="1"/>
  <c r="R11" i="1" s="1"/>
  <c r="S26" i="1"/>
  <c r="T26" i="1"/>
  <c r="U26" i="1"/>
  <c r="U11" i="1" s="1"/>
  <c r="W26" i="1"/>
  <c r="X26" i="1"/>
  <c r="Y26" i="1"/>
  <c r="Y11" i="1" s="1"/>
  <c r="Z26" i="1"/>
  <c r="Z11" i="1" s="1"/>
  <c r="AA26" i="1"/>
  <c r="AA11" i="1" s="1"/>
  <c r="AB26" i="1"/>
  <c r="AF26" i="1"/>
  <c r="AI26" i="1"/>
  <c r="AX26" i="1"/>
  <c r="AX10" i="1" s="1"/>
  <c r="J27" i="1"/>
  <c r="N27" i="1"/>
  <c r="AX29" i="1"/>
  <c r="AX8" i="1" s="1"/>
  <c r="AZ29" i="1"/>
  <c r="AZ8" i="1" s="1"/>
  <c r="BB29" i="1"/>
  <c r="BB8" i="1" s="1"/>
  <c r="BD29" i="1"/>
  <c r="AL30" i="1"/>
  <c r="AM30" i="1"/>
  <c r="AN30" i="1"/>
  <c r="AO30" i="1"/>
  <c r="AP30" i="1"/>
  <c r="AP12" i="1" s="1"/>
  <c r="AQ30" i="1"/>
  <c r="AQ12" i="1" s="1"/>
  <c r="AR30" i="1"/>
  <c r="AS30" i="1"/>
  <c r="AS12" i="1" s="1"/>
  <c r="AU30" i="1"/>
  <c r="AV30" i="1"/>
  <c r="AW30" i="1"/>
  <c r="AX30" i="1"/>
  <c r="AX12" i="1" s="1"/>
  <c r="AY30" i="1"/>
  <c r="AY31" i="1" s="1"/>
  <c r="AZ30" i="1"/>
  <c r="BA30" i="1"/>
  <c r="BA12" i="1" s="1"/>
  <c r="BA13" i="1" s="1"/>
  <c r="BB30" i="1"/>
  <c r="BC30" i="1"/>
  <c r="BD30" i="1"/>
  <c r="BD12" i="1" s="1"/>
  <c r="BE30" i="1"/>
  <c r="BG30" i="1"/>
  <c r="BG12" i="1" s="1"/>
  <c r="BI30" i="1"/>
  <c r="BI12" i="1" s="1"/>
  <c r="AL31" i="1"/>
  <c r="AR31" i="1"/>
  <c r="AS31" i="1"/>
  <c r="AT31" i="1"/>
  <c r="AU31" i="1"/>
  <c r="AX31" i="1"/>
  <c r="BA31" i="1"/>
  <c r="BB31" i="1"/>
  <c r="BC31" i="1"/>
  <c r="BG31" i="1"/>
  <c r="B35" i="1"/>
  <c r="C35" i="1" s="1"/>
  <c r="D35" i="1" s="1"/>
  <c r="B36" i="1"/>
  <c r="B37" i="1"/>
  <c r="I37" i="1"/>
  <c r="B38" i="1"/>
  <c r="K38" i="1"/>
  <c r="L38" i="1" s="1"/>
  <c r="I39" i="1"/>
  <c r="I40" i="1"/>
  <c r="J40" i="1" s="1"/>
  <c r="K40" i="1" s="1"/>
  <c r="L40" i="1" s="1"/>
  <c r="B42" i="1"/>
  <c r="C42" i="1"/>
  <c r="I42" i="1"/>
  <c r="J42" i="1" s="1"/>
  <c r="K42" i="1"/>
  <c r="L42" i="1"/>
  <c r="B43" i="1"/>
  <c r="B54" i="1"/>
  <c r="D54" i="1"/>
  <c r="B55" i="1"/>
  <c r="L55" i="1"/>
  <c r="B56" i="1"/>
  <c r="D56" i="1"/>
  <c r="I56" i="1"/>
  <c r="B57" i="1"/>
  <c r="D57" i="1"/>
  <c r="I57" i="1"/>
  <c r="L57" i="1"/>
  <c r="B58" i="1"/>
  <c r="I58" i="1"/>
  <c r="K59" i="1"/>
  <c r="B60" i="1"/>
  <c r="C60" i="1"/>
  <c r="D60" i="1"/>
  <c r="I60" i="1"/>
  <c r="J60" i="1"/>
  <c r="B61" i="1"/>
  <c r="D61" i="1"/>
  <c r="I61" i="1"/>
  <c r="F71" i="1"/>
  <c r="B72" i="1"/>
  <c r="C72" i="1"/>
  <c r="D72" i="1"/>
  <c r="E72" i="1"/>
  <c r="E82" i="1" s="1"/>
  <c r="F72" i="1"/>
  <c r="F73" i="1"/>
  <c r="F74" i="1"/>
  <c r="F75" i="1"/>
  <c r="F76" i="1"/>
  <c r="F77" i="1"/>
  <c r="E78" i="1"/>
  <c r="F78" i="1"/>
  <c r="F79" i="1"/>
  <c r="F80" i="1"/>
  <c r="F81" i="1"/>
  <c r="B82" i="1"/>
  <c r="F82" i="1" s="1"/>
  <c r="C82" i="1"/>
  <c r="D82" i="1"/>
  <c r="F89" i="1"/>
  <c r="B90" i="1"/>
  <c r="C90" i="1"/>
  <c r="D90" i="1"/>
  <c r="D100" i="1" s="1"/>
  <c r="E90" i="1"/>
  <c r="F91" i="1"/>
  <c r="F92" i="1"/>
  <c r="F93" i="1"/>
  <c r="F94" i="1"/>
  <c r="F95" i="1"/>
  <c r="E96" i="1"/>
  <c r="F96" i="1" s="1"/>
  <c r="F97" i="1"/>
  <c r="F98" i="1"/>
  <c r="F99" i="1"/>
  <c r="B100" i="1"/>
  <c r="C100" i="1"/>
  <c r="F107" i="1"/>
  <c r="F108" i="1"/>
  <c r="F109" i="1"/>
  <c r="F110" i="1"/>
  <c r="F111" i="1"/>
  <c r="F112" i="1"/>
  <c r="F113" i="1"/>
  <c r="F114" i="1"/>
  <c r="F115" i="1"/>
  <c r="F116" i="1"/>
  <c r="E117" i="1"/>
  <c r="E118" i="1" s="1"/>
  <c r="F117" i="1"/>
  <c r="B118" i="1"/>
  <c r="C118" i="1"/>
  <c r="D118" i="1"/>
  <c r="B3" i="2"/>
  <c r="C3" i="2"/>
  <c r="D3" i="2"/>
  <c r="E3" i="2"/>
  <c r="G3" i="2"/>
  <c r="H3" i="2"/>
  <c r="I3" i="2"/>
  <c r="J3" i="2"/>
  <c r="L3" i="2"/>
  <c r="N3" i="2"/>
  <c r="O3" i="2"/>
  <c r="O7" i="2" s="1"/>
  <c r="Q3" i="2"/>
  <c r="R3" i="2"/>
  <c r="S3" i="2"/>
  <c r="T3" i="2"/>
  <c r="V3" i="2"/>
  <c r="X3" i="2"/>
  <c r="B4" i="2"/>
  <c r="C4" i="2"/>
  <c r="D4" i="2"/>
  <c r="E4" i="2"/>
  <c r="G4" i="2"/>
  <c r="V4" i="2" s="1"/>
  <c r="H4" i="2"/>
  <c r="I4" i="2"/>
  <c r="J4" i="2"/>
  <c r="L4" i="2"/>
  <c r="M4" i="2"/>
  <c r="O4" i="2"/>
  <c r="Q4" i="2"/>
  <c r="Q7" i="2" s="1"/>
  <c r="R4" i="2"/>
  <c r="S4" i="2"/>
  <c r="T4" i="2"/>
  <c r="T7" i="2" s="1"/>
  <c r="W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V6" i="2" s="1"/>
  <c r="H6" i="2"/>
  <c r="I6" i="2"/>
  <c r="J6" i="2"/>
  <c r="L6" i="2"/>
  <c r="M6" i="2"/>
  <c r="N6" i="2"/>
  <c r="O6" i="2"/>
  <c r="Q6" i="2"/>
  <c r="R6" i="2"/>
  <c r="W6" i="2" s="1"/>
  <c r="S6" i="2"/>
  <c r="T6" i="2"/>
  <c r="B7" i="2"/>
  <c r="C7" i="2"/>
  <c r="D7" i="2"/>
  <c r="E7" i="2"/>
  <c r="H7" i="2"/>
  <c r="L7" i="2"/>
  <c r="R7" i="2"/>
  <c r="AG11" i="2"/>
  <c r="AL11" i="2"/>
  <c r="M3" i="2" s="1"/>
  <c r="M7" i="2" s="1"/>
  <c r="AQ11" i="2"/>
  <c r="AC12" i="2"/>
  <c r="AH12" i="2"/>
  <c r="AM12" i="2"/>
  <c r="AR12" i="2"/>
  <c r="W3" i="2" l="1"/>
  <c r="W7" i="2" s="1"/>
  <c r="Y3" i="2"/>
  <c r="X6" i="2"/>
  <c r="F100" i="1"/>
  <c r="D42" i="1"/>
  <c r="E42" i="1" s="1"/>
  <c r="AF24" i="1"/>
  <c r="W8" i="1"/>
  <c r="AD22" i="1"/>
  <c r="AH22" i="1"/>
  <c r="M8" i="1"/>
  <c r="AF8" i="1"/>
  <c r="E58" i="1"/>
  <c r="C58" i="1"/>
  <c r="I54" i="1"/>
  <c r="AB12" i="1"/>
  <c r="L66" i="1" s="1"/>
  <c r="S12" i="1"/>
  <c r="K47" i="1" s="1"/>
  <c r="J12" i="1"/>
  <c r="G12" i="1"/>
  <c r="I66" i="1" s="1"/>
  <c r="I53" i="1"/>
  <c r="K53" i="1"/>
  <c r="J53" i="1"/>
  <c r="AI3" i="1"/>
  <c r="E31" i="3"/>
  <c r="F31" i="3"/>
  <c r="G31" i="3"/>
  <c r="H31" i="3"/>
  <c r="D31" i="3"/>
  <c r="F118" i="1"/>
  <c r="D58" i="1"/>
  <c r="L53" i="1"/>
  <c r="BE12" i="1"/>
  <c r="BE13" i="1" s="1"/>
  <c r="BE31" i="1"/>
  <c r="AW12" i="1"/>
  <c r="AW13" i="1" s="1"/>
  <c r="AW31" i="1"/>
  <c r="AN12" i="1"/>
  <c r="AN13" i="1" s="1"/>
  <c r="AN31" i="1"/>
  <c r="AB27" i="1"/>
  <c r="AE8" i="1"/>
  <c r="F4" i="1"/>
  <c r="AH17" i="1"/>
  <c r="AF6" i="1"/>
  <c r="E56" i="1"/>
  <c r="C56" i="1"/>
  <c r="AV12" i="1"/>
  <c r="AV13" i="1" s="1"/>
  <c r="AV31" i="1"/>
  <c r="AE24" i="1"/>
  <c r="J9" i="1"/>
  <c r="AE9" i="1" s="1"/>
  <c r="AA5" i="1"/>
  <c r="AH5" i="1" s="1"/>
  <c r="AA27" i="1"/>
  <c r="AF25" i="1"/>
  <c r="Y10" i="1"/>
  <c r="E60" i="1" s="1"/>
  <c r="AG11" i="1"/>
  <c r="I43" i="1"/>
  <c r="J43" i="1" s="1"/>
  <c r="K43" i="1" s="1"/>
  <c r="L43" i="1" s="1"/>
  <c r="AG6" i="1"/>
  <c r="BC13" i="1"/>
  <c r="L31" i="3"/>
  <c r="M31" i="3" s="1"/>
  <c r="N31" i="3" s="1"/>
  <c r="O31" i="3" s="1"/>
  <c r="S7" i="2"/>
  <c r="F90" i="1"/>
  <c r="X10" i="1"/>
  <c r="AE25" i="1"/>
  <c r="J58" i="1"/>
  <c r="AG20" i="1"/>
  <c r="AF11" i="1"/>
  <c r="E61" i="1"/>
  <c r="C61" i="1"/>
  <c r="E34" i="3"/>
  <c r="M34" i="3"/>
  <c r="F34" i="3"/>
  <c r="N34" i="3"/>
  <c r="G34" i="3"/>
  <c r="O34" i="3"/>
  <c r="J34" i="3"/>
  <c r="K34" i="3"/>
  <c r="D34" i="3"/>
  <c r="H34" i="3"/>
  <c r="I34" i="3"/>
  <c r="L34" i="3"/>
  <c r="I31" i="3"/>
  <c r="J31" i="3" s="1"/>
  <c r="K31" i="3" s="1"/>
  <c r="C36" i="1"/>
  <c r="D36" i="1" s="1"/>
  <c r="E36" i="1" s="1"/>
  <c r="AM31" i="1"/>
  <c r="AM12" i="1"/>
  <c r="B40" i="1"/>
  <c r="C40" i="1" s="1"/>
  <c r="D40" i="1" s="1"/>
  <c r="E40" i="1" s="1"/>
  <c r="AD8" i="1"/>
  <c r="AA12" i="1"/>
  <c r="N4" i="2"/>
  <c r="N7" i="2" s="1"/>
  <c r="K61" i="1"/>
  <c r="J61" i="1"/>
  <c r="S9" i="1"/>
  <c r="AG24" i="1"/>
  <c r="I5" i="1"/>
  <c r="C37" i="1" s="1"/>
  <c r="D37" i="1" s="1"/>
  <c r="E37" i="1" s="1"/>
  <c r="I27" i="1"/>
  <c r="AD19" i="1"/>
  <c r="X12" i="1"/>
  <c r="V7" i="2"/>
  <c r="E100" i="1"/>
  <c r="B59" i="1"/>
  <c r="L54" i="1"/>
  <c r="AF7" i="1"/>
  <c r="E57" i="1"/>
  <c r="C57" i="1"/>
  <c r="AE20" i="1"/>
  <c r="J6" i="1"/>
  <c r="BD31" i="1"/>
  <c r="S27" i="1"/>
  <c r="U27" i="1"/>
  <c r="U3" i="1"/>
  <c r="AI16" i="1"/>
  <c r="L27" i="1"/>
  <c r="AG16" i="1"/>
  <c r="L3" i="1"/>
  <c r="C27" i="1"/>
  <c r="C3" i="1"/>
  <c r="AD11" i="1"/>
  <c r="K56" i="1"/>
  <c r="J56" i="1"/>
  <c r="Y4" i="2"/>
  <c r="J7" i="2"/>
  <c r="R5" i="1"/>
  <c r="R12" i="1" s="1"/>
  <c r="D66" i="1" s="1"/>
  <c r="R27" i="1"/>
  <c r="Y12" i="1"/>
  <c r="E66" i="1" s="1"/>
  <c r="Z12" i="1"/>
  <c r="L47" i="1" s="1"/>
  <c r="X4" i="2"/>
  <c r="I7" i="2"/>
  <c r="Y6" i="2"/>
  <c r="L56" i="1"/>
  <c r="L7" i="1"/>
  <c r="J39" i="1" s="1"/>
  <c r="K39" i="1" s="1"/>
  <c r="L39" i="1" s="1"/>
  <c r="AG21" i="1"/>
  <c r="C7" i="1"/>
  <c r="AE7" i="1" s="1"/>
  <c r="AE21" i="1"/>
  <c r="BB13" i="1"/>
  <c r="AG7" i="1"/>
  <c r="AG5" i="1"/>
  <c r="AF4" i="1"/>
  <c r="E54" i="1"/>
  <c r="C54" i="1"/>
  <c r="Z9" i="1"/>
  <c r="AI9" i="1"/>
  <c r="AH8" i="1"/>
  <c r="AE19" i="1"/>
  <c r="AE27" i="1" s="1"/>
  <c r="L5" i="1"/>
  <c r="J37" i="1" s="1"/>
  <c r="K37" i="1" s="1"/>
  <c r="L37" i="1" s="1"/>
  <c r="AG19" i="1"/>
  <c r="AE5" i="1"/>
  <c r="T27" i="1"/>
  <c r="AI18" i="1"/>
  <c r="AE17" i="1"/>
  <c r="AG3" i="1"/>
  <c r="I35" i="1"/>
  <c r="AU13" i="1"/>
  <c r="AM13" i="1"/>
  <c r="S4" i="1"/>
  <c r="I23" i="4"/>
  <c r="G7" i="2"/>
  <c r="BI31" i="1"/>
  <c r="AO12" i="1"/>
  <c r="AO13" i="1" s="1"/>
  <c r="AO31" i="1"/>
  <c r="P27" i="1"/>
  <c r="AE11" i="1"/>
  <c r="AE10" i="1"/>
  <c r="AI22" i="1"/>
  <c r="AI21" i="1"/>
  <c r="AH20" i="1"/>
  <c r="AE6" i="1"/>
  <c r="K5" i="1"/>
  <c r="AF5" i="1" s="1"/>
  <c r="AF19" i="1"/>
  <c r="AD5" i="1"/>
  <c r="AA4" i="1"/>
  <c r="AD17" i="1"/>
  <c r="I4" i="1"/>
  <c r="AD4" i="1" s="1"/>
  <c r="AH16" i="1"/>
  <c r="W3" i="1"/>
  <c r="W12" i="1" s="1"/>
  <c r="E47" i="1" s="1"/>
  <c r="W27" i="1"/>
  <c r="M3" i="1"/>
  <c r="M27" i="1"/>
  <c r="D3" i="1"/>
  <c r="D27" i="1"/>
  <c r="AF10" i="1"/>
  <c r="N4" i="1"/>
  <c r="N12" i="1" s="1"/>
  <c r="J66" i="1" s="1"/>
  <c r="I19" i="4"/>
  <c r="L9" i="1"/>
  <c r="AG9" i="1" s="1"/>
  <c r="AG23" i="1"/>
  <c r="AI5" i="1"/>
  <c r="J4" i="1"/>
  <c r="J59" i="1"/>
  <c r="J55" i="1"/>
  <c r="AQ31" i="1"/>
  <c r="Y27" i="1"/>
  <c r="F27" i="1"/>
  <c r="AI11" i="1"/>
  <c r="AI25" i="1"/>
  <c r="U10" i="1"/>
  <c r="AD23" i="1"/>
  <c r="T9" i="1"/>
  <c r="AH9" i="1" s="1"/>
  <c r="K9" i="1"/>
  <c r="E59" i="1" s="1"/>
  <c r="AF23" i="1"/>
  <c r="AF27" i="1" s="1"/>
  <c r="B9" i="1"/>
  <c r="BD5" i="1"/>
  <c r="BD13" i="1" s="1"/>
  <c r="AI6" i="1"/>
  <c r="AZ13" i="1"/>
  <c r="K27" i="1"/>
  <c r="AD18" i="1"/>
  <c r="B27" i="1"/>
  <c r="AD16" i="1"/>
  <c r="AD27" i="1" s="1"/>
  <c r="N8" i="1"/>
  <c r="AR13" i="1"/>
  <c r="AY13" i="1"/>
  <c r="AP13" i="1"/>
  <c r="X4" i="1"/>
  <c r="E4" i="1"/>
  <c r="T12" i="1"/>
  <c r="B12" i="1"/>
  <c r="J36" i="3"/>
  <c r="I28" i="3"/>
  <c r="F28" i="3"/>
  <c r="G28" i="3"/>
  <c r="G29" i="3" s="1"/>
  <c r="G36" i="3" s="1"/>
  <c r="AD7" i="1"/>
  <c r="AQ13" i="1"/>
  <c r="I59" i="1"/>
  <c r="I55" i="1"/>
  <c r="B39" i="1"/>
  <c r="AZ31" i="1"/>
  <c r="AP31" i="1"/>
  <c r="E27" i="1"/>
  <c r="AH24" i="1"/>
  <c r="AD21" i="1"/>
  <c r="AH6" i="1"/>
  <c r="AX13" i="1"/>
  <c r="U4" i="1"/>
  <c r="L4" i="1"/>
  <c r="C4" i="1"/>
  <c r="AE4" i="1" s="1"/>
  <c r="Z27" i="1"/>
  <c r="Q27" i="1"/>
  <c r="G27" i="1"/>
  <c r="L19" i="4"/>
  <c r="D19" i="4"/>
  <c r="AD26" i="1"/>
  <c r="I11" i="1"/>
  <c r="C43" i="1" s="1"/>
  <c r="D43" i="1" s="1"/>
  <c r="E43" i="1" s="1"/>
  <c r="AD20" i="1"/>
  <c r="I6" i="1"/>
  <c r="AA9" i="1"/>
  <c r="AI8" i="1"/>
  <c r="AI7" i="1"/>
  <c r="AI20" i="1"/>
  <c r="AI19" i="1"/>
  <c r="AF17" i="1"/>
  <c r="AH3" i="1"/>
  <c r="E12" i="1"/>
  <c r="I47" i="1" s="1"/>
  <c r="M11" i="1"/>
  <c r="AH11" i="1" s="1"/>
  <c r="BI13" i="1"/>
  <c r="T4" i="1"/>
  <c r="Q3" i="1"/>
  <c r="Q12" i="1" s="1"/>
  <c r="AH23" i="1"/>
  <c r="AH19" i="1"/>
  <c r="I33" i="3" l="1"/>
  <c r="I29" i="3"/>
  <c r="I36" i="3" s="1"/>
  <c r="AD3" i="1"/>
  <c r="C55" i="1"/>
  <c r="AI27" i="1"/>
  <c r="E35" i="1"/>
  <c r="E44" i="1" s="1"/>
  <c r="AF9" i="1"/>
  <c r="AH4" i="1"/>
  <c r="AH12" i="1" s="1"/>
  <c r="AI4" i="1"/>
  <c r="C39" i="1"/>
  <c r="D39" i="1" s="1"/>
  <c r="E39" i="1" s="1"/>
  <c r="K58" i="1"/>
  <c r="L58" i="1"/>
  <c r="L62" i="1" s="1"/>
  <c r="AD9" i="1"/>
  <c r="B41" i="1"/>
  <c r="C41" i="1" s="1"/>
  <c r="D41" i="1" s="1"/>
  <c r="E41" i="1" s="1"/>
  <c r="M12" i="1"/>
  <c r="X7" i="2"/>
  <c r="U12" i="1"/>
  <c r="K66" i="1" s="1"/>
  <c r="F12" i="1"/>
  <c r="J41" i="1"/>
  <c r="K41" i="1" s="1"/>
  <c r="L41" i="1" s="1"/>
  <c r="AI12" i="1"/>
  <c r="M47" i="1"/>
  <c r="K12" i="1"/>
  <c r="C66" i="1" s="1"/>
  <c r="C12" i="1"/>
  <c r="AE3" i="1"/>
  <c r="AE12" i="1" s="1"/>
  <c r="C38" i="1"/>
  <c r="D38" i="1" s="1"/>
  <c r="E38" i="1" s="1"/>
  <c r="AD6" i="1"/>
  <c r="I36" i="1"/>
  <c r="J36" i="1" s="1"/>
  <c r="K36" i="1" s="1"/>
  <c r="L36" i="1" s="1"/>
  <c r="AG4" i="1"/>
  <c r="AG12" i="1" s="1"/>
  <c r="L12" i="1"/>
  <c r="J47" i="1" s="1"/>
  <c r="D59" i="1"/>
  <c r="I62" i="1"/>
  <c r="K54" i="1"/>
  <c r="K62" i="1" s="1"/>
  <c r="Y7" i="2"/>
  <c r="J35" i="1"/>
  <c r="I44" i="1"/>
  <c r="AH27" i="1"/>
  <c r="AI10" i="1"/>
  <c r="K60" i="1"/>
  <c r="L60" i="1"/>
  <c r="AG27" i="1"/>
  <c r="C59" i="1"/>
  <c r="M66" i="1"/>
  <c r="J54" i="1"/>
  <c r="J62" i="1" s="1"/>
  <c r="E55" i="1"/>
  <c r="D55" i="1"/>
  <c r="F29" i="3"/>
  <c r="F36" i="3" s="1"/>
  <c r="F33" i="3"/>
  <c r="AF3" i="1"/>
  <c r="AF12" i="1" s="1"/>
  <c r="D12" i="1"/>
  <c r="B66" i="1" s="1"/>
  <c r="F66" i="1" s="1"/>
  <c r="E53" i="1"/>
  <c r="E62" i="1" s="1"/>
  <c r="C53" i="1"/>
  <c r="B53" i="1"/>
  <c r="B62" i="1" s="1"/>
  <c r="D53" i="1"/>
  <c r="D62" i="1" s="1"/>
  <c r="I12" i="1"/>
  <c r="C47" i="1" s="1"/>
  <c r="D44" i="1"/>
  <c r="J44" i="1" l="1"/>
  <c r="K35" i="1"/>
  <c r="B44" i="1"/>
  <c r="B47" i="1" s="1"/>
  <c r="F47" i="1" s="1"/>
  <c r="AD12" i="1"/>
  <c r="C44" i="1"/>
  <c r="C62" i="1"/>
  <c r="E37" i="3"/>
  <c r="M37" i="3"/>
  <c r="F37" i="3"/>
  <c r="N37" i="3"/>
  <c r="G37" i="3"/>
  <c r="O37" i="3"/>
  <c r="J37" i="3"/>
  <c r="K37" i="3"/>
  <c r="D37" i="3"/>
  <c r="I37" i="3"/>
  <c r="H37" i="3"/>
  <c r="L37" i="3"/>
  <c r="K44" i="1" l="1"/>
  <c r="L35" i="1"/>
  <c r="L44" i="1" s="1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<sst xmlns="http://schemas.openxmlformats.org/spreadsheetml/2006/main" count="896" uniqueCount="110">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</sst>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1.40633057157738E-3"/>
                  <c:y val="-2.113643079383331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782109341598206E-3"/>
                  <c:y val="-1.08675322869409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349615103339467E-4"/>
                  <c:y val="5.48782395578040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18494598962139E-5"/>
                  <c:y val="-1.26380560045888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2294552581012592E-3"/>
                  <c:y val="-7.52950583163858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3963773972722766E-3"/>
                  <c:y val="-1.840051450522239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3004561417576728E-3"/>
                  <c:y val="-1.16135648606838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8079397405341746E-3"/>
                  <c:y val="5.89800281587318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760492497992633E-3"/>
                  <c:y val="1.74285167996385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6900177297776264E-2"/>
                  <c:y val="-2.16721419756305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27.134721000000006</c:v>
                </c:pt>
                <c:pt idx="1">
                  <c:v>79.333107850000005</c:v>
                </c:pt>
                <c:pt idx="2">
                  <c:v>17.039000000000001</c:v>
                </c:pt>
                <c:pt idx="3">
                  <c:v>6.0778972799999993</c:v>
                </c:pt>
                <c:pt idx="4">
                  <c:v>39.495207000000001</c:v>
                </c:pt>
                <c:pt idx="5">
                  <c:v>2.8037999999999998</c:v>
                </c:pt>
                <c:pt idx="6">
                  <c:v>7.448734</c:v>
                </c:pt>
                <c:pt idx="7">
                  <c:v>2.3249999999999998E-3</c:v>
                </c:pt>
                <c:pt idx="8">
                  <c:v>-30.281074999999998</c:v>
                </c:pt>
                <c:pt idx="9">
                  <c:v>149.05371713000002</c:v>
                </c:pt>
              </c:numCache>
            </c:numRef>
          </c:val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047143340255698E-2"/>
                  <c:y val="2.45050494515997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676788171250841E-4"/>
                  <c:y val="-1.19886669795414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235969633029864E-3"/>
                  <c:y val="-1.27075837374632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2036165509724563E-3"/>
                  <c:y val="-1.82771027793711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801408"/>
        <c:axId val="229801968"/>
      </c:barChart>
      <c:catAx>
        <c:axId val="22980140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29801968"/>
        <c:crosses val="autoZero"/>
        <c:auto val="1"/>
        <c:lblAlgn val="ctr"/>
        <c:lblOffset val="100"/>
        <c:tickMarkSkip val="1"/>
        <c:noMultiLvlLbl val="0"/>
      </c:catAx>
      <c:valAx>
        <c:axId val="22980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801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8506493506493507"/>
          <c:w val="0.79317779806790345"/>
          <c:h val="0.52597402597402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30519480519480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8181818181818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2068305308320257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12704"/>
        <c:axId val="228513264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5266602881174705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12704"/>
        <c:axId val="228513264"/>
      </c:lineChart>
      <c:catAx>
        <c:axId val="2285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1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2597402597402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1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610389610389607"/>
          <c:w val="0.37739911359682504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3171528753628"/>
          <c:y val="0.1490066225165563"/>
          <c:w val="0.79579029172521765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526363616738914"/>
                  <c:y val="0.3211920529801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-68.419218999999998</c:v>
                </c:pt>
                <c:pt idx="4">
                  <c:v>9.534498499999998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175344"/>
        <c:axId val="22917590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210563538819429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368473857395003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4210592321743754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75344"/>
        <c:axId val="229175904"/>
      </c:lineChart>
      <c:catAx>
        <c:axId val="22917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7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7534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05285881256045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26865034843481"/>
          <c:w val="0.8497862981431672"/>
          <c:h val="0.6731412859693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78704"/>
        <c:axId val="22917926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78704"/>
        <c:axId val="229179264"/>
      </c:lineChart>
      <c:catAx>
        <c:axId val="22917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7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7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7768279000679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78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938798729516612"/>
          <c:w val="0.79613817326039149"/>
          <c:h val="7.7670148381081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814569536423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180944"/>
        <c:axId val="22918150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0944"/>
        <c:axId val="229181504"/>
      </c:lineChart>
      <c:catAx>
        <c:axId val="22918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815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184304"/>
        <c:axId val="22918486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4304"/>
        <c:axId val="229184864"/>
      </c:lineChart>
      <c:catAx>
        <c:axId val="22918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8486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1428645793749368"/>
                  <c:y val="0.3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87664"/>
        <c:axId val="22918822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87664"/>
        <c:axId val="229188224"/>
      </c:lineChart>
      <c:catAx>
        <c:axId val="22918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8822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18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352307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798048"/>
        <c:axId val="229798608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798048"/>
        <c:axId val="229798608"/>
      </c:lineChart>
      <c:catAx>
        <c:axId val="2297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79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986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79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6.6136349999999995</c:v>
                </c:pt>
                <c:pt idx="4">
                  <c:v>79.333107850000005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868208"/>
        <c:axId val="22786876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68208"/>
        <c:axId val="227868768"/>
      </c:lineChart>
      <c:catAx>
        <c:axId val="22786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868768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6820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5112540192926044"/>
          <c:w val="0.81876417865073903"/>
          <c:h val="0.62700964630225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2861736334405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8295819935691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974276527331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366559485530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604501607717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543408360128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2186495176848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119482233935898"/>
                  <c:y val="8.68167202572347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871568"/>
        <c:axId val="22787212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744219483170942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507471543792835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90405211392685769"/>
                  <c:y val="0.22508038585209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71568"/>
        <c:axId val="227872128"/>
      </c:lineChart>
      <c:catAx>
        <c:axId val="2278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87212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8006430868167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156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353697749196138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-3.0091260000000011</c:v>
                </c:pt>
                <c:pt idx="4">
                  <c:v>42.761536849999992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875488"/>
        <c:axId val="22787604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75488"/>
        <c:axId val="227876048"/>
      </c:lineChart>
      <c:catAx>
        <c:axId val="2278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87604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548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4.9824652225384236E-3"/>
                  <c:y val="-6.713166547735072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404013616231916E-3"/>
                  <c:y val="-1.62758640907075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298410231028063E-4"/>
                  <c:y val="3.60056738299819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491520758201723E-3"/>
                  <c:y val="6.28111099491426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-76.862033999999994</c:v>
                </c:pt>
                <c:pt idx="4">
                  <c:v>149.05371713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806448"/>
        <c:axId val="2298070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8701936598524332E-2"/>
                  <c:y val="9.05311651051232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754607415584698E-2"/>
                  <c:y val="-4.08150207325661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544094368352487E-2"/>
                  <c:y val="2.48889805069482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70185060089707E-2"/>
                  <c:y val="-4.128880204027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754521417957464E-2"/>
                  <c:y val="-3.94488630827632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806448"/>
        <c:axId val="229807008"/>
      </c:lineChart>
      <c:catAx>
        <c:axId val="22980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8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0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80644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78979830365778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331905781584583"/>
          <c:y val="3.5483926858503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2505353319058"/>
          <c:y val="0.13225827283624123"/>
          <c:w val="0.8501070663811563"/>
          <c:h val="0.6709687987789799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78848"/>
        <c:axId val="227879408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8848"/>
        <c:axId val="227879408"/>
      </c:lineChart>
      <c:catAx>
        <c:axId val="2278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87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06638115631691E-2"/>
              <c:y val="0.406452253106497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78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32762312633834"/>
          <c:y val="0.90967885219073241"/>
          <c:w val="0.79443254817987152"/>
          <c:h val="7.7419476782189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281936"/>
        <c:axId val="23128249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81936"/>
        <c:axId val="231282496"/>
      </c:lineChart>
      <c:catAx>
        <c:axId val="2312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282496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193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285856"/>
        <c:axId val="2312864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85856"/>
        <c:axId val="231286416"/>
      </c:lineChart>
      <c:catAx>
        <c:axId val="2312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286416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5856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89216"/>
        <c:axId val="23128977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89216"/>
        <c:axId val="231289776"/>
      </c:lineChart>
      <c:catAx>
        <c:axId val="2312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28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8921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293136"/>
        <c:axId val="2315969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93136"/>
        <c:axId val="231596944"/>
      </c:lineChart>
      <c:catAx>
        <c:axId val="23129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59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596944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931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882208"/>
        <c:axId val="227882768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82208"/>
        <c:axId val="227882768"/>
      </c:lineChart>
      <c:catAx>
        <c:axId val="2278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8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882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882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500384"/>
        <c:axId val="22850094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00384"/>
        <c:axId val="228500944"/>
      </c:lineChart>
      <c:catAx>
        <c:axId val="2285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00944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0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840163204794119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03744"/>
        <c:axId val="22850430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03744"/>
        <c:axId val="228504304"/>
      </c:lineChart>
      <c:catAx>
        <c:axId val="2285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0430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507104"/>
        <c:axId val="22850766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07104"/>
        <c:axId val="228507664"/>
      </c:lineChart>
      <c:catAx>
        <c:axId val="2285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076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4605610971659877"/>
                  <c:y val="0.72000234375762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-9.4700000000000006</c:v>
                </c:pt>
                <c:pt idx="4">
                  <c:v>17.039000000000001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81168"/>
        <c:axId val="2346817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81168"/>
        <c:axId val="234681728"/>
      </c:lineChart>
      <c:catAx>
        <c:axId val="2346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81728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11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5894039735099338"/>
          <c:w val="0.86736931267404671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5.5039670839083787E-3"/>
                  <c:y val="-1.38697397924597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967524623610954E-3"/>
                  <c:y val="1.69331317029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06295664107474E-3"/>
                  <c:y val="-7.60424814447868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39814723955937E-3"/>
                  <c:y val="-9.832264344440400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2651305161789397E-3"/>
                  <c:y val="8.96758269454728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398698001183309E-3"/>
                  <c:y val="-1.1611479028697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143965814222506E-3"/>
                  <c:y val="-1.24475500165128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9.8266080310279724E-3"/>
                  <c:y val="5.23370009212431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1425276362704357E-3"/>
                  <c:y val="8.29639672524373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-51.497475999999999</c:v>
                </c:pt>
                <c:pt idx="1">
                  <c:v>6.6136349999999995</c:v>
                </c:pt>
                <c:pt idx="2">
                  <c:v>-9.4700000000000006</c:v>
                </c:pt>
                <c:pt idx="3">
                  <c:v>0.85842700000000005</c:v>
                </c:pt>
                <c:pt idx="4">
                  <c:v>3.3159999999999998</c:v>
                </c:pt>
                <c:pt idx="5">
                  <c:v>-0.15209600000000001</c:v>
                </c:pt>
                <c:pt idx="6">
                  <c:v>2.3210000000000002</c:v>
                </c:pt>
                <c:pt idx="7">
                  <c:v>1.4759999999999999E-3</c:v>
                </c:pt>
                <c:pt idx="8">
                  <c:v>-28.853000000000002</c:v>
                </c:pt>
                <c:pt idx="9">
                  <c:v>-76.862033999999994</c:v>
                </c:pt>
              </c:numCache>
            </c:numRef>
          </c:val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5.7944631905950672E-3"/>
                  <c:y val="8.41076984582223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014784821127387E-4"/>
                  <c:y val="-2.102518642123352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809808"/>
        <c:axId val="229810368"/>
      </c:barChart>
      <c:catAx>
        <c:axId val="22980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29810368"/>
        <c:crosses val="autoZero"/>
        <c:auto val="1"/>
        <c:lblAlgn val="ctr"/>
        <c:lblOffset val="100"/>
        <c:tickMarkSkip val="1"/>
        <c:noMultiLvlLbl val="0"/>
      </c:catAx>
      <c:valAx>
        <c:axId val="229810368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80980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89514586260882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755627009646303"/>
          <c:w val="0.78464900454029163"/>
          <c:h val="0.6302250803858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51768488745980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3987138263665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3665594855305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84528"/>
        <c:axId val="23468508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50803858520900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51446945337620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52733118971061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42765273311897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545921910316483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84528"/>
        <c:axId val="234685088"/>
      </c:lineChart>
      <c:catAx>
        <c:axId val="2346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8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7652733118971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45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318327974276525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39072847682119205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00008223692664"/>
                  <c:y val="0.41059602649006621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-13.106833</c:v>
                </c:pt>
                <c:pt idx="4">
                  <c:v>4.5409030000000019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88448"/>
        <c:axId val="2346890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88448"/>
        <c:axId val="234689008"/>
      </c:lineChart>
      <c:catAx>
        <c:axId val="2346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89008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884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5648382512817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017290200341802E-2"/>
          <c:y val="0.13183279742765272"/>
          <c:w val="0.86111290797131235"/>
          <c:h val="0.6720257234726687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91808"/>
        <c:axId val="234692368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91808"/>
        <c:axId val="234692368"/>
      </c:lineChart>
      <c:catAx>
        <c:axId val="2346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9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83782977311568E-2"/>
              <c:y val="0.405144694533762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1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75242210958807"/>
          <c:y val="0.909967845659164"/>
          <c:w val="0.7927366969165183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630416"/>
        <c:axId val="23563097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630416"/>
        <c:axId val="235630976"/>
      </c:lineChart>
      <c:catAx>
        <c:axId val="23563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3097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390728476821192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57284768211920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33776"/>
        <c:axId val="23563433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33776"/>
        <c:axId val="235634336"/>
      </c:lineChart>
      <c:catAx>
        <c:axId val="23563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3433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73686958970969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721311475409836"/>
          <c:w val="0.76631657721687629"/>
          <c:h val="0.61967213114754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5803278688524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36721311475409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54754098360655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5901639344262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4622950819672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637136"/>
        <c:axId val="23563769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637136"/>
        <c:axId val="235637696"/>
      </c:lineChart>
      <c:catAx>
        <c:axId val="235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376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6229508196721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3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163934426229508"/>
          <c:w val="0.44842151359119409"/>
          <c:h val="8.52459016393442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627360"/>
        <c:axId val="23262792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627360"/>
        <c:axId val="232627920"/>
      </c:lineChart>
      <c:catAx>
        <c:axId val="2326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27920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73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91401712575056"/>
          <c:w val="0.79957439321361234"/>
          <c:h val="0.5814705556586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46960"/>
        <c:axId val="233147520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405784191830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46960"/>
        <c:axId val="233147520"/>
      </c:lineChart>
      <c:catAx>
        <c:axId val="23314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4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475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492079067365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469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776497879171258"/>
          <c:w val="0.42643967638059327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150880"/>
        <c:axId val="23315144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150880"/>
        <c:axId val="233151440"/>
      </c:lineChart>
      <c:catAx>
        <c:axId val="2331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51440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08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68053463208648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55736894215682E-2"/>
          <c:y val="0.1378209442011725"/>
          <c:w val="0.87206913819831322"/>
          <c:h val="0.6698738915824431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54240"/>
        <c:axId val="233154800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54240"/>
        <c:axId val="233154800"/>
      </c:lineChart>
      <c:catAx>
        <c:axId val="2331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5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0257694366280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4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46069644178985"/>
          <c:y val="0.91025925937518581"/>
          <c:w val="0.79104559968600052"/>
          <c:h val="7.692331769367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7194847864327751E-3"/>
                  <c:y val="-1.619316760130884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9824652225384236E-3"/>
                  <c:y val="-5.150724607498435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244386281594743E-4"/>
                  <c:y val="1.94517975798080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369905430861625E-3"/>
                  <c:y val="1.10777645392731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-154.59859599999999</c:v>
                </c:pt>
                <c:pt idx="4">
                  <c:v>-105.25892286999998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1.3332030598854627E-3"/>
                  <c:y val="2.181374636746613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533264"/>
        <c:axId val="2305338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9754589818768188E-2"/>
                  <c:y val="0.1044702062272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12297436497506E-2"/>
                  <c:y val="2.55685199599389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912502436206019E-2"/>
                  <c:y val="3.62588811576963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596585278872696E-2"/>
                  <c:y val="-4.70820673480716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754521417957464E-2"/>
                  <c:y val="2.09980332351517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533264"/>
        <c:axId val="230533824"/>
      </c:lineChart>
      <c:catAx>
        <c:axId val="23053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3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3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3.3159999999999998</c:v>
                </c:pt>
                <c:pt idx="4">
                  <c:v>39.495207000000001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00304"/>
        <c:axId val="23160086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00304"/>
        <c:axId val="231600864"/>
      </c:lineChart>
      <c:catAx>
        <c:axId val="23160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00864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0304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327974276527331"/>
          <c:w val="0.80810318674122417"/>
          <c:h val="0.58842443729903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5080385852090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3794212218649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03664"/>
        <c:axId val="23160422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03664"/>
        <c:axId val="231604224"/>
      </c:lineChart>
      <c:catAx>
        <c:axId val="2316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04224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30868167202572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366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710610932475887"/>
          <c:w val="0.35181273301398941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0.18545299999999976</c:v>
                </c:pt>
                <c:pt idx="4">
                  <c:v>24.251759999999997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07584"/>
        <c:axId val="2316081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07584"/>
        <c:axId val="231608144"/>
      </c:lineChart>
      <c:catAx>
        <c:axId val="2316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08144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07584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9361702127659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531914893617"/>
          <c:y val="0.13738040600727275"/>
          <c:w val="0.85106382978723405"/>
          <c:h val="0.6709275642215646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0944"/>
        <c:axId val="23161150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0944"/>
        <c:axId val="231611504"/>
      </c:lineChart>
      <c:catAx>
        <c:axId val="2316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1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1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412141218021818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10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8085106382977"/>
          <c:y val="0.91054455144355195"/>
          <c:w val="0.78936170212765955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66048"/>
        <c:axId val="2346666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66048"/>
        <c:axId val="234666608"/>
      </c:lineChart>
      <c:catAx>
        <c:axId val="2346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6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66608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6604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69968"/>
        <c:axId val="2346705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69968"/>
        <c:axId val="234670528"/>
      </c:lineChart>
      <c:catAx>
        <c:axId val="2346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70528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699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73328"/>
        <c:axId val="23467388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73328"/>
        <c:axId val="234673888"/>
      </c:lineChart>
      <c:catAx>
        <c:axId val="23467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73888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7332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77248"/>
        <c:axId val="2346778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77248"/>
        <c:axId val="234677808"/>
      </c:lineChart>
      <c:catAx>
        <c:axId val="234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7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77808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772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7450331125827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-0.15209600000000001</c:v>
                </c:pt>
                <c:pt idx="4">
                  <c:v>2.8037999999999998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079024"/>
        <c:axId val="23207958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079024"/>
        <c:axId val="232079584"/>
      </c:lineChart>
      <c:catAx>
        <c:axId val="23207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7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079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7902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197452229299362"/>
          <c:w val="0.82302857541454499"/>
          <c:h val="0.54140127388535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3184713375796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75796178343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140127388535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8853503184713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7898089171974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40127388535031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8464900454029163"/>
                  <c:y val="0.4108280254777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082944"/>
        <c:axId val="23208350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6242038216560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4649681528662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6369426751592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949044585987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0955414012738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726114649681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802547770700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759141748506787"/>
                  <c:y val="0.292993630573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3155736894215682"/>
                  <c:y val="0.2802547770700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912672525353686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082944"/>
        <c:axId val="232083504"/>
      </c:lineChart>
      <c:catAx>
        <c:axId val="2320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8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08350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1719745222929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8294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5350318471337583"/>
          <c:w val="0.65458490324421059"/>
          <c:h val="0.10509554140127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021276595744680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049521224993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49505110048957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18481907751610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38</c:v>
                </c:pt>
                <c:pt idx="7">
                  <c:v>18</c:v>
                </c:pt>
                <c:pt idx="8">
                  <c:v>165</c:v>
                </c:pt>
                <c:pt idx="9">
                  <c:v>634</c:v>
                </c:pt>
              </c:numCache>
            </c:numRef>
          </c:val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537744"/>
        <c:axId val="230538304"/>
      </c:barChart>
      <c:catAx>
        <c:axId val="23053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0538304"/>
        <c:crosses val="autoZero"/>
        <c:auto val="1"/>
        <c:lblAlgn val="ctr"/>
        <c:lblOffset val="100"/>
        <c:tickMarkSkip val="1"/>
        <c:noMultiLvlLbl val="0"/>
      </c:catAx>
      <c:valAx>
        <c:axId val="230538304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3774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-8.9153059999999993</c:v>
                </c:pt>
                <c:pt idx="4">
                  <c:v>-18.684111000000001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086864"/>
        <c:axId val="2320874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35430463576158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086864"/>
        <c:axId val="232087424"/>
      </c:lineChart>
      <c:catAx>
        <c:axId val="2320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8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0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8686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31919768278447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8452715409189E-2"/>
          <c:y val="0.13694267515923567"/>
          <c:w val="0.8619975409649121"/>
          <c:h val="0.6719745222929935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90224"/>
        <c:axId val="23209078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0224"/>
        <c:axId val="232090784"/>
      </c:lineChart>
      <c:catAx>
        <c:axId val="23209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9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09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15733263114682E-2"/>
              <c:y val="0.410828025477707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090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25082572573672"/>
          <c:y val="0.91082802547770703"/>
          <c:w val="0.78768740812310933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49006622516556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353951178070839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613360"/>
        <c:axId val="232613920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613360"/>
        <c:axId val="232613920"/>
      </c:lineChart>
      <c:catAx>
        <c:axId val="23261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1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1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1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3036313416336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616720"/>
        <c:axId val="232617280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616720"/>
        <c:axId val="232617280"/>
      </c:lineChart>
      <c:catAx>
        <c:axId val="23261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1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17280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16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620080"/>
        <c:axId val="232620640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620080"/>
        <c:axId val="232620640"/>
      </c:lineChart>
      <c:catAx>
        <c:axId val="23262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20640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00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623440"/>
        <c:axId val="232624000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623440"/>
        <c:axId val="232624000"/>
      </c:lineChart>
      <c:catAx>
        <c:axId val="23262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240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62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7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-5.1384280000000002</c:v>
                </c:pt>
                <c:pt idx="4">
                  <c:v>-18.945885000000001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545776"/>
        <c:axId val="23354633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545776"/>
        <c:axId val="233546336"/>
      </c:lineChart>
      <c:catAx>
        <c:axId val="23354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546336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4577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2.3210000000000002</c:v>
                </c:pt>
                <c:pt idx="4">
                  <c:v>6.3405590000000007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549696"/>
        <c:axId val="23355025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549696"/>
        <c:axId val="233550256"/>
      </c:lineChart>
      <c:catAx>
        <c:axId val="2335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5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550256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4969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878980891719744"/>
          <c:w val="0.77612021101267969"/>
          <c:h val="0.61146496815286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28152514651055"/>
                  <c:y val="0.24840764331210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553056"/>
        <c:axId val="23355361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553056"/>
        <c:axId val="233553616"/>
      </c:lineChart>
      <c:catAx>
        <c:axId val="2335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5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553616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993630573248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530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808917197452232"/>
          <c:w val="0.3475483362501835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57663282143059"/>
          <c:y val="3.4920743181867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435419048162E-2"/>
          <c:y val="0.13650835971093661"/>
          <c:w val="0.86228902762619553"/>
          <c:h val="0.6698433464885493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71024"/>
        <c:axId val="23397158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71024"/>
        <c:axId val="233971584"/>
      </c:lineChart>
      <c:catAx>
        <c:axId val="2339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9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9323129761911E-2"/>
              <c:y val="0.40952507913280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1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06794564761988"/>
          <c:y val="0.91111393574508848"/>
          <c:w val="0.78601776228333786"/>
          <c:h val="7.6190712396801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41104"/>
        <c:axId val="230541664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2224"/>
        <c:axId val="230542784"/>
      </c:lineChart>
      <c:catAx>
        <c:axId val="23054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4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4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41104"/>
        <c:crosses val="autoZero"/>
        <c:crossBetween val="between"/>
      </c:valAx>
      <c:catAx>
        <c:axId val="23054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542784"/>
        <c:crosses val="autoZero"/>
        <c:auto val="0"/>
        <c:lblAlgn val="ctr"/>
        <c:lblOffset val="100"/>
        <c:noMultiLvlLbl val="0"/>
      </c:catAx>
      <c:valAx>
        <c:axId val="2305427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42224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560344827586207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1.4759999999999999E-3</c:v>
                </c:pt>
                <c:pt idx="4">
                  <c:v>2.3249999999999998E-3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157600"/>
        <c:axId val="233158160"/>
      </c:barChart>
      <c:catAx>
        <c:axId val="2331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58160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5760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2974703592735723"/>
          <c:w val="0.77398801263077677"/>
          <c:h val="0.66139342704433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73417834963772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961643333600553"/>
                  <c:y val="0.7405074733415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73101378778584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160960"/>
        <c:axId val="233161520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160960"/>
        <c:axId val="233161520"/>
      </c:lineChart>
      <c:catAx>
        <c:axId val="2331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6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6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60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873556593584036"/>
          <c:w val="0.31343316213973604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-3.3649019999999998</c:v>
                </c:pt>
                <c:pt idx="4">
                  <c:v>-5.8958119999999994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600096"/>
        <c:axId val="13659953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00096"/>
        <c:axId val="136599536"/>
      </c:lineChart>
      <c:catAx>
        <c:axId val="1366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659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599536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660009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95137420718814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3657505285412"/>
          <c:y val="0.21202564407641306"/>
          <c:w val="0.87315010570824525"/>
          <c:h val="0.6708871125999935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41856"/>
        <c:axId val="233542416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1856"/>
        <c:axId val="233542416"/>
      </c:lineChart>
      <c:catAx>
        <c:axId val="2335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4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54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913319238900635E-2"/>
              <c:y val="0.487342525190561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541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53488372093023"/>
          <c:y val="0.91139381334338743"/>
          <c:w val="0.78435517970401691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974944"/>
        <c:axId val="23397550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974944"/>
        <c:axId val="233975504"/>
      </c:lineChart>
      <c:catAx>
        <c:axId val="2339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975504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494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978864"/>
        <c:axId val="2339794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978864"/>
        <c:axId val="233979424"/>
      </c:lineChart>
      <c:catAx>
        <c:axId val="23397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979424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788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982224"/>
        <c:axId val="23398278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982224"/>
        <c:axId val="233982784"/>
      </c:lineChart>
      <c:catAx>
        <c:axId val="23398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8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982784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98222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62128"/>
        <c:axId val="23466268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62128"/>
        <c:axId val="234662688"/>
      </c:lineChart>
      <c:catAx>
        <c:axId val="2346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6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6268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62128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46144"/>
        <c:axId val="230546704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6144"/>
        <c:axId val="230546704"/>
      </c:lineChart>
      <c:catAx>
        <c:axId val="2305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4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4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546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442622950819672"/>
          <c:w val="0.8497862981431672"/>
          <c:h val="0.66885245901639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78576"/>
        <c:axId val="231279136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78576"/>
        <c:axId val="231279136"/>
      </c:lineChart>
      <c:catAx>
        <c:axId val="2312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2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6557377049180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27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819672131147544"/>
          <c:w val="0.79613817326039149"/>
          <c:h val="7.8688524590163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752731618898695"/>
                  <c:y val="0.7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74421948317094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-51.497475999999999</c:v>
                </c:pt>
                <c:pt idx="4">
                  <c:v>27.134721000000006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509344"/>
        <c:axId val="22850990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09344"/>
        <c:axId val="228509904"/>
      </c:lineChart>
      <c:catAx>
        <c:axId val="2285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509904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50934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85725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9525</xdr:colOff>
      <xdr:row>24</xdr:row>
      <xdr:rowOff>47625</xdr:rowOff>
    </xdr:from>
    <xdr:to>
      <xdr:col>7</xdr:col>
      <xdr:colOff>190500</xdr:colOff>
      <xdr:row>42</xdr:row>
      <xdr:rowOff>85725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42</xdr:row>
      <xdr:rowOff>66675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190500</xdr:colOff>
      <xdr:row>42</xdr:row>
      <xdr:rowOff>66675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0.35511</cdr:x>
      <cdr:y>0.51475</cdr:y>
    </cdr:from>
    <cdr:to>
      <cdr:x>0.38864</cdr:x>
      <cdr:y>0.59041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13205" y="1488773"/>
          <a:ext cx="15202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0.86957</cdr:x>
      <cdr:y>0.36946</cdr:y>
    </cdr:from>
    <cdr:to>
      <cdr:x>0.91974</cdr:x>
      <cdr:y>0.42337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81661" y="1033505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0.49976</cdr:x>
      <cdr:y>0.49178</cdr:y>
    </cdr:from>
    <cdr:to>
      <cdr:x>0.53329</cdr:x>
      <cdr:y>0.56745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69015" y="1422490"/>
          <a:ext cx="152024" cy="2183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28575</xdr:colOff>
      <xdr:row>21</xdr:row>
      <xdr:rowOff>133350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142875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42</xdr:row>
      <xdr:rowOff>85725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200025</xdr:colOff>
      <xdr:row>42</xdr:row>
      <xdr:rowOff>85725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85725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209550</xdr:colOff>
      <xdr:row>42</xdr:row>
      <xdr:rowOff>95250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219075</xdr:colOff>
      <xdr:row>42</xdr:row>
      <xdr:rowOff>104775</xdr:rowOff>
    </xdr:to>
    <xdr:graphicFrame macro="">
      <xdr:nvGraphicFramePr>
        <xdr:cNvPr id="604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123825</xdr:rowOff>
    </xdr:to>
    <xdr:graphicFrame macro="">
      <xdr:nvGraphicFramePr>
        <xdr:cNvPr id="675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133350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238125</xdr:colOff>
      <xdr:row>42</xdr:row>
      <xdr:rowOff>133350</xdr:rowOff>
    </xdr:to>
    <xdr:graphicFrame macro="">
      <xdr:nvGraphicFramePr>
        <xdr:cNvPr id="3348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0.1155</cdr:x>
      <cdr:y>0.72942</cdr:y>
    </cdr:from>
    <cdr:to>
      <cdr:x>0.20802</cdr:x>
      <cdr:y>0.85489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845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0.20802</cdr:x>
      <cdr:y>0.72942</cdr:y>
    </cdr:from>
    <cdr:to>
      <cdr:x>0.32574</cdr:x>
      <cdr:y>0.8515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298" y="2108336"/>
          <a:ext cx="53374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0.29637</cdr:x>
      <cdr:y>0.72604</cdr:y>
    </cdr:from>
    <cdr:to>
      <cdr:x>0.38252</cdr:x>
      <cdr:y>0.79542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886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0.38203</cdr:x>
      <cdr:y>0.72604</cdr:y>
    </cdr:from>
    <cdr:to>
      <cdr:x>0.48703</cdr:x>
      <cdr:y>0.8515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5268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0.48752</cdr:x>
      <cdr:y>0.72604</cdr:y>
    </cdr:from>
    <cdr:to>
      <cdr:x>0.58199</cdr:x>
      <cdr:y>0.8515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3532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0.58199</cdr:x>
      <cdr:y>0.72942</cdr:y>
    </cdr:from>
    <cdr:to>
      <cdr:x>0.65762</cdr:x>
      <cdr:y>0.80194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1862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0.67451</cdr:x>
      <cdr:y>0.72604</cdr:y>
    </cdr:from>
    <cdr:to>
      <cdr:x>0.73129</cdr:x>
      <cdr:y>0.8515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1314" y="2098568"/>
          <a:ext cx="257442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0.81646</cdr:x>
      <cdr:y>0.72579</cdr:y>
    </cdr:from>
    <cdr:to>
      <cdr:x>0.8796</cdr:x>
      <cdr:y>0.84449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4919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0.92121</cdr:x>
      <cdr:y>0.75335</cdr:y>
    </cdr:from>
    <cdr:to>
      <cdr:x>0.97995</cdr:x>
      <cdr:y>0.82274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854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0.74548</cdr:x>
      <cdr:y>0.72604</cdr:y>
    </cdr:from>
    <cdr:to>
      <cdr:x>0.81475</cdr:x>
      <cdr:y>0.8515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3116" y="2098568"/>
          <a:ext cx="31403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0.16763</cdr:x>
      <cdr:y>0.46712</cdr:y>
    </cdr:from>
    <cdr:to>
      <cdr:x>0.19455</cdr:x>
      <cdr:y>0.55609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355763"/>
          <a:ext cx="122063" cy="257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23</xdr:row>
      <xdr:rowOff>28575</xdr:rowOff>
    </xdr:from>
    <xdr:to>
      <xdr:col>7</xdr:col>
      <xdr:colOff>190500</xdr:colOff>
      <xdr:row>41</xdr:row>
      <xdr:rowOff>19050</xdr:rowOff>
    </xdr:to>
    <xdr:graphicFrame macro="">
      <xdr:nvGraphicFramePr>
        <xdr:cNvPr id="788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24</xdr:row>
      <xdr:rowOff>47625</xdr:rowOff>
    </xdr:from>
    <xdr:to>
      <xdr:col>7</xdr:col>
      <xdr:colOff>200025</xdr:colOff>
      <xdr:row>42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0.45528</cdr:y>
    </cdr:from>
    <cdr:to>
      <cdr:x>0.91033</cdr:x>
      <cdr:y>0.4855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17137"/>
          <a:ext cx="188405" cy="87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0.09819</cdr:y>
    </cdr:from>
    <cdr:to>
      <cdr:x>0.178</cdr:x>
      <cdr:y>0.16302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92166"/>
          <a:ext cx="95298" cy="19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2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-51497.476000000002</v>
          </cell>
          <cell r="M9">
            <v>6903.1189999999997</v>
          </cell>
          <cell r="O9">
            <v>-68419.218999999997</v>
          </cell>
        </row>
        <row r="10">
          <cell r="J10">
            <v>3459.6349999999998</v>
          </cell>
          <cell r="M10">
            <v>5110.5330000000004</v>
          </cell>
          <cell r="O10">
            <v>-5439.8520000000008</v>
          </cell>
        </row>
        <row r="11">
          <cell r="J11">
            <v>3154</v>
          </cell>
          <cell r="M11">
            <v>348.209</v>
          </cell>
          <cell r="O11">
            <v>2430.7260000000001</v>
          </cell>
        </row>
        <row r="13">
          <cell r="J13">
            <v>-9470</v>
          </cell>
          <cell r="M13">
            <v>1860.0810000000001</v>
          </cell>
          <cell r="O13">
            <v>-13106.833000000001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3316</v>
          </cell>
          <cell r="M15">
            <v>1849.1360000000002</v>
          </cell>
          <cell r="O15">
            <v>185.45299999999975</v>
          </cell>
        </row>
        <row r="16">
          <cell r="J16">
            <v>-152.096</v>
          </cell>
          <cell r="M16">
            <v>7322.1759999999995</v>
          </cell>
          <cell r="O16">
            <v>-8915.3059999999987</v>
          </cell>
        </row>
        <row r="17">
          <cell r="J17">
            <v>2321</v>
          </cell>
          <cell r="M17">
            <v>6270.25</v>
          </cell>
          <cell r="O17">
            <v>-5138.4279999999999</v>
          </cell>
        </row>
        <row r="19">
          <cell r="J19">
            <v>1.476</v>
          </cell>
          <cell r="M19">
            <v>1542.4860000000001</v>
          </cell>
          <cell r="O19">
            <v>-3364.902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R1" zoomScale="80" workbookViewId="0">
      <selection activeCell="W30" sqref="W30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-51.497475999999999</v>
      </c>
      <c r="X3" s="21">
        <f t="shared" si="3"/>
        <v>6.9031189999999993</v>
      </c>
      <c r="Y3" s="158">
        <f t="shared" si="3"/>
        <v>-68.419218999999998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27.134721000000006</v>
      </c>
      <c r="AE3" s="21">
        <f t="shared" ref="AE3:AE8" si="5">+C3+J3+Q3+X3</f>
        <v>28.787011</v>
      </c>
      <c r="AF3" s="21">
        <f t="shared" ref="AF3:AF8" si="6">+D3+K3+R3+Y3</f>
        <v>9.534498499999998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6.6136349999999995</v>
      </c>
      <c r="X4" s="21">
        <f t="shared" si="13"/>
        <v>5.458742</v>
      </c>
      <c r="Y4" s="158">
        <f t="shared" si="13"/>
        <v>-3.0091260000000011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79.333107850000005</v>
      </c>
      <c r="AE4" s="21">
        <f t="shared" si="5"/>
        <v>19.068826999999999</v>
      </c>
      <c r="AF4" s="21">
        <f t="shared" si="6"/>
        <v>42.761536849999992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-9.4700000000000006</v>
      </c>
      <c r="X5" s="21">
        <f t="shared" si="23"/>
        <v>1.8600810000000001</v>
      </c>
      <c r="Y5" s="158">
        <f t="shared" si="23"/>
        <v>-13.106833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17.039000000000001</v>
      </c>
      <c r="AE5" s="21">
        <f t="shared" si="5"/>
        <v>7.6312569999999997</v>
      </c>
      <c r="AF5" s="21">
        <f t="shared" si="6"/>
        <v>4.5409030000000019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3.3159999999999998</v>
      </c>
      <c r="X7" s="21">
        <f t="shared" si="23"/>
        <v>1.8491360000000001</v>
      </c>
      <c r="Y7" s="158">
        <f t="shared" si="23"/>
        <v>0.18545299999999976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39.495207000000001</v>
      </c>
      <c r="AE7" s="21">
        <f t="shared" si="5"/>
        <v>9.5574659999999998</v>
      </c>
      <c r="AF7" s="21">
        <f t="shared" si="6"/>
        <v>24.251759999999997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-0.15209600000000001</v>
      </c>
      <c r="X8" s="21">
        <f t="shared" si="23"/>
        <v>7.3221759999999998</v>
      </c>
      <c r="Y8" s="158">
        <f t="shared" si="23"/>
        <v>-8.9153059999999993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2.8037999999999998</v>
      </c>
      <c r="AE8" s="21">
        <f t="shared" si="5"/>
        <v>17.203637000000001</v>
      </c>
      <c r="AF8" s="21">
        <f t="shared" si="6"/>
        <v>-18.684111000000001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2.3210000000000002</v>
      </c>
      <c r="X9" s="21">
        <f t="shared" si="37"/>
        <v>6.2702499999999999</v>
      </c>
      <c r="Y9" s="158">
        <f t="shared" si="37"/>
        <v>-5.1384280000000002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7.448734</v>
      </c>
      <c r="AE9" s="21">
        <f t="shared" si="38"/>
        <v>21.412856999999999</v>
      </c>
      <c r="AF9" s="21">
        <f t="shared" si="38"/>
        <v>-19.470860999999999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1.4759999999999999E-3</v>
      </c>
      <c r="X10" s="21">
        <f t="shared" si="42"/>
        <v>1.542486</v>
      </c>
      <c r="Y10" s="158">
        <f t="shared" si="42"/>
        <v>-3.3649019999999998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2.3249999999999998E-3</v>
      </c>
      <c r="AE10" s="21">
        <f t="shared" si="44"/>
        <v>2.473363</v>
      </c>
      <c r="AF10" s="21">
        <f t="shared" si="44"/>
        <v>-5.8958119999999994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38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-76.862033999999994</v>
      </c>
      <c r="X12" s="159">
        <f t="shared" si="56"/>
        <v>35.094576999999994</v>
      </c>
      <c r="Y12" s="160">
        <f t="shared" si="56"/>
        <v>-154.59859599999999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149.05371713000002</v>
      </c>
      <c r="AE12" s="37">
        <f t="shared" si="57"/>
        <v>181.90097600000001</v>
      </c>
      <c r="AF12" s="37">
        <f t="shared" si="57"/>
        <v>-105.25892286999996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634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-51.497475999999999</v>
      </c>
      <c r="X16" s="21">
        <f>+'[7]Mgmt Summary'!M9/1000</f>
        <v>6.9031189999999993</v>
      </c>
      <c r="Y16" s="21">
        <f>+'[7]Mgmt Summary'!O9/1000</f>
        <v>-68.419218999999998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27.134721000000006</v>
      </c>
      <c r="AE16" s="21">
        <f t="shared" ref="AE16:AE24" si="63">+C16+J16+Q16+X16</f>
        <v>28.787011</v>
      </c>
      <c r="AF16" s="21">
        <f t="shared" ref="AF16:AF24" si="64">+D16+K16+R16+Y16</f>
        <v>9.534498499999998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6.6136349999999995</v>
      </c>
      <c r="X17" s="21">
        <f>+'[7]Mgmt Summary'!M10/1000+'[7]Mgmt Summary'!M11/1000</f>
        <v>5.458742</v>
      </c>
      <c r="Y17" s="21">
        <f>+'[7]Mgmt Summary'!O10/1000+'[7]Mgmt Summary'!O11/1000</f>
        <v>-3.0091260000000011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85.571260850000002</v>
      </c>
      <c r="AE17" s="21">
        <f t="shared" si="63"/>
        <v>18.498324</v>
      </c>
      <c r="AF17" s="21">
        <f t="shared" si="64"/>
        <v>50.321889849999998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-9.4700000000000006</v>
      </c>
      <c r="X19" s="21">
        <f>+'[7]Mgmt Summary'!M13/1000</f>
        <v>1.8600810000000001</v>
      </c>
      <c r="Y19" s="21">
        <f>+'[7]Mgmt Summary'!O13/1000</f>
        <v>-13.106833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17.039000000000001</v>
      </c>
      <c r="AE19" s="21">
        <f t="shared" si="63"/>
        <v>7.6312569999999997</v>
      </c>
      <c r="AF19" s="21">
        <f t="shared" si="64"/>
        <v>4.5409030000000019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3.3159999999999998</v>
      </c>
      <c r="X21" s="21">
        <f>+'[7]Mgmt Summary'!M15/1000</f>
        <v>1.8491360000000001</v>
      </c>
      <c r="Y21" s="21">
        <f>+'[7]Mgmt Summary'!O15/1000</f>
        <v>0.18545299999999976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39.495207000000001</v>
      </c>
      <c r="AE21" s="21">
        <f t="shared" si="63"/>
        <v>9.5574659999999998</v>
      </c>
      <c r="AF21" s="21">
        <f t="shared" si="64"/>
        <v>24.251759999999997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-0.15209600000000001</v>
      </c>
      <c r="X22" s="21">
        <f>+'[7]Mgmt Summary'!M16/1000</f>
        <v>7.3221759999999998</v>
      </c>
      <c r="Y22" s="21">
        <f>+'[7]Mgmt Summary'!O16/1000</f>
        <v>-8.9153059999999993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2.8037999999999998</v>
      </c>
      <c r="AE22" s="21">
        <f t="shared" si="63"/>
        <v>17.203637000000001</v>
      </c>
      <c r="AF22" s="21">
        <f t="shared" si="64"/>
        <v>-18.684111000000001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2.3210000000000002</v>
      </c>
      <c r="X23" s="21">
        <f>+'[7]Mgmt Summary'!M17/1000</f>
        <v>6.2702499999999999</v>
      </c>
      <c r="Y23" s="21">
        <f>+'[7]Mgmt Summary'!O17/1000</f>
        <v>-5.1384280000000002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6.3405590000000007</v>
      </c>
      <c r="AE23" s="21">
        <f t="shared" si="63"/>
        <v>20.754318999999999</v>
      </c>
      <c r="AF23" s="21">
        <f t="shared" si="64"/>
        <v>-18.945885000000001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1.4759999999999999E-3</v>
      </c>
      <c r="X25" s="21">
        <f>+'[7]Mgmt Summary'!M19/1000</f>
        <v>1.542486</v>
      </c>
      <c r="Y25" s="21">
        <f>+'[7]Mgmt Summary'!O19/1000</f>
        <v>-3.3649019999999998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2.3249999999999998E-3</v>
      </c>
      <c r="AE25" s="21">
        <f t="shared" si="68"/>
        <v>2.473363</v>
      </c>
      <c r="AF25" s="21">
        <f t="shared" si="68"/>
        <v>-5.8958119999999994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38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-76.862033999999994</v>
      </c>
      <c r="X27" s="37">
        <f t="shared" si="73"/>
        <v>35.094576999999994</v>
      </c>
      <c r="Y27" s="37">
        <f t="shared" si="73"/>
        <v>-154.59859599999999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149.05371713000002</v>
      </c>
      <c r="AE27" s="37">
        <f t="shared" si="74"/>
        <v>181.90097600000001</v>
      </c>
      <c r="AF27" s="37">
        <f t="shared" si="74"/>
        <v>-105.25892286999998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634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27.134721000000006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79.333107850000005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17.039000000000001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39.495207000000001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2.8037999999999998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7.448734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2.3249999999999998E-3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149.05371713000002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-76.862033999999994</v>
      </c>
      <c r="F47" s="34">
        <f>SUM(B47:E47)</f>
        <v>149.05371713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9.534498499999998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42.761536849999992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4.5409030000000019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24.251759999999997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-18.684111000000001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-19.470860999999999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-5.8958119999999994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-105.25892286999996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-154.59859599999999</v>
      </c>
      <c r="F66" s="34">
        <f>SUM(B66:E66)</f>
        <v>-105.25892286999998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D24" sqref="D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2" workbookViewId="0">
      <selection activeCell="L23" sqref="L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AV12" sqref="AV12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352307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3869282.1230000001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533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10292.511999999999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612175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4917865.5350000001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352307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533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C:\Users\Felienne\Enron\EnronSpreadsheets\[jeffrey_a_shankman__13956__RADAR Screens-4Q 1123.xlsx]Funds Flow-Cap Employed</v>
      </c>
    </row>
    <row r="2" spans="2:15" x14ac:dyDescent="0.2">
      <c r="B2" s="79" t="s">
        <v>62</v>
      </c>
      <c r="C2" s="79"/>
      <c r="J2" s="81">
        <f ca="1">NOW()</f>
        <v>41886.837937037039</v>
      </c>
    </row>
    <row r="3" spans="2:15" x14ac:dyDescent="0.2">
      <c r="B3" s="79" t="s">
        <v>63</v>
      </c>
      <c r="C3" s="79"/>
      <c r="J3" s="82">
        <f ca="1">NOW()</f>
        <v>41886.837937037039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5" thickBo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5" thickBot="1" x14ac:dyDescent="0.25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RowHeight="12.75" x14ac:dyDescent="0.2"/>
  <cols>
    <col min="1" max="1" width="2.7109375" style="78" customWidth="1"/>
    <col min="2" max="2" width="40.7109375" style="78" customWidth="1"/>
    <col min="3" max="3" width="1.4257812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C:\Users\Felienne\Enron\EnronSpreadsheets\[jeffrey_a_shankman__13956__RADAR Screens-4Q 1123.xlsx]Cash Flow by Team</v>
      </c>
    </row>
    <row r="2" spans="2:15" x14ac:dyDescent="0.2">
      <c r="B2" s="79" t="s">
        <v>62</v>
      </c>
      <c r="C2" s="79"/>
      <c r="J2" s="81">
        <f ca="1">NOW()</f>
        <v>41886.837937037039</v>
      </c>
    </row>
    <row r="3" spans="2:15" x14ac:dyDescent="0.2">
      <c r="B3" s="79" t="s">
        <v>63</v>
      </c>
      <c r="C3" s="79"/>
      <c r="J3" s="82">
        <f ca="1">NOW()</f>
        <v>41886.837937037039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5" thickBot="1" x14ac:dyDescent="0.25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5" thickBot="1" x14ac:dyDescent="0.25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5" thickBot="1" x14ac:dyDescent="0.25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5" thickBot="1" x14ac:dyDescent="0.25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5" thickBot="1" x14ac:dyDescent="0.25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5" thickBot="1" x14ac:dyDescent="0.25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5" thickBot="1" x14ac:dyDescent="0.25"/>
    <row r="70" spans="2:15" x14ac:dyDescent="0.2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5" thickBot="1" x14ac:dyDescent="0.25"/>
    <row r="79" spans="2:15" x14ac:dyDescent="0.2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5" thickBot="1" x14ac:dyDescent="0.25"/>
    <row r="88" spans="2:15" x14ac:dyDescent="0.2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5" thickBot="1" x14ac:dyDescent="0.25"/>
    <row r="97" spans="2:15" x14ac:dyDescent="0.2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2001-11-16T22:04:07Z</cp:lastPrinted>
  <dcterms:created xsi:type="dcterms:W3CDTF">2000-08-25T15:53:29Z</dcterms:created>
  <dcterms:modified xsi:type="dcterms:W3CDTF">2014-09-04T18:06:37Z</dcterms:modified>
</cp:coreProperties>
</file>