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12" i="1" s="1"/>
  <c r="B5" i="1"/>
  <c r="B12" i="1" s="1"/>
  <c r="I12" i="1"/>
  <c r="A13" i="1"/>
  <c r="I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E12" i="1" l="1"/>
  <c r="G12" i="1" s="1"/>
  <c r="F12" i="1"/>
  <c r="I14" i="1"/>
  <c r="H12" i="1" l="1"/>
  <c r="I15" i="1"/>
  <c r="B13" i="1" l="1"/>
  <c r="D13" i="1"/>
  <c r="I16" i="1"/>
  <c r="I17" i="1" l="1"/>
  <c r="E13" i="1"/>
  <c r="G13" i="1" s="1"/>
  <c r="H13" i="1" s="1"/>
  <c r="F13" i="1"/>
  <c r="I18" i="1" l="1"/>
  <c r="D14" i="1"/>
  <c r="B14" i="1"/>
  <c r="I19" i="1" l="1"/>
  <c r="E14" i="1"/>
  <c r="G14" i="1" s="1"/>
  <c r="H14" i="1" s="1"/>
  <c r="F14" i="1"/>
  <c r="D15" i="1" l="1"/>
  <c r="B15" i="1"/>
  <c r="I20" i="1"/>
  <c r="I21" i="1" l="1"/>
  <c r="E15" i="1"/>
  <c r="G15" i="1" s="1"/>
  <c r="H15" i="1" s="1"/>
  <c r="F15" i="1"/>
  <c r="D16" i="1" l="1"/>
  <c r="B16" i="1"/>
  <c r="I22" i="1"/>
  <c r="E16" i="1" l="1"/>
  <c r="G16" i="1" s="1"/>
  <c r="H16" i="1" s="1"/>
  <c r="F16" i="1"/>
  <c r="I23" i="1"/>
  <c r="D17" i="1" l="1"/>
  <c r="B17" i="1"/>
  <c r="I24" i="1"/>
  <c r="E17" i="1" l="1"/>
  <c r="G17" i="1" s="1"/>
  <c r="F17" i="1"/>
  <c r="I25" i="1"/>
  <c r="I26" i="1" l="1"/>
  <c r="H17" i="1"/>
  <c r="D18" i="1" l="1"/>
  <c r="B18" i="1"/>
  <c r="I27" i="1"/>
  <c r="I28" i="1" l="1"/>
  <c r="E18" i="1"/>
  <c r="G18" i="1" s="1"/>
  <c r="H18" i="1" s="1"/>
  <c r="F18" i="1"/>
  <c r="D19" i="1" l="1"/>
  <c r="B19" i="1"/>
  <c r="I29" i="1"/>
  <c r="I30" i="1" l="1"/>
  <c r="E19" i="1"/>
  <c r="G19" i="1" s="1"/>
  <c r="H19" i="1" s="1"/>
  <c r="F19" i="1"/>
  <c r="D20" i="1" l="1"/>
  <c r="B20" i="1"/>
  <c r="I31" i="1"/>
  <c r="I32" i="1" l="1"/>
  <c r="E20" i="1"/>
  <c r="G20" i="1" s="1"/>
  <c r="H20" i="1" s="1"/>
  <c r="F20" i="1"/>
  <c r="D21" i="1" l="1"/>
  <c r="B21" i="1"/>
  <c r="I33" i="1"/>
  <c r="I34" i="1" l="1"/>
  <c r="E21" i="1"/>
  <c r="G21" i="1" s="1"/>
  <c r="H21" i="1" s="1"/>
  <c r="F21" i="1"/>
  <c r="D22" i="1" l="1"/>
  <c r="B22" i="1"/>
  <c r="I35" i="1"/>
  <c r="I36" i="1" l="1"/>
  <c r="E22" i="1"/>
  <c r="G22" i="1" s="1"/>
  <c r="H22" i="1" s="1"/>
  <c r="F22" i="1"/>
  <c r="D23" i="1" l="1"/>
  <c r="B23" i="1"/>
  <c r="I37" i="1"/>
  <c r="E23" i="1" l="1"/>
  <c r="G23" i="1" s="1"/>
  <c r="H23" i="1" s="1"/>
  <c r="F23" i="1"/>
  <c r="I38" i="1"/>
  <c r="D24" i="1" l="1"/>
  <c r="B24" i="1"/>
  <c r="I39" i="1"/>
  <c r="E24" i="1" l="1"/>
  <c r="G24" i="1" s="1"/>
  <c r="F24" i="1"/>
  <c r="I40" i="1"/>
  <c r="I41" i="1" l="1"/>
  <c r="H24" i="1"/>
  <c r="D25" i="1" l="1"/>
  <c r="B25" i="1"/>
  <c r="I42" i="1"/>
  <c r="E25" i="1" l="1"/>
  <c r="G25" i="1" s="1"/>
  <c r="F25" i="1"/>
  <c r="I43" i="1"/>
  <c r="I44" i="1" l="1"/>
  <c r="H25" i="1"/>
  <c r="D26" i="1" l="1"/>
  <c r="B26" i="1"/>
  <c r="I45" i="1"/>
  <c r="E26" i="1" l="1"/>
  <c r="G26" i="1" s="1"/>
  <c r="H26" i="1" s="1"/>
  <c r="F26" i="1"/>
  <c r="I46" i="1"/>
  <c r="D27" i="1" l="1"/>
  <c r="B27" i="1"/>
  <c r="I47" i="1"/>
  <c r="I48" i="1" l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E27" i="1"/>
  <c r="G27" i="1" s="1"/>
  <c r="H27" i="1" s="1"/>
  <c r="F27" i="1"/>
  <c r="D28" i="1" l="1"/>
  <c r="B28" i="1"/>
  <c r="E28" i="1" l="1"/>
  <c r="G28" i="1" s="1"/>
  <c r="H28" i="1" s="1"/>
  <c r="F28" i="1"/>
  <c r="D29" i="1" l="1"/>
  <c r="B29" i="1"/>
  <c r="E29" i="1" l="1"/>
  <c r="G29" i="1" s="1"/>
  <c r="H29" i="1" s="1"/>
  <c r="F29" i="1"/>
  <c r="D30" i="1" l="1"/>
  <c r="B30" i="1"/>
  <c r="E30" i="1" l="1"/>
  <c r="G30" i="1" s="1"/>
  <c r="F30" i="1"/>
  <c r="H30" i="1" l="1"/>
  <c r="D31" i="1" l="1"/>
  <c r="B31" i="1"/>
  <c r="E31" i="1" l="1"/>
  <c r="G31" i="1" s="1"/>
  <c r="F31" i="1"/>
  <c r="H31" i="1" l="1"/>
  <c r="D32" i="1" l="1"/>
  <c r="B32" i="1"/>
  <c r="E32" i="1" l="1"/>
  <c r="G32" i="1" s="1"/>
  <c r="F32" i="1"/>
  <c r="H32" i="1" l="1"/>
  <c r="D33" i="1" l="1"/>
  <c r="B33" i="1"/>
  <c r="E33" i="1" l="1"/>
  <c r="G33" i="1" s="1"/>
  <c r="F33" i="1"/>
  <c r="H33" i="1" l="1"/>
  <c r="D34" i="1" l="1"/>
  <c r="B34" i="1"/>
  <c r="E34" i="1" l="1"/>
  <c r="G34" i="1" s="1"/>
  <c r="F34" i="1"/>
  <c r="H34" i="1" l="1"/>
  <c r="D35" i="1" l="1"/>
  <c r="B35" i="1"/>
  <c r="E35" i="1" l="1"/>
  <c r="G35" i="1" s="1"/>
  <c r="H35" i="1" s="1"/>
  <c r="F35" i="1"/>
  <c r="D36" i="1" l="1"/>
  <c r="B36" i="1"/>
  <c r="E36" i="1" l="1"/>
  <c r="G36" i="1" s="1"/>
  <c r="F36" i="1"/>
  <c r="H36" i="1" l="1"/>
  <c r="D37" i="1" l="1"/>
  <c r="B37" i="1"/>
  <c r="E37" i="1" l="1"/>
  <c r="G37" i="1" s="1"/>
  <c r="F37" i="1"/>
  <c r="H37" i="1" l="1"/>
  <c r="D38" i="1" l="1"/>
  <c r="B38" i="1"/>
  <c r="E38" i="1" l="1"/>
  <c r="G38" i="1" s="1"/>
  <c r="F38" i="1"/>
  <c r="H38" i="1" l="1"/>
  <c r="D39" i="1" l="1"/>
  <c r="B39" i="1"/>
  <c r="E39" i="1" l="1"/>
  <c r="G39" i="1" s="1"/>
  <c r="F39" i="1"/>
  <c r="H39" i="1" l="1"/>
  <c r="D40" i="1" l="1"/>
  <c r="B40" i="1"/>
  <c r="E40" i="1" l="1"/>
  <c r="G40" i="1" s="1"/>
  <c r="H40" i="1" s="1"/>
  <c r="F40" i="1"/>
  <c r="D41" i="1" l="1"/>
  <c r="B41" i="1"/>
  <c r="E41" i="1" l="1"/>
  <c r="G41" i="1" s="1"/>
  <c r="H41" i="1" s="1"/>
  <c r="F41" i="1"/>
  <c r="D42" i="1" l="1"/>
  <c r="B42" i="1"/>
  <c r="E42" i="1" l="1"/>
  <c r="G42" i="1" s="1"/>
  <c r="F42" i="1"/>
  <c r="H42" i="1" l="1"/>
  <c r="D43" i="1" l="1"/>
  <c r="B43" i="1"/>
  <c r="E43" i="1" l="1"/>
  <c r="G43" i="1" s="1"/>
  <c r="H43" i="1" s="1"/>
  <c r="F43" i="1"/>
  <c r="D44" i="1" l="1"/>
  <c r="B44" i="1"/>
  <c r="E44" i="1" l="1"/>
  <c r="G44" i="1" s="1"/>
  <c r="F44" i="1"/>
  <c r="H44" i="1" l="1"/>
  <c r="D45" i="1" l="1"/>
  <c r="B45" i="1"/>
  <c r="E45" i="1" l="1"/>
  <c r="G45" i="1" s="1"/>
  <c r="H45" i="1" s="1"/>
  <c r="F45" i="1"/>
  <c r="D46" i="1" l="1"/>
  <c r="B46" i="1"/>
  <c r="E46" i="1" l="1"/>
  <c r="G46" i="1" s="1"/>
  <c r="F46" i="1"/>
  <c r="H46" i="1" l="1"/>
  <c r="D47" i="1" l="1"/>
  <c r="B47" i="1"/>
  <c r="E47" i="1" l="1"/>
  <c r="G47" i="1" s="1"/>
  <c r="F47" i="1"/>
  <c r="H47" i="1" l="1"/>
  <c r="D48" i="1" l="1"/>
  <c r="B48" i="1"/>
  <c r="E48" i="1" l="1"/>
  <c r="G48" i="1" s="1"/>
  <c r="F48" i="1"/>
  <c r="H48" i="1" l="1"/>
</calcChain>
</file>

<file path=xl/sharedStrings.xml><?xml version="1.0" encoding="utf-8"?>
<sst xmlns="http://schemas.openxmlformats.org/spreadsheetml/2006/main" count="15" uniqueCount="15">
  <si>
    <t>Principal</t>
  </si>
  <si>
    <t>Interest</t>
  </si>
  <si>
    <t>Term</t>
  </si>
  <si>
    <t>months</t>
  </si>
  <si>
    <t>monthly</t>
  </si>
  <si>
    <t>Payment</t>
  </si>
  <si>
    <t>Scheduled Payment</t>
  </si>
  <si>
    <t>Actual Payment</t>
  </si>
  <si>
    <t>Positive Amortization</t>
  </si>
  <si>
    <t>Beginning Balance</t>
  </si>
  <si>
    <t>Interest Payment</t>
  </si>
  <si>
    <t>Year</t>
  </si>
  <si>
    <t>Principle Payment</t>
  </si>
  <si>
    <t xml:space="preserve">Periods Remaining </t>
  </si>
  <si>
    <t>BB Less Positive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</si>
</sst>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wrapText="1"/>
    </xf>
    <xf numFmtId="8" fontId="0" fillId="0" borderId="0" xfId="1" applyNumberFormat="1" applyFont="1"/>
    <xf numFmtId="9" fontId="0" fillId="0" borderId="0" xfId="2" applyFont="1"/>
    <xf numFmtId="0" fontId="2" fillId="0" borderId="1" xfId="0" applyFont="1" applyBorder="1"/>
    <xf numFmtId="0" fontId="2" fillId="0" borderId="1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12" sqref="H12"/>
    </sheetView>
  </sheetViews>
  <sheetFormatPr defaultRowHeight="12.75" x14ac:dyDescent="0.2"/>
  <cols>
    <col min="1" max="1" width="14.7109375" customWidth="1"/>
    <col min="2" max="2" width="12.7109375" customWidth="1"/>
    <col min="3" max="3" width="12.5703125" customWidth="1"/>
    <col min="4" max="4" width="12.42578125" customWidth="1"/>
    <col min="5" max="5" width="13.28515625" customWidth="1"/>
    <col min="6" max="6" width="14" customWidth="1"/>
    <col min="7" max="7" width="14.140625" customWidth="1"/>
    <col min="8" max="8" width="14.7109375" customWidth="1"/>
    <col min="9" max="9" width="13.7109375" customWidth="1"/>
  </cols>
  <sheetData>
    <row r="1" spans="1:9" x14ac:dyDescent="0.2">
      <c r="A1" t="s">
        <v>0</v>
      </c>
      <c r="B1">
        <v>50000</v>
      </c>
    </row>
    <row r="2" spans="1:9" x14ac:dyDescent="0.2">
      <c r="A2" t="s">
        <v>1</v>
      </c>
      <c r="B2" s="6">
        <v>7.0000000000000007E-2</v>
      </c>
      <c r="C2">
        <f>B2/12</f>
        <v>5.8333333333333336E-3</v>
      </c>
      <c r="D2" t="s">
        <v>4</v>
      </c>
    </row>
    <row r="3" spans="1:9" x14ac:dyDescent="0.2">
      <c r="A3" t="s">
        <v>2</v>
      </c>
      <c r="B3">
        <v>360</v>
      </c>
      <c r="C3" t="s">
        <v>3</v>
      </c>
    </row>
    <row r="5" spans="1:9" x14ac:dyDescent="0.2">
      <c r="A5" t="s">
        <v>5</v>
      </c>
      <c r="B5" s="1">
        <f>PMT(C2,B3,B1,0)</f>
        <v>-332.65124758959161</v>
      </c>
    </row>
    <row r="11" spans="1:9" ht="25.5" x14ac:dyDescent="0.2">
      <c r="A11" s="7" t="s">
        <v>11</v>
      </c>
      <c r="B11" s="4" t="s">
        <v>6</v>
      </c>
      <c r="C11" s="4" t="s">
        <v>7</v>
      </c>
      <c r="D11" s="4" t="s">
        <v>10</v>
      </c>
      <c r="E11" s="8" t="s">
        <v>12</v>
      </c>
      <c r="F11" s="4" t="s">
        <v>8</v>
      </c>
      <c r="G11" s="4" t="s">
        <v>9</v>
      </c>
      <c r="H11" s="4" t="s">
        <v>14</v>
      </c>
      <c r="I11" s="8" t="s">
        <v>13</v>
      </c>
    </row>
    <row r="12" spans="1:9" x14ac:dyDescent="0.2">
      <c r="A12">
        <v>1</v>
      </c>
      <c r="B12" s="2">
        <f>-$B$5</f>
        <v>332.65124758959161</v>
      </c>
      <c r="C12" s="2">
        <v>1500</v>
      </c>
      <c r="D12" s="2">
        <f>$C$2*B1</f>
        <v>291.66666666666669</v>
      </c>
      <c r="E12" s="2">
        <f>B12-D12</f>
        <v>40.98458092292492</v>
      </c>
      <c r="F12" s="3">
        <f>C12-B12</f>
        <v>1167.3487524104085</v>
      </c>
      <c r="G12" s="2">
        <f>B1-E12</f>
        <v>49959.015419077077</v>
      </c>
      <c r="H12" s="3">
        <f>G12-F12</f>
        <v>48791.666666666672</v>
      </c>
      <c r="I12">
        <f>29*12</f>
        <v>348</v>
      </c>
    </row>
    <row r="13" spans="1:9" x14ac:dyDescent="0.2">
      <c r="A13">
        <f>A12+1</f>
        <v>2</v>
      </c>
      <c r="B13" s="2">
        <f>-PMT($C$2,I12,H12,0)</f>
        <v>327.94345765018369</v>
      </c>
      <c r="C13" s="2">
        <v>1500</v>
      </c>
      <c r="D13" s="3">
        <f>$C$2*H12</f>
        <v>284.6180555555556</v>
      </c>
      <c r="E13" s="2">
        <f>B13-D13</f>
        <v>43.325402094628089</v>
      </c>
      <c r="F13" s="3">
        <f>C13-B13</f>
        <v>1172.0565423498163</v>
      </c>
      <c r="G13" s="3">
        <f>H12-E13</f>
        <v>48748.341264572045</v>
      </c>
      <c r="H13" s="3">
        <f>G13-F13</f>
        <v>47576.284722222226</v>
      </c>
      <c r="I13">
        <f>I12-1</f>
        <v>347</v>
      </c>
    </row>
    <row r="14" spans="1:9" x14ac:dyDescent="0.2">
      <c r="A14">
        <f t="shared" ref="A14:A35" si="0">A13+1</f>
        <v>3</v>
      </c>
      <c r="B14" s="2">
        <f>-PMT($C$2,I13,H13,0)</f>
        <v>320.05871193189074</v>
      </c>
      <c r="C14" s="2">
        <v>1500</v>
      </c>
      <c r="D14" s="3">
        <f>$C$2*H13</f>
        <v>277.52832754629634</v>
      </c>
      <c r="E14" s="2">
        <f>B14-D14</f>
        <v>42.530384385594402</v>
      </c>
      <c r="F14" s="3">
        <f>C14-B14</f>
        <v>1179.9412880681093</v>
      </c>
      <c r="G14" s="3">
        <f>H13-E14</f>
        <v>47533.754337836632</v>
      </c>
      <c r="H14" s="3">
        <f>G14-F14</f>
        <v>46353.81304976852</v>
      </c>
      <c r="I14">
        <f t="shared" ref="I14:I35" si="1">I13-1</f>
        <v>346</v>
      </c>
    </row>
    <row r="15" spans="1:9" x14ac:dyDescent="0.2">
      <c r="A15">
        <f t="shared" si="0"/>
        <v>4</v>
      </c>
      <c r="B15" s="2">
        <f>-PMT($C$2,I14,H14,0)</f>
        <v>312.11382110483214</v>
      </c>
      <c r="C15" s="2">
        <v>1500</v>
      </c>
      <c r="D15" s="3">
        <f>$C$2*H14</f>
        <v>270.3972427903164</v>
      </c>
      <c r="E15" s="2">
        <f>B15-D15</f>
        <v>41.716578314515743</v>
      </c>
      <c r="F15" s="3">
        <f>C15-B15</f>
        <v>1187.8861788951679</v>
      </c>
      <c r="G15" s="3">
        <f>H14-E15</f>
        <v>46312.096471454002</v>
      </c>
      <c r="H15" s="3">
        <f>G15-F15</f>
        <v>45124.210292558833</v>
      </c>
      <c r="I15">
        <f t="shared" si="1"/>
        <v>345</v>
      </c>
    </row>
    <row r="16" spans="1:9" x14ac:dyDescent="0.2">
      <c r="A16">
        <f t="shared" si="0"/>
        <v>5</v>
      </c>
      <c r="B16" s="2">
        <f t="shared" ref="B16:B35" si="2">-PMT($C$2,I15,H15,0)</f>
        <v>304.10823028557144</v>
      </c>
      <c r="C16" s="2">
        <v>1500</v>
      </c>
      <c r="D16" s="3">
        <f t="shared" ref="D16:D35" si="3">$C$2*H15</f>
        <v>263.22456003992653</v>
      </c>
      <c r="E16" s="2">
        <f t="shared" ref="E16:E35" si="4">B16-D16</f>
        <v>40.883670245644907</v>
      </c>
      <c r="F16" s="3">
        <f t="shared" ref="F16:F35" si="5">C16-B16</f>
        <v>1195.8917697144286</v>
      </c>
      <c r="G16" s="3">
        <f t="shared" ref="G16:G35" si="6">H15-E16</f>
        <v>45083.326622313187</v>
      </c>
      <c r="H16" s="3">
        <f t="shared" ref="H16:H35" si="7">G16-F16</f>
        <v>43887.434852598759</v>
      </c>
      <c r="I16">
        <f t="shared" si="1"/>
        <v>344</v>
      </c>
    </row>
    <row r="17" spans="1:9" x14ac:dyDescent="0.2">
      <c r="A17">
        <f t="shared" si="0"/>
        <v>6</v>
      </c>
      <c r="B17" s="2">
        <f t="shared" si="2"/>
        <v>296.04137814868989</v>
      </c>
      <c r="C17" s="2">
        <v>1500</v>
      </c>
      <c r="D17" s="3">
        <f t="shared" si="3"/>
        <v>256.01003664015946</v>
      </c>
      <c r="E17" s="2">
        <f t="shared" si="4"/>
        <v>40.031341508530431</v>
      </c>
      <c r="F17" s="3">
        <f t="shared" si="5"/>
        <v>1203.95862185131</v>
      </c>
      <c r="G17" s="3">
        <f t="shared" si="6"/>
        <v>43847.403511090226</v>
      </c>
      <c r="H17" s="3">
        <f t="shared" si="7"/>
        <v>42643.444889238919</v>
      </c>
      <c r="I17">
        <f t="shared" si="1"/>
        <v>343</v>
      </c>
    </row>
    <row r="18" spans="1:9" x14ac:dyDescent="0.2">
      <c r="A18">
        <f t="shared" si="0"/>
        <v>7</v>
      </c>
      <c r="B18" s="2">
        <f t="shared" si="2"/>
        <v>287.91269683334792</v>
      </c>
      <c r="C18" s="2">
        <v>1500</v>
      </c>
      <c r="D18" s="3">
        <f t="shared" si="3"/>
        <v>248.75342852056036</v>
      </c>
      <c r="E18" s="2">
        <f t="shared" si="4"/>
        <v>39.15926831278756</v>
      </c>
      <c r="F18" s="3">
        <f t="shared" si="5"/>
        <v>1212.087303166652</v>
      </c>
      <c r="G18" s="3">
        <f t="shared" si="6"/>
        <v>42604.28562092613</v>
      </c>
      <c r="H18" s="3">
        <f t="shared" si="7"/>
        <v>41392.198317759481</v>
      </c>
      <c r="I18">
        <f t="shared" si="1"/>
        <v>342</v>
      </c>
    </row>
    <row r="19" spans="1:9" x14ac:dyDescent="0.2">
      <c r="A19">
        <f t="shared" si="0"/>
        <v>8</v>
      </c>
      <c r="B19" s="2">
        <f t="shared" si="2"/>
        <v>279.72161184820823</v>
      </c>
      <c r="C19" s="2">
        <v>1500</v>
      </c>
      <c r="D19" s="3">
        <f t="shared" si="3"/>
        <v>241.45449018693031</v>
      </c>
      <c r="E19" s="2">
        <f t="shared" si="4"/>
        <v>38.267121661277912</v>
      </c>
      <c r="F19" s="3">
        <f t="shared" si="5"/>
        <v>1220.2783881517917</v>
      </c>
      <c r="G19" s="3">
        <f t="shared" si="6"/>
        <v>41353.931196098201</v>
      </c>
      <c r="H19" s="3">
        <f t="shared" si="7"/>
        <v>40133.652807946411</v>
      </c>
      <c r="I19">
        <f t="shared" si="1"/>
        <v>341</v>
      </c>
    </row>
    <row r="20" spans="1:9" x14ac:dyDescent="0.2">
      <c r="A20">
        <f t="shared" si="0"/>
        <v>9</v>
      </c>
      <c r="B20" s="2">
        <f t="shared" si="2"/>
        <v>271.46754197468772</v>
      </c>
      <c r="C20" s="2">
        <v>1500</v>
      </c>
      <c r="D20" s="3">
        <f t="shared" si="3"/>
        <v>234.11297471302075</v>
      </c>
      <c r="E20" s="2">
        <f t="shared" si="4"/>
        <v>37.354567261666972</v>
      </c>
      <c r="F20" s="3">
        <f t="shared" si="5"/>
        <v>1228.5324580253123</v>
      </c>
      <c r="G20" s="3">
        <f t="shared" si="6"/>
        <v>40096.298240684744</v>
      </c>
      <c r="H20" s="3">
        <f t="shared" si="7"/>
        <v>38867.76578265943</v>
      </c>
      <c r="I20">
        <f t="shared" si="1"/>
        <v>340</v>
      </c>
    </row>
    <row r="21" spans="1:9" x14ac:dyDescent="0.2">
      <c r="A21">
        <f t="shared" si="0"/>
        <v>10</v>
      </c>
      <c r="B21" s="2">
        <f t="shared" si="2"/>
        <v>263.1498991685034</v>
      </c>
      <c r="C21" s="2">
        <v>1500</v>
      </c>
      <c r="D21" s="3">
        <f t="shared" si="3"/>
        <v>226.72863373218001</v>
      </c>
      <c r="E21" s="2">
        <f t="shared" si="4"/>
        <v>36.421265436323381</v>
      </c>
      <c r="F21" s="3">
        <f t="shared" si="5"/>
        <v>1236.8501008314965</v>
      </c>
      <c r="G21" s="3">
        <f t="shared" si="6"/>
        <v>38831.344517223108</v>
      </c>
      <c r="H21" s="3">
        <f t="shared" si="7"/>
        <v>37594.494416391608</v>
      </c>
      <c r="I21">
        <f t="shared" si="1"/>
        <v>339</v>
      </c>
    </row>
    <row r="22" spans="1:9" x14ac:dyDescent="0.2">
      <c r="A22">
        <f t="shared" si="0"/>
        <v>11</v>
      </c>
      <c r="B22" s="2">
        <f t="shared" si="2"/>
        <v>254.76808845947679</v>
      </c>
      <c r="C22" s="2">
        <v>1500</v>
      </c>
      <c r="D22" s="3">
        <f t="shared" si="3"/>
        <v>219.30121742895105</v>
      </c>
      <c r="E22" s="2">
        <f t="shared" si="4"/>
        <v>35.466871030525738</v>
      </c>
      <c r="F22" s="3">
        <f t="shared" si="5"/>
        <v>1245.2319115405232</v>
      </c>
      <c r="G22" s="3">
        <f t="shared" si="6"/>
        <v>37559.027545361081</v>
      </c>
      <c r="H22" s="3">
        <f t="shared" si="7"/>
        <v>36313.795633820555</v>
      </c>
      <c r="I22">
        <f t="shared" si="1"/>
        <v>338</v>
      </c>
    </row>
    <row r="23" spans="1:9" x14ac:dyDescent="0.2">
      <c r="A23">
        <f t="shared" si="0"/>
        <v>12</v>
      </c>
      <c r="B23" s="2">
        <f t="shared" si="2"/>
        <v>246.32150784956153</v>
      </c>
      <c r="C23" s="2">
        <v>1500</v>
      </c>
      <c r="D23" s="3">
        <f t="shared" si="3"/>
        <v>211.83047453061991</v>
      </c>
      <c r="E23" s="2">
        <f t="shared" si="4"/>
        <v>34.491033318941618</v>
      </c>
      <c r="F23" s="3">
        <f t="shared" si="5"/>
        <v>1253.6784921504384</v>
      </c>
      <c r="G23" s="3">
        <f t="shared" si="6"/>
        <v>36279.304600501615</v>
      </c>
      <c r="H23" s="3">
        <f t="shared" si="7"/>
        <v>35025.626108351178</v>
      </c>
      <c r="I23">
        <f t="shared" si="1"/>
        <v>337</v>
      </c>
    </row>
    <row r="24" spans="1:9" x14ac:dyDescent="0.2">
      <c r="A24">
        <f t="shared" si="0"/>
        <v>13</v>
      </c>
      <c r="B24" s="2">
        <f t="shared" si="2"/>
        <v>237.80954820905646</v>
      </c>
      <c r="C24" s="2">
        <v>1500</v>
      </c>
      <c r="D24" s="3">
        <f t="shared" si="3"/>
        <v>204.31615229871522</v>
      </c>
      <c r="E24" s="2">
        <f t="shared" si="4"/>
        <v>33.493395910341235</v>
      </c>
      <c r="F24" s="3">
        <f t="shared" si="5"/>
        <v>1262.1904517909436</v>
      </c>
      <c r="G24" s="3">
        <f t="shared" si="6"/>
        <v>34992.132712440834</v>
      </c>
      <c r="H24" s="3">
        <f t="shared" si="7"/>
        <v>33729.942260649892</v>
      </c>
      <c r="I24">
        <f t="shared" si="1"/>
        <v>336</v>
      </c>
    </row>
    <row r="25" spans="1:9" x14ac:dyDescent="0.2">
      <c r="A25">
        <f t="shared" si="0"/>
        <v>14</v>
      </c>
      <c r="B25" s="2">
        <f t="shared" si="2"/>
        <v>229.23159317096662</v>
      </c>
      <c r="C25" s="2">
        <v>1500</v>
      </c>
      <c r="D25" s="3">
        <f t="shared" si="3"/>
        <v>196.75799652045771</v>
      </c>
      <c r="E25" s="2">
        <f t="shared" si="4"/>
        <v>32.47359665050891</v>
      </c>
      <c r="F25" s="3">
        <f t="shared" si="5"/>
        <v>1270.7684068290334</v>
      </c>
      <c r="G25" s="3">
        <f t="shared" si="6"/>
        <v>33697.468663999382</v>
      </c>
      <c r="H25" s="3">
        <f t="shared" si="7"/>
        <v>32426.700257170349</v>
      </c>
      <c r="I25">
        <f t="shared" si="1"/>
        <v>335</v>
      </c>
    </row>
    <row r="26" spans="1:9" x14ac:dyDescent="0.2">
      <c r="A26">
        <f t="shared" si="0"/>
        <v>15</v>
      </c>
      <c r="B26" s="2">
        <f t="shared" si="2"/>
        <v>220.58701902347408</v>
      </c>
      <c r="C26" s="2">
        <v>1500</v>
      </c>
      <c r="D26" s="3">
        <f t="shared" si="3"/>
        <v>189.15575150016036</v>
      </c>
      <c r="E26" s="2">
        <f t="shared" si="4"/>
        <v>31.431267523313721</v>
      </c>
      <c r="F26" s="3">
        <f t="shared" si="5"/>
        <v>1279.4129809765259</v>
      </c>
      <c r="G26" s="3">
        <f t="shared" si="6"/>
        <v>32395.268989647037</v>
      </c>
      <c r="H26" s="3">
        <f t="shared" si="7"/>
        <v>31115.856008670511</v>
      </c>
      <c r="I26">
        <f t="shared" si="1"/>
        <v>334</v>
      </c>
    </row>
    <row r="27" spans="1:9" x14ac:dyDescent="0.2">
      <c r="A27">
        <f t="shared" si="0"/>
        <v>16</v>
      </c>
      <c r="B27" s="2">
        <f t="shared" si="2"/>
        <v>211.87519460047756</v>
      </c>
      <c r="C27" s="2">
        <v>1500</v>
      </c>
      <c r="D27" s="3">
        <f t="shared" si="3"/>
        <v>181.509160050578</v>
      </c>
      <c r="E27" s="2">
        <f t="shared" si="4"/>
        <v>30.366034549899553</v>
      </c>
      <c r="F27" s="3">
        <f t="shared" si="5"/>
        <v>1288.1248053995225</v>
      </c>
      <c r="G27" s="3">
        <f t="shared" si="6"/>
        <v>31085.48997412061</v>
      </c>
      <c r="H27" s="3">
        <f t="shared" si="7"/>
        <v>29797.365168721088</v>
      </c>
      <c r="I27">
        <f t="shared" si="1"/>
        <v>333</v>
      </c>
    </row>
    <row r="28" spans="1:9" x14ac:dyDescent="0.2">
      <c r="A28">
        <f t="shared" si="0"/>
        <v>17</v>
      </c>
      <c r="B28" s="2">
        <f t="shared" si="2"/>
        <v>203.09548117016197</v>
      </c>
      <c r="C28" s="2">
        <v>1500</v>
      </c>
      <c r="D28" s="3">
        <f t="shared" si="3"/>
        <v>173.81796348420636</v>
      </c>
      <c r="E28" s="2">
        <f t="shared" si="4"/>
        <v>29.277517685955615</v>
      </c>
      <c r="F28" s="3">
        <f t="shared" si="5"/>
        <v>1296.904518829838</v>
      </c>
      <c r="G28" s="3">
        <f t="shared" si="6"/>
        <v>29768.087651035134</v>
      </c>
      <c r="H28" s="3">
        <f t="shared" si="7"/>
        <v>28471.183132205297</v>
      </c>
      <c r="I28">
        <f t="shared" si="1"/>
        <v>332</v>
      </c>
    </row>
    <row r="29" spans="1:9" x14ac:dyDescent="0.2">
      <c r="A29">
        <f t="shared" si="0"/>
        <v>18</v>
      </c>
      <c r="B29" s="2">
        <f t="shared" si="2"/>
        <v>194.24723232155503</v>
      </c>
      <c r="C29" s="2">
        <v>1500</v>
      </c>
      <c r="D29" s="3">
        <f t="shared" si="3"/>
        <v>166.08190160453091</v>
      </c>
      <c r="E29" s="2">
        <f t="shared" si="4"/>
        <v>28.165330717024119</v>
      </c>
      <c r="F29" s="3">
        <f t="shared" si="5"/>
        <v>1305.752767678445</v>
      </c>
      <c r="G29" s="3">
        <f t="shared" si="6"/>
        <v>28443.017801488273</v>
      </c>
      <c r="H29" s="3">
        <f t="shared" si="7"/>
        <v>27137.265033809828</v>
      </c>
      <c r="I29">
        <f t="shared" si="1"/>
        <v>331</v>
      </c>
    </row>
    <row r="30" spans="1:9" x14ac:dyDescent="0.2">
      <c r="A30">
        <f t="shared" si="0"/>
        <v>19</v>
      </c>
      <c r="B30" s="2">
        <f t="shared" si="2"/>
        <v>185.3297938490285</v>
      </c>
      <c r="C30" s="2">
        <v>1500</v>
      </c>
      <c r="D30" s="3">
        <f t="shared" si="3"/>
        <v>158.30071269722401</v>
      </c>
      <c r="E30" s="2">
        <f t="shared" si="4"/>
        <v>27.02908115180449</v>
      </c>
      <c r="F30" s="3">
        <f t="shared" si="5"/>
        <v>1314.6702061509716</v>
      </c>
      <c r="G30" s="3">
        <f t="shared" si="6"/>
        <v>27110.235952658022</v>
      </c>
      <c r="H30" s="3">
        <f t="shared" si="7"/>
        <v>25795.565746507051</v>
      </c>
      <c r="I30">
        <f t="shared" si="1"/>
        <v>330</v>
      </c>
    </row>
    <row r="31" spans="1:9" x14ac:dyDescent="0.2">
      <c r="A31">
        <f t="shared" si="0"/>
        <v>20</v>
      </c>
      <c r="B31" s="2">
        <f t="shared" si="2"/>
        <v>176.3425036347015</v>
      </c>
      <c r="C31" s="2">
        <v>1500</v>
      </c>
      <c r="D31" s="3">
        <f t="shared" si="3"/>
        <v>150.47413352129112</v>
      </c>
      <c r="E31" s="2">
        <f t="shared" si="4"/>
        <v>25.868370113410379</v>
      </c>
      <c r="F31" s="3">
        <f t="shared" si="5"/>
        <v>1323.6574963652986</v>
      </c>
      <c r="G31" s="3">
        <f t="shared" si="6"/>
        <v>25769.69737639364</v>
      </c>
      <c r="H31" s="3">
        <f t="shared" si="7"/>
        <v>24446.03988002834</v>
      </c>
      <c r="I31">
        <f t="shared" si="1"/>
        <v>329</v>
      </c>
    </row>
    <row r="32" spans="1:9" x14ac:dyDescent="0.2">
      <c r="A32">
        <f t="shared" si="0"/>
        <v>21</v>
      </c>
      <c r="B32" s="2">
        <f t="shared" si="2"/>
        <v>167.28469152869982</v>
      </c>
      <c r="C32" s="2">
        <v>1500</v>
      </c>
      <c r="D32" s="3">
        <f t="shared" si="3"/>
        <v>142.60189930016531</v>
      </c>
      <c r="E32" s="2">
        <f t="shared" si="4"/>
        <v>24.68279222853451</v>
      </c>
      <c r="F32" s="3">
        <f t="shared" si="5"/>
        <v>1332.7153084713002</v>
      </c>
      <c r="G32" s="3">
        <f t="shared" si="6"/>
        <v>24421.357087799806</v>
      </c>
      <c r="H32" s="3">
        <f t="shared" si="7"/>
        <v>23088.641779328507</v>
      </c>
      <c r="I32">
        <f t="shared" si="1"/>
        <v>328</v>
      </c>
    </row>
    <row r="33" spans="1:9" x14ac:dyDescent="0.2">
      <c r="A33">
        <f t="shared" si="0"/>
        <v>22</v>
      </c>
      <c r="B33" s="2">
        <f t="shared" si="2"/>
        <v>158.1556792272265</v>
      </c>
      <c r="C33" s="2">
        <v>1500</v>
      </c>
      <c r="D33" s="3">
        <f t="shared" si="3"/>
        <v>134.68374371274965</v>
      </c>
      <c r="E33" s="2">
        <f t="shared" si="4"/>
        <v>23.471935514476854</v>
      </c>
      <c r="F33" s="3">
        <f t="shared" si="5"/>
        <v>1341.8443207727735</v>
      </c>
      <c r="G33" s="3">
        <f t="shared" si="6"/>
        <v>23065.16984381403</v>
      </c>
      <c r="H33" s="3">
        <f t="shared" si="7"/>
        <v>21723.325523041258</v>
      </c>
      <c r="I33">
        <f t="shared" si="1"/>
        <v>327</v>
      </c>
    </row>
    <row r="34" spans="1:9" x14ac:dyDescent="0.2">
      <c r="A34">
        <f t="shared" si="0"/>
        <v>23</v>
      </c>
      <c r="B34" s="2">
        <f t="shared" si="2"/>
        <v>148.95478014839614</v>
      </c>
      <c r="C34" s="2">
        <v>1500</v>
      </c>
      <c r="D34" s="3">
        <f t="shared" si="3"/>
        <v>126.71939888440734</v>
      </c>
      <c r="E34" s="2">
        <f t="shared" si="4"/>
        <v>22.235381263988799</v>
      </c>
      <c r="F34" s="3">
        <f t="shared" si="5"/>
        <v>1351.0452198516039</v>
      </c>
      <c r="G34" s="3">
        <f t="shared" si="6"/>
        <v>21701.090141777269</v>
      </c>
      <c r="H34" s="3">
        <f t="shared" si="7"/>
        <v>20350.044921925666</v>
      </c>
      <c r="I34">
        <f t="shared" si="1"/>
        <v>326</v>
      </c>
    </row>
    <row r="35" spans="1:9" x14ac:dyDescent="0.2">
      <c r="A35">
        <f t="shared" si="0"/>
        <v>24</v>
      </c>
      <c r="B35" s="2">
        <f t="shared" si="2"/>
        <v>139.68129930578553</v>
      </c>
      <c r="C35" s="2">
        <v>1500</v>
      </c>
      <c r="D35" s="3">
        <f t="shared" si="3"/>
        <v>118.70859537789973</v>
      </c>
      <c r="E35" s="2">
        <f t="shared" si="4"/>
        <v>20.972703927885803</v>
      </c>
      <c r="F35" s="3">
        <f t="shared" si="5"/>
        <v>1360.3187006942144</v>
      </c>
      <c r="G35" s="3">
        <f t="shared" si="6"/>
        <v>20329.072217997782</v>
      </c>
      <c r="H35" s="3">
        <f t="shared" si="7"/>
        <v>18968.753517303569</v>
      </c>
      <c r="I35">
        <f t="shared" si="1"/>
        <v>325</v>
      </c>
    </row>
    <row r="36" spans="1:9" x14ac:dyDescent="0.2">
      <c r="A36">
        <f t="shared" ref="A36:A48" si="8">A35+1</f>
        <v>25</v>
      </c>
      <c r="B36" s="2">
        <f t="shared" ref="B36:B48" si="9">-PMT($C$2,I35,H35,0)</f>
        <v>130.33453317965098</v>
      </c>
      <c r="C36" s="2">
        <v>1500</v>
      </c>
      <c r="D36" s="3">
        <f t="shared" ref="D36:D48" si="10">$C$2*H35</f>
        <v>110.65106218427083</v>
      </c>
      <c r="E36" s="2">
        <f t="shared" ref="E36:E48" si="11">B36-D36</f>
        <v>19.683470995380148</v>
      </c>
      <c r="F36" s="3">
        <f t="shared" ref="F36:F48" si="12">C36-B36</f>
        <v>1369.6654668203491</v>
      </c>
      <c r="G36" s="3">
        <f t="shared" ref="G36:G48" si="13">H35-E36</f>
        <v>18949.070046308188</v>
      </c>
      <c r="H36" s="3">
        <f t="shared" ref="H36:H48" si="14">G36-F36</f>
        <v>17579.40457948784</v>
      </c>
      <c r="I36">
        <f t="shared" ref="I36:I67" si="15">I35-1</f>
        <v>324</v>
      </c>
    </row>
    <row r="37" spans="1:9" x14ac:dyDescent="0.2">
      <c r="A37">
        <f t="shared" si="8"/>
        <v>26</v>
      </c>
      <c r="B37" s="2">
        <f t="shared" si="9"/>
        <v>120.91376958576166</v>
      </c>
      <c r="C37" s="2">
        <v>1500</v>
      </c>
      <c r="D37" s="3">
        <f t="shared" si="10"/>
        <v>102.54652671367907</v>
      </c>
      <c r="E37" s="2">
        <f t="shared" si="11"/>
        <v>18.367242872082585</v>
      </c>
      <c r="F37" s="3">
        <f t="shared" si="12"/>
        <v>1379.0862304142383</v>
      </c>
      <c r="G37" s="3">
        <f t="shared" si="13"/>
        <v>17561.037336615758</v>
      </c>
      <c r="H37" s="3">
        <f t="shared" si="14"/>
        <v>16181.951106201519</v>
      </c>
      <c r="I37">
        <f t="shared" si="15"/>
        <v>323</v>
      </c>
    </row>
    <row r="38" spans="1:9" x14ac:dyDescent="0.2">
      <c r="A38">
        <f t="shared" si="8"/>
        <v>27</v>
      </c>
      <c r="B38" s="2">
        <f t="shared" si="9"/>
        <v>111.41828754179836</v>
      </c>
      <c r="C38" s="2">
        <v>1500</v>
      </c>
      <c r="D38" s="3">
        <f t="shared" si="10"/>
        <v>94.394714786175527</v>
      </c>
      <c r="E38" s="2">
        <f t="shared" si="11"/>
        <v>17.023572755622837</v>
      </c>
      <c r="F38" s="3">
        <f t="shared" si="12"/>
        <v>1388.5817124582015</v>
      </c>
      <c r="G38" s="3">
        <f t="shared" si="13"/>
        <v>16164.927533445896</v>
      </c>
      <c r="H38" s="3">
        <f t="shared" si="14"/>
        <v>14776.345820987695</v>
      </c>
      <c r="I38">
        <f t="shared" si="15"/>
        <v>322</v>
      </c>
    </row>
    <row r="39" spans="1:9" x14ac:dyDescent="0.2">
      <c r="A39">
        <f t="shared" si="8"/>
        <v>28</v>
      </c>
      <c r="B39" s="2">
        <f t="shared" si="9"/>
        <v>101.84735713126344</v>
      </c>
      <c r="C39" s="2">
        <v>1500</v>
      </c>
      <c r="D39" s="3">
        <f t="shared" si="10"/>
        <v>86.195350622428222</v>
      </c>
      <c r="E39" s="2">
        <f t="shared" si="11"/>
        <v>15.652006508835214</v>
      </c>
      <c r="F39" s="3">
        <f t="shared" si="12"/>
        <v>1398.1526428687366</v>
      </c>
      <c r="G39" s="3">
        <f t="shared" si="13"/>
        <v>14760.69381447886</v>
      </c>
      <c r="H39" s="3">
        <f t="shared" si="14"/>
        <v>13362.541171610123</v>
      </c>
      <c r="I39">
        <f t="shared" si="15"/>
        <v>321</v>
      </c>
    </row>
    <row r="40" spans="1:9" x14ac:dyDescent="0.2">
      <c r="A40">
        <f t="shared" si="8"/>
        <v>29</v>
      </c>
      <c r="B40" s="2">
        <f t="shared" si="9"/>
        <v>92.200239364848358</v>
      </c>
      <c r="C40" s="2">
        <v>1500</v>
      </c>
      <c r="D40" s="3">
        <f t="shared" si="10"/>
        <v>77.948156834392378</v>
      </c>
      <c r="E40" s="2">
        <f t="shared" si="11"/>
        <v>14.252082530455979</v>
      </c>
      <c r="F40" s="3">
        <f t="shared" si="12"/>
        <v>1407.7997606351516</v>
      </c>
      <c r="G40" s="3">
        <f t="shared" si="13"/>
        <v>13348.289089079666</v>
      </c>
      <c r="H40" s="3">
        <f t="shared" si="14"/>
        <v>11940.489328444515</v>
      </c>
      <c r="I40">
        <f t="shared" si="15"/>
        <v>320</v>
      </c>
    </row>
    <row r="41" spans="1:9" x14ac:dyDescent="0.2">
      <c r="A41">
        <f t="shared" si="8"/>
        <v>30</v>
      </c>
      <c r="B41" s="2">
        <f t="shared" si="9"/>
        <v>82.47618603920327</v>
      </c>
      <c r="C41" s="2">
        <v>1500</v>
      </c>
      <c r="D41" s="3">
        <f t="shared" si="10"/>
        <v>69.652854415926342</v>
      </c>
      <c r="E41" s="2">
        <f t="shared" si="11"/>
        <v>12.823331623276928</v>
      </c>
      <c r="F41" s="3">
        <f t="shared" si="12"/>
        <v>1417.5238139607968</v>
      </c>
      <c r="G41" s="3">
        <f t="shared" si="13"/>
        <v>11927.665996821239</v>
      </c>
      <c r="H41" s="3">
        <f t="shared" si="14"/>
        <v>10510.142182860442</v>
      </c>
      <c r="I41">
        <f t="shared" si="15"/>
        <v>319</v>
      </c>
    </row>
    <row r="42" spans="1:9" x14ac:dyDescent="0.2">
      <c r="A42">
        <f t="shared" si="8"/>
        <v>31</v>
      </c>
      <c r="B42" s="2">
        <f t="shared" si="9"/>
        <v>72.674439593051176</v>
      </c>
      <c r="C42" s="2">
        <v>1500</v>
      </c>
      <c r="D42" s="3">
        <f t="shared" si="10"/>
        <v>61.309162733352579</v>
      </c>
      <c r="E42" s="2">
        <f t="shared" si="11"/>
        <v>11.365276859698596</v>
      </c>
      <c r="F42" s="3">
        <f t="shared" si="12"/>
        <v>1427.3255604069489</v>
      </c>
      <c r="G42" s="3">
        <f t="shared" si="13"/>
        <v>10498.776906000743</v>
      </c>
      <c r="H42" s="3">
        <f t="shared" si="14"/>
        <v>9071.451345593794</v>
      </c>
      <c r="I42">
        <f t="shared" si="15"/>
        <v>318</v>
      </c>
    </row>
    <row r="43" spans="1:9" x14ac:dyDescent="0.2">
      <c r="A43">
        <f t="shared" si="8"/>
        <v>32</v>
      </c>
      <c r="B43" s="2">
        <f t="shared" si="9"/>
        <v>62.79423296058868</v>
      </c>
      <c r="C43" s="2">
        <v>1500</v>
      </c>
      <c r="D43" s="3">
        <f t="shared" si="10"/>
        <v>52.916799515963802</v>
      </c>
      <c r="E43" s="2">
        <f t="shared" si="11"/>
        <v>9.8774334446248773</v>
      </c>
      <c r="F43" s="3">
        <f t="shared" si="12"/>
        <v>1437.2057670394113</v>
      </c>
      <c r="G43" s="3">
        <f t="shared" si="13"/>
        <v>9061.5739121491697</v>
      </c>
      <c r="H43" s="3">
        <f t="shared" si="14"/>
        <v>7624.3681451097582</v>
      </c>
      <c r="I43">
        <f t="shared" si="15"/>
        <v>317</v>
      </c>
    </row>
    <row r="44" spans="1:9" x14ac:dyDescent="0.2">
      <c r="A44">
        <f t="shared" si="8"/>
        <v>33</v>
      </c>
      <c r="B44" s="2">
        <f t="shared" si="9"/>
        <v>52.834789422112941</v>
      </c>
      <c r="C44" s="2">
        <v>1500</v>
      </c>
      <c r="D44" s="3">
        <f t="shared" si="10"/>
        <v>44.475480846473594</v>
      </c>
      <c r="E44" s="2">
        <f t="shared" si="11"/>
        <v>8.3593085756393464</v>
      </c>
      <c r="F44" s="3">
        <f t="shared" si="12"/>
        <v>1447.1652105778871</v>
      </c>
      <c r="G44" s="3">
        <f t="shared" si="13"/>
        <v>7616.0088365341189</v>
      </c>
      <c r="H44" s="3">
        <f t="shared" si="14"/>
        <v>6168.8436259562313</v>
      </c>
      <c r="I44">
        <f t="shared" si="15"/>
        <v>316</v>
      </c>
    </row>
    <row r="45" spans="1:9" x14ac:dyDescent="0.2">
      <c r="A45">
        <f t="shared" si="8"/>
        <v>34</v>
      </c>
      <c r="B45" s="2">
        <f t="shared" si="9"/>
        <v>42.795322451813838</v>
      </c>
      <c r="C45" s="2">
        <v>1500</v>
      </c>
      <c r="D45" s="3">
        <f t="shared" si="10"/>
        <v>35.984921151411349</v>
      </c>
      <c r="E45" s="2">
        <f t="shared" si="11"/>
        <v>6.8104013004024893</v>
      </c>
      <c r="F45" s="3">
        <f t="shared" si="12"/>
        <v>1457.2046775481861</v>
      </c>
      <c r="G45" s="3">
        <f t="shared" si="13"/>
        <v>6162.0332246558291</v>
      </c>
      <c r="H45" s="3">
        <f t="shared" si="14"/>
        <v>4704.8285471076433</v>
      </c>
      <c r="I45">
        <f t="shared" si="15"/>
        <v>315</v>
      </c>
    </row>
    <row r="46" spans="1:9" x14ac:dyDescent="0.2">
      <c r="A46">
        <f t="shared" si="8"/>
        <v>35</v>
      </c>
      <c r="B46" s="2">
        <f t="shared" si="9"/>
        <v>32.675035562667908</v>
      </c>
      <c r="C46" s="2">
        <v>1500</v>
      </c>
      <c r="D46" s="3">
        <f t="shared" si="10"/>
        <v>27.444833191461253</v>
      </c>
      <c r="E46" s="2">
        <f t="shared" si="11"/>
        <v>5.230202371206655</v>
      </c>
      <c r="F46" s="3">
        <f t="shared" si="12"/>
        <v>1467.324964437332</v>
      </c>
      <c r="G46" s="3">
        <f t="shared" si="13"/>
        <v>4699.598344736437</v>
      </c>
      <c r="H46" s="3">
        <f t="shared" si="14"/>
        <v>3232.2733802991052</v>
      </c>
      <c r="I46">
        <f t="shared" si="15"/>
        <v>314</v>
      </c>
    </row>
    <row r="47" spans="1:9" x14ac:dyDescent="0.2">
      <c r="A47">
        <f t="shared" si="8"/>
        <v>36</v>
      </c>
      <c r="B47" s="2">
        <f t="shared" si="9"/>
        <v>22.473122148369711</v>
      </c>
      <c r="C47" s="2">
        <v>1500</v>
      </c>
      <c r="D47" s="3">
        <f t="shared" si="10"/>
        <v>18.854928051744782</v>
      </c>
      <c r="E47" s="2">
        <f t="shared" si="11"/>
        <v>3.6181940966249293</v>
      </c>
      <c r="F47" s="3">
        <f t="shared" si="12"/>
        <v>1477.5268778516304</v>
      </c>
      <c r="G47" s="3">
        <f t="shared" si="13"/>
        <v>3228.6551862024803</v>
      </c>
      <c r="H47" s="3">
        <f t="shared" si="14"/>
        <v>1751.1283083508499</v>
      </c>
      <c r="I47">
        <f t="shared" si="15"/>
        <v>313</v>
      </c>
    </row>
    <row r="48" spans="1:9" x14ac:dyDescent="0.2">
      <c r="A48">
        <f t="shared" si="8"/>
        <v>37</v>
      </c>
      <c r="B48" s="2">
        <f t="shared" si="9"/>
        <v>12.188765322234289</v>
      </c>
      <c r="C48" s="2">
        <v>1500</v>
      </c>
      <c r="D48" s="3">
        <f t="shared" si="10"/>
        <v>10.214915132046626</v>
      </c>
      <c r="E48" s="2">
        <f t="shared" si="11"/>
        <v>1.9738501901876635</v>
      </c>
      <c r="F48" s="3">
        <f t="shared" si="12"/>
        <v>1487.8112346777657</v>
      </c>
      <c r="G48" s="3">
        <f t="shared" si="13"/>
        <v>1749.1544581606622</v>
      </c>
      <c r="H48" s="3">
        <f t="shared" si="14"/>
        <v>261.34322348289652</v>
      </c>
      <c r="I48">
        <f t="shared" si="15"/>
        <v>312</v>
      </c>
    </row>
    <row r="49" spans="2:9" x14ac:dyDescent="0.2">
      <c r="B49" s="5"/>
      <c r="C49" s="2"/>
      <c r="D49" s="3"/>
      <c r="E49" s="1"/>
      <c r="F49" s="3"/>
      <c r="G49" s="3"/>
      <c r="H49" s="3"/>
      <c r="I49">
        <f t="shared" si="15"/>
        <v>311</v>
      </c>
    </row>
    <row r="50" spans="2:9" x14ac:dyDescent="0.2">
      <c r="B50" s="5"/>
      <c r="C50" s="2"/>
      <c r="D50" s="3"/>
      <c r="E50" s="1"/>
      <c r="F50" s="3"/>
      <c r="G50" s="3"/>
      <c r="H50" s="3"/>
      <c r="I50">
        <f t="shared" si="15"/>
        <v>310</v>
      </c>
    </row>
    <row r="51" spans="2:9" x14ac:dyDescent="0.2">
      <c r="B51" s="5"/>
      <c r="C51" s="2"/>
      <c r="D51" s="3"/>
      <c r="E51" s="1"/>
      <c r="F51" s="3"/>
      <c r="G51" s="3"/>
      <c r="H51" s="3"/>
      <c r="I51">
        <f t="shared" si="15"/>
        <v>309</v>
      </c>
    </row>
    <row r="52" spans="2:9" x14ac:dyDescent="0.2">
      <c r="B52" s="5"/>
      <c r="C52" s="2"/>
      <c r="D52" s="3"/>
      <c r="E52" s="1"/>
      <c r="F52" s="3"/>
      <c r="G52" s="3"/>
      <c r="H52" s="3"/>
      <c r="I52">
        <f t="shared" si="15"/>
        <v>308</v>
      </c>
    </row>
    <row r="53" spans="2:9" x14ac:dyDescent="0.2">
      <c r="B53" s="5"/>
      <c r="C53" s="2"/>
      <c r="D53" s="3"/>
      <c r="E53" s="1"/>
      <c r="F53" s="3"/>
      <c r="G53" s="3"/>
      <c r="H53" s="3"/>
      <c r="I53">
        <f t="shared" si="15"/>
        <v>307</v>
      </c>
    </row>
    <row r="54" spans="2:9" x14ac:dyDescent="0.2">
      <c r="B54" s="5"/>
      <c r="C54" s="2"/>
      <c r="D54" s="3"/>
      <c r="E54" s="1"/>
      <c r="F54" s="3"/>
      <c r="G54" s="3"/>
      <c r="H54" s="3"/>
      <c r="I54">
        <f t="shared" si="15"/>
        <v>306</v>
      </c>
    </row>
    <row r="55" spans="2:9" x14ac:dyDescent="0.2">
      <c r="B55" s="5"/>
      <c r="C55" s="2"/>
      <c r="D55" s="3"/>
      <c r="E55" s="1"/>
      <c r="F55" s="3"/>
      <c r="G55" s="3"/>
      <c r="H55" s="3"/>
      <c r="I55">
        <f t="shared" si="15"/>
        <v>305</v>
      </c>
    </row>
    <row r="56" spans="2:9" x14ac:dyDescent="0.2">
      <c r="B56" s="5"/>
      <c r="C56" s="2"/>
      <c r="D56" s="3"/>
      <c r="E56" s="1"/>
      <c r="F56" s="3"/>
      <c r="G56" s="3"/>
      <c r="H56" s="3"/>
      <c r="I56">
        <f t="shared" si="15"/>
        <v>304</v>
      </c>
    </row>
    <row r="57" spans="2:9" x14ac:dyDescent="0.2">
      <c r="B57" s="5"/>
      <c r="C57" s="2"/>
      <c r="D57" s="3"/>
      <c r="E57" s="1"/>
      <c r="F57" s="3"/>
      <c r="G57" s="3"/>
      <c r="H57" s="3"/>
      <c r="I57">
        <f t="shared" si="15"/>
        <v>303</v>
      </c>
    </row>
    <row r="58" spans="2:9" x14ac:dyDescent="0.2">
      <c r="B58" s="5"/>
      <c r="C58" s="2"/>
      <c r="D58" s="3"/>
      <c r="E58" s="1"/>
      <c r="F58" s="3"/>
      <c r="G58" s="3"/>
      <c r="H58" s="3"/>
      <c r="I58">
        <f t="shared" si="15"/>
        <v>302</v>
      </c>
    </row>
    <row r="59" spans="2:9" x14ac:dyDescent="0.2">
      <c r="B59" s="5"/>
      <c r="C59" s="2"/>
      <c r="D59" s="3"/>
      <c r="E59" s="1"/>
      <c r="F59" s="3"/>
      <c r="G59" s="3"/>
      <c r="H59" s="3"/>
      <c r="I59">
        <f t="shared" si="15"/>
        <v>301</v>
      </c>
    </row>
    <row r="60" spans="2:9" x14ac:dyDescent="0.2">
      <c r="B60" s="5"/>
      <c r="C60" s="2"/>
      <c r="D60" s="3"/>
      <c r="E60" s="1"/>
      <c r="F60" s="3"/>
      <c r="G60" s="3"/>
      <c r="H60" s="3"/>
      <c r="I60">
        <f t="shared" si="15"/>
        <v>300</v>
      </c>
    </row>
    <row r="61" spans="2:9" x14ac:dyDescent="0.2">
      <c r="B61" s="5"/>
      <c r="C61" s="2"/>
      <c r="D61" s="3"/>
      <c r="E61" s="1"/>
      <c r="F61" s="3"/>
      <c r="G61" s="3"/>
      <c r="H61" s="3"/>
      <c r="I61">
        <f t="shared" si="15"/>
        <v>299</v>
      </c>
    </row>
    <row r="62" spans="2:9" x14ac:dyDescent="0.2">
      <c r="B62" s="5"/>
      <c r="C62" s="2"/>
      <c r="D62" s="3"/>
      <c r="E62" s="1"/>
      <c r="F62" s="3"/>
      <c r="G62" s="3"/>
      <c r="H62" s="3"/>
      <c r="I62">
        <f t="shared" si="15"/>
        <v>298</v>
      </c>
    </row>
    <row r="63" spans="2:9" x14ac:dyDescent="0.2">
      <c r="B63" s="5"/>
      <c r="C63" s="2"/>
      <c r="D63" s="3"/>
      <c r="E63" s="1"/>
      <c r="F63" s="3"/>
      <c r="G63" s="3"/>
      <c r="H63" s="3"/>
      <c r="I63">
        <f t="shared" si="15"/>
        <v>297</v>
      </c>
    </row>
    <row r="64" spans="2:9" x14ac:dyDescent="0.2">
      <c r="B64" s="5"/>
      <c r="C64" s="2"/>
      <c r="D64" s="3"/>
      <c r="E64" s="1"/>
      <c r="F64" s="3"/>
      <c r="G64" s="3"/>
      <c r="H64" s="3"/>
      <c r="I64">
        <f t="shared" si="15"/>
        <v>296</v>
      </c>
    </row>
    <row r="65" spans="2:9" x14ac:dyDescent="0.2">
      <c r="B65" s="5"/>
      <c r="C65" s="2"/>
      <c r="D65" s="3"/>
      <c r="E65" s="1"/>
      <c r="F65" s="3"/>
      <c r="G65" s="3"/>
      <c r="H65" s="3"/>
      <c r="I65">
        <f t="shared" si="15"/>
        <v>295</v>
      </c>
    </row>
    <row r="66" spans="2:9" x14ac:dyDescent="0.2">
      <c r="B66" s="5"/>
      <c r="C66" s="2"/>
      <c r="D66" s="3"/>
      <c r="E66" s="1"/>
      <c r="F66" s="3"/>
      <c r="G66" s="3"/>
      <c r="H66" s="3"/>
      <c r="I66">
        <f t="shared" si="15"/>
        <v>294</v>
      </c>
    </row>
    <row r="67" spans="2:9" x14ac:dyDescent="0.2">
      <c r="B67" s="5"/>
      <c r="C67" s="2"/>
      <c r="D67" s="3"/>
      <c r="E67" s="1"/>
      <c r="F67" s="3"/>
      <c r="G67" s="3"/>
      <c r="H67" s="3"/>
      <c r="I67">
        <f t="shared" si="15"/>
        <v>293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Owen Dasovic</dc:creator>
  <cp:lastModifiedBy>Felienne</cp:lastModifiedBy>
  <dcterms:created xsi:type="dcterms:W3CDTF">2001-10-19T05:17:05Z</dcterms:created>
  <dcterms:modified xsi:type="dcterms:W3CDTF">2014-09-04T08:05:05Z</dcterms:modified>
</cp:coreProperties>
</file>