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8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6" i="1" l="1"/>
  <c r="J6" i="1" s="1"/>
  <c r="C7" i="1"/>
  <c r="I7" i="1"/>
  <c r="J7" i="1" s="1"/>
  <c r="C8" i="1"/>
  <c r="C9" i="1" s="1"/>
  <c r="I8" i="1"/>
  <c r="J8" i="1"/>
  <c r="I9" i="1"/>
  <c r="J9" i="1"/>
  <c r="I10" i="1"/>
  <c r="J10" i="1"/>
  <c r="I11" i="1"/>
  <c r="J11" i="1" s="1"/>
  <c r="I12" i="1"/>
  <c r="J12" i="1"/>
  <c r="I13" i="1"/>
  <c r="J13" i="1" s="1"/>
  <c r="I14" i="1"/>
  <c r="J14" i="1" s="1"/>
  <c r="I15" i="1"/>
  <c r="J15" i="1"/>
  <c r="I16" i="1"/>
  <c r="J16" i="1"/>
  <c r="I17" i="1"/>
  <c r="J17" i="1" s="1"/>
  <c r="B18" i="1"/>
  <c r="E18" i="1"/>
  <c r="G18" i="1"/>
  <c r="E50" i="1"/>
  <c r="I50" i="1"/>
  <c r="C10" i="1" l="1"/>
  <c r="C11" i="1" s="1"/>
  <c r="C12" i="1" s="1"/>
  <c r="C13" i="1" s="1"/>
  <c r="C14" i="1" s="1"/>
  <c r="C15" i="1" s="1"/>
  <c r="C16" i="1" s="1"/>
  <c r="C17" i="1" s="1"/>
  <c r="C18" i="1"/>
  <c r="J18" i="1"/>
</calcChain>
</file>

<file path=xl/sharedStrings.xml><?xml version="1.0" encoding="utf-8"?>
<sst xmlns="http://schemas.openxmlformats.org/spreadsheetml/2006/main" count="91" uniqueCount="64">
  <si>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</si>
  <si>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</si>
  <si>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</si>
  <si>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</si>
  <si>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</si>
  <si>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</si>
  <si>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</si>
  <si>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</si>
  <si>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</si>
  <si>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</si>
  <si>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</si>
  <si>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</si>
  <si>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</si>
  <si>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</si>
  <si>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</si>
  <si>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</si>
  <si>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</si>
  <si>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</si>
  <si>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</si>
  <si>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</si>
  <si>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</si>
  <si>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</si>
  <si>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</si>
  <si>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</si>
  <si>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</si>
  <si>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</si>
  <si>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</si>
  <si>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</si>
  <si>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</si>
  <si>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</si>
  <si>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</si>
  <si>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</si>
  <si>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</si>
  <si>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</si>
  <si>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</si>
  <si>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</si>
  <si>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</si>
  <si>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</si>
  <si>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</si>
  <si>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</si>
  <si>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</si>
  <si>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</si>
  <si>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</si>
  <si>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</si>
  <si>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</si>
  <si>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</si>
  <si>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</si>
  <si>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</si>
  <si>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</si>
  <si>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</si>
  <si>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</si>
  <si>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</si>
  <si>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</si>
  <si>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</si>
  <si>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</si>
  <si>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</si>
  <si>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</si>
  <si>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</si>
  <si>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</si>
  <si>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</si>
  <si>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</si>
  <si>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</si>
  <si>
    <t>new with/drawl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</si>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</sst>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_);[Red]\(&quot;$&quot;#,##0.000\)"/>
    <numFmt numFmtId="166" formatCode="_(* #,##0_);_(* \(#,##0\);_(* &quot;-&quot;??_);_(@_)"/>
    <numFmt numFmtId="169" formatCode="0.0000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1" xfId="0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38" fontId="3" fillId="2" borderId="0" xfId="0" applyNumberFormat="1" applyFont="1" applyFill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quotePrefix="1" applyFont="1" applyFill="1"/>
    <xf numFmtId="0" fontId="0" fillId="2" borderId="0" xfId="0" applyFill="1"/>
    <xf numFmtId="10" fontId="3" fillId="3" borderId="0" xfId="0" applyNumberFormat="1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164" fontId="3" fillId="0" borderId="5" xfId="0" applyNumberFormat="1" applyFont="1" applyBorder="1" applyAlignment="1">
      <alignment horizontal="centerContinuous"/>
    </xf>
    <xf numFmtId="164" fontId="3" fillId="0" borderId="6" xfId="0" applyNumberFormat="1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38" fontId="3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/>
    <xf numFmtId="38" fontId="3" fillId="4" borderId="4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6" fontId="3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Fill="1"/>
    <xf numFmtId="0" fontId="3" fillId="5" borderId="0" xfId="0" applyFont="1" applyFill="1"/>
    <xf numFmtId="169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5" borderId="4" xfId="0" applyNumberFormat="1" applyFont="1" applyFill="1" applyBorder="1" applyAlignment="1">
      <alignment horizontal="center"/>
    </xf>
    <xf numFmtId="166" fontId="3" fillId="5" borderId="0" xfId="1" applyNumberFormat="1" applyFont="1" applyFill="1"/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38" fontId="3" fillId="6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3" fillId="6" borderId="0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6" workbookViewId="0">
      <selection activeCell="I34" sqref="I34"/>
    </sheetView>
  </sheetViews>
  <sheetFormatPr defaultRowHeight="11.25" x14ac:dyDescent="0.2"/>
  <cols>
    <col min="1" max="1" width="17.7109375" style="3" customWidth="1"/>
    <col min="2" max="2" width="16.7109375" style="3" customWidth="1"/>
    <col min="3" max="3" width="15.7109375" style="3" customWidth="1"/>
    <col min="4" max="4" width="2.7109375" style="3" customWidth="1"/>
    <col min="5" max="5" width="13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9.85546875" style="3" bestFit="1" customWidth="1"/>
    <col min="11" max="16384" width="9.140625" style="3"/>
  </cols>
  <sheetData>
    <row r="1" spans="1:10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2" thickBot="1" x14ac:dyDescent="0.25">
      <c r="G2" s="5"/>
      <c r="I2" s="6"/>
    </row>
    <row r="3" spans="1:10" ht="12" thickBot="1" x14ac:dyDescent="0.25">
      <c r="B3" s="7" t="s">
        <v>3</v>
      </c>
      <c r="C3" s="55" t="s">
        <v>4</v>
      </c>
      <c r="D3" s="56"/>
      <c r="E3" s="57"/>
      <c r="G3" s="46">
        <v>1500000</v>
      </c>
    </row>
    <row r="4" spans="1:10" x14ac:dyDescent="0.2">
      <c r="B4" s="4" t="s">
        <v>5</v>
      </c>
      <c r="C4" s="8" t="s">
        <v>1</v>
      </c>
      <c r="D4" s="8"/>
      <c r="E4" s="8" t="s">
        <v>2</v>
      </c>
      <c r="G4" s="28"/>
      <c r="J4" s="44" t="s">
        <v>62</v>
      </c>
    </row>
    <row r="5" spans="1:10" ht="13.5" thickBot="1" x14ac:dyDescent="0.25">
      <c r="A5" s="9" t="s">
        <v>6</v>
      </c>
      <c r="B5" s="10" t="s">
        <v>7</v>
      </c>
      <c r="C5" s="11" t="s">
        <v>8</v>
      </c>
      <c r="D5" s="11"/>
      <c r="E5" s="11" t="s">
        <v>8</v>
      </c>
      <c r="G5" s="28"/>
    </row>
    <row r="6" spans="1:10" x14ac:dyDescent="0.2">
      <c r="A6" s="3" t="s">
        <v>9</v>
      </c>
      <c r="B6" s="47">
        <v>1000000</v>
      </c>
      <c r="C6" s="47">
        <v>30000</v>
      </c>
      <c r="D6" s="12"/>
      <c r="E6" s="13">
        <v>185000</v>
      </c>
      <c r="G6" s="42">
        <v>185000</v>
      </c>
      <c r="I6" s="45">
        <f>G6/$G$3</f>
        <v>0.12333333333333334</v>
      </c>
      <c r="J6" s="49">
        <f>I6*B6</f>
        <v>123333.33333333334</v>
      </c>
    </row>
    <row r="7" spans="1:10" x14ac:dyDescent="0.2">
      <c r="A7" s="3" t="s">
        <v>10</v>
      </c>
      <c r="B7" s="47">
        <v>1000000</v>
      </c>
      <c r="C7" s="47">
        <f>C6</f>
        <v>30000</v>
      </c>
      <c r="D7" s="12"/>
      <c r="E7" s="13">
        <v>185000</v>
      </c>
      <c r="G7" s="42">
        <v>185000</v>
      </c>
      <c r="I7" s="45">
        <f t="shared" ref="I7:I17" si="0">G7/$G$3</f>
        <v>0.12333333333333334</v>
      </c>
      <c r="J7" s="49">
        <f t="shared" ref="J7:J17" si="1">I7*B7</f>
        <v>123333.33333333334</v>
      </c>
    </row>
    <row r="8" spans="1:10" x14ac:dyDescent="0.2">
      <c r="A8" s="3" t="s">
        <v>11</v>
      </c>
      <c r="B8" s="47">
        <v>1000000</v>
      </c>
      <c r="C8" s="47">
        <f t="shared" ref="C8:C17" si="2">C7</f>
        <v>30000</v>
      </c>
      <c r="D8" s="12"/>
      <c r="E8" s="13">
        <v>185000</v>
      </c>
      <c r="G8" s="42">
        <v>185000</v>
      </c>
      <c r="I8" s="45">
        <f t="shared" si="0"/>
        <v>0.12333333333333334</v>
      </c>
      <c r="J8" s="49">
        <f t="shared" si="1"/>
        <v>123333.33333333334</v>
      </c>
    </row>
    <row r="9" spans="1:10" x14ac:dyDescent="0.2">
      <c r="A9" s="3" t="s">
        <v>12</v>
      </c>
      <c r="B9" s="47">
        <v>1000000</v>
      </c>
      <c r="C9" s="47">
        <f t="shared" si="2"/>
        <v>30000</v>
      </c>
      <c r="D9" s="12"/>
      <c r="E9" s="13">
        <v>90000</v>
      </c>
      <c r="G9" s="42">
        <v>90000</v>
      </c>
      <c r="I9" s="45">
        <f t="shared" si="0"/>
        <v>0.06</v>
      </c>
      <c r="J9" s="49">
        <f t="shared" si="1"/>
        <v>60000</v>
      </c>
    </row>
    <row r="10" spans="1:10" x14ac:dyDescent="0.2">
      <c r="A10" s="3" t="s">
        <v>13</v>
      </c>
      <c r="B10" s="47">
        <v>1000000</v>
      </c>
      <c r="C10" s="47">
        <f t="shared" si="2"/>
        <v>30000</v>
      </c>
      <c r="D10" s="12"/>
      <c r="E10" s="13">
        <v>240000</v>
      </c>
      <c r="G10" s="41">
        <v>240000</v>
      </c>
      <c r="I10" s="45">
        <f t="shared" si="0"/>
        <v>0.16</v>
      </c>
      <c r="J10" s="49">
        <f t="shared" si="1"/>
        <v>160000</v>
      </c>
    </row>
    <row r="11" spans="1:10" x14ac:dyDescent="0.2">
      <c r="A11" s="3" t="s">
        <v>14</v>
      </c>
      <c r="B11" s="47">
        <v>1000000</v>
      </c>
      <c r="C11" s="47">
        <f t="shared" si="2"/>
        <v>30000</v>
      </c>
      <c r="D11" s="12"/>
      <c r="E11" s="13">
        <v>240000</v>
      </c>
      <c r="G11" s="41">
        <v>240000</v>
      </c>
      <c r="I11" s="45">
        <f t="shared" si="0"/>
        <v>0.16</v>
      </c>
      <c r="J11" s="49">
        <f t="shared" si="1"/>
        <v>160000</v>
      </c>
    </row>
    <row r="12" spans="1:10" x14ac:dyDescent="0.2">
      <c r="A12" s="3" t="s">
        <v>15</v>
      </c>
      <c r="B12" s="47">
        <v>1000000</v>
      </c>
      <c r="C12" s="47">
        <f t="shared" si="2"/>
        <v>30000</v>
      </c>
      <c r="D12" s="12"/>
      <c r="E12" s="13">
        <v>240000</v>
      </c>
      <c r="G12" s="41">
        <v>240000</v>
      </c>
      <c r="I12" s="45">
        <f t="shared" si="0"/>
        <v>0.16</v>
      </c>
      <c r="J12" s="49">
        <f t="shared" si="1"/>
        <v>160000</v>
      </c>
    </row>
    <row r="13" spans="1:10" x14ac:dyDescent="0.2">
      <c r="A13" s="3" t="s">
        <v>16</v>
      </c>
      <c r="B13" s="47">
        <v>1000000</v>
      </c>
      <c r="C13" s="47">
        <f t="shared" si="2"/>
        <v>30000</v>
      </c>
      <c r="D13" s="12"/>
      <c r="E13" s="13">
        <v>150000</v>
      </c>
      <c r="G13" s="41">
        <v>150000</v>
      </c>
      <c r="I13" s="45">
        <f t="shared" si="0"/>
        <v>0.1</v>
      </c>
      <c r="J13" s="49">
        <f t="shared" si="1"/>
        <v>100000</v>
      </c>
    </row>
    <row r="14" spans="1:10" x14ac:dyDescent="0.2">
      <c r="A14" s="3" t="s">
        <v>17</v>
      </c>
      <c r="B14" s="47">
        <v>1000000</v>
      </c>
      <c r="C14" s="47">
        <f t="shared" si="2"/>
        <v>30000</v>
      </c>
      <c r="D14" s="12"/>
      <c r="E14" s="13">
        <v>55000</v>
      </c>
      <c r="G14" s="41">
        <v>55000</v>
      </c>
      <c r="I14" s="45">
        <f t="shared" si="0"/>
        <v>3.6666666666666667E-2</v>
      </c>
      <c r="J14" s="49">
        <f t="shared" si="1"/>
        <v>36666.666666666664</v>
      </c>
    </row>
    <row r="15" spans="1:10" x14ac:dyDescent="0.2">
      <c r="A15" s="3" t="s">
        <v>18</v>
      </c>
      <c r="B15" s="47">
        <v>1000000</v>
      </c>
      <c r="C15" s="47">
        <f t="shared" si="2"/>
        <v>30000</v>
      </c>
      <c r="D15" s="12"/>
      <c r="E15" s="13">
        <v>55000</v>
      </c>
      <c r="G15" s="41">
        <v>55000</v>
      </c>
      <c r="I15" s="45">
        <f t="shared" si="0"/>
        <v>3.6666666666666667E-2</v>
      </c>
      <c r="J15" s="49">
        <f t="shared" si="1"/>
        <v>36666.666666666664</v>
      </c>
    </row>
    <row r="16" spans="1:10" x14ac:dyDescent="0.2">
      <c r="A16" s="3" t="s">
        <v>19</v>
      </c>
      <c r="B16" s="47">
        <v>1000000</v>
      </c>
      <c r="C16" s="47">
        <f t="shared" si="2"/>
        <v>30000</v>
      </c>
      <c r="D16" s="12"/>
      <c r="E16" s="13">
        <v>55000</v>
      </c>
      <c r="G16" s="41">
        <v>55000</v>
      </c>
      <c r="I16" s="45">
        <f t="shared" si="0"/>
        <v>3.6666666666666667E-2</v>
      </c>
      <c r="J16" s="49">
        <f t="shared" si="1"/>
        <v>36666.666666666664</v>
      </c>
    </row>
    <row r="17" spans="1:10" x14ac:dyDescent="0.2">
      <c r="A17" s="3" t="s">
        <v>20</v>
      </c>
      <c r="B17" s="47">
        <v>1000000</v>
      </c>
      <c r="C17" s="47">
        <f t="shared" si="2"/>
        <v>30000</v>
      </c>
      <c r="D17" s="12"/>
      <c r="E17" s="13">
        <v>120000</v>
      </c>
      <c r="G17" s="41">
        <v>120000</v>
      </c>
      <c r="I17" s="45">
        <f t="shared" si="0"/>
        <v>0.08</v>
      </c>
      <c r="J17" s="49">
        <f t="shared" si="1"/>
        <v>80000</v>
      </c>
    </row>
    <row r="18" spans="1:10" ht="12" thickBot="1" x14ac:dyDescent="0.25">
      <c r="B18" s="48">
        <f>AVERAGE(B6:B17)</f>
        <v>1000000</v>
      </c>
      <c r="C18" s="48">
        <f>AVERAGE(C6:C17)</f>
        <v>30000</v>
      </c>
      <c r="D18" s="12"/>
      <c r="E18" s="15">
        <f>AVERAGE(E6:E17)</f>
        <v>150000</v>
      </c>
      <c r="G18" s="15">
        <f>AVERAGE(G6:G17)</f>
        <v>150000</v>
      </c>
      <c r="J18" s="48">
        <f>AVERAGE(J6:J17)</f>
        <v>100000</v>
      </c>
    </row>
    <row r="19" spans="1:10" ht="3" customHeight="1" thickTop="1" x14ac:dyDescent="0.2">
      <c r="C19" s="12"/>
      <c r="D19" s="12"/>
      <c r="E19" s="12"/>
    </row>
    <row r="20" spans="1:10" ht="12.75" x14ac:dyDescent="0.2">
      <c r="A20" s="9" t="s">
        <v>21</v>
      </c>
    </row>
    <row r="21" spans="1:10" ht="12.75" x14ac:dyDescent="0.2">
      <c r="A21" s="3" t="s">
        <v>22</v>
      </c>
      <c r="B21" s="16" t="s">
        <v>23</v>
      </c>
      <c r="C21" s="12"/>
      <c r="D21" s="17"/>
      <c r="E21" s="18"/>
      <c r="F21"/>
      <c r="G21"/>
    </row>
    <row r="22" spans="1:10" ht="12.75" x14ac:dyDescent="0.2">
      <c r="A22" s="3" t="s">
        <v>24</v>
      </c>
      <c r="C22" s="51">
        <v>8.5000000000000006E-2</v>
      </c>
      <c r="D22" s="3" t="s">
        <v>25</v>
      </c>
      <c r="E22"/>
      <c r="F22"/>
      <c r="G22"/>
    </row>
    <row r="23" spans="1:10" ht="12.75" x14ac:dyDescent="0.2">
      <c r="A23" s="3" t="s">
        <v>26</v>
      </c>
      <c r="C23" s="50">
        <v>0.185</v>
      </c>
      <c r="D23" s="3" t="s">
        <v>25</v>
      </c>
      <c r="E23"/>
      <c r="F23"/>
      <c r="G23"/>
    </row>
    <row r="24" spans="1:10" ht="12.75" x14ac:dyDescent="0.2">
      <c r="A24" s="3" t="s">
        <v>27</v>
      </c>
      <c r="C24" s="40">
        <v>5.0000000000000001E-3</v>
      </c>
      <c r="D24" s="3" t="s">
        <v>28</v>
      </c>
      <c r="E24"/>
      <c r="F24"/>
      <c r="G24"/>
    </row>
    <row r="25" spans="1:10" ht="12.75" x14ac:dyDescent="0.2">
      <c r="A25" s="3" t="s">
        <v>29</v>
      </c>
      <c r="C25" s="19">
        <v>0.01</v>
      </c>
      <c r="E25"/>
      <c r="F25"/>
      <c r="G25"/>
    </row>
    <row r="26" spans="1:10" ht="12.75" x14ac:dyDescent="0.2">
      <c r="A26" s="3" t="s">
        <v>30</v>
      </c>
      <c r="C26" s="40">
        <v>5.0000000000000001E-3</v>
      </c>
      <c r="D26" s="3" t="s">
        <v>31</v>
      </c>
      <c r="E26"/>
      <c r="F26"/>
      <c r="G26"/>
    </row>
    <row r="27" spans="1:10" ht="6" customHeight="1" thickBot="1" x14ac:dyDescent="0.25">
      <c r="C27" s="20"/>
      <c r="D27" s="20"/>
      <c r="I27" s="21"/>
    </row>
    <row r="28" spans="1:10" ht="13.5" thickBot="1" x14ac:dyDescent="0.25">
      <c r="A28" s="9" t="s">
        <v>32</v>
      </c>
      <c r="C28" s="22" t="s">
        <v>33</v>
      </c>
      <c r="D28" s="23"/>
      <c r="E28" s="24"/>
      <c r="F28" s="21"/>
      <c r="G28" s="22" t="s">
        <v>34</v>
      </c>
      <c r="H28" s="23"/>
      <c r="I28" s="24"/>
    </row>
    <row r="29" spans="1:10" ht="13.5" thickBot="1" x14ac:dyDescent="0.25">
      <c r="A29" s="7" t="s">
        <v>35</v>
      </c>
      <c r="B29" s="7" t="s">
        <v>36</v>
      </c>
      <c r="C29" s="25" t="s">
        <v>37</v>
      </c>
      <c r="D29" s="26"/>
      <c r="E29" s="27" t="s">
        <v>8</v>
      </c>
      <c r="F29" s="28"/>
      <c r="G29" s="25" t="s">
        <v>37</v>
      </c>
      <c r="H29" s="26"/>
      <c r="I29" s="27" t="s">
        <v>8</v>
      </c>
    </row>
    <row r="30" spans="1:10" x14ac:dyDescent="0.2">
      <c r="A30" s="36" t="s">
        <v>38</v>
      </c>
      <c r="B30" s="36" t="s">
        <v>39</v>
      </c>
      <c r="C30" s="37" t="s">
        <v>40</v>
      </c>
      <c r="D30" s="37"/>
      <c r="E30" s="52">
        <v>30000</v>
      </c>
      <c r="F30" s="29"/>
      <c r="G30" s="29" t="s">
        <v>41</v>
      </c>
      <c r="H30" s="37"/>
      <c r="I30" s="54">
        <v>35000</v>
      </c>
    </row>
    <row r="31" spans="1:10" x14ac:dyDescent="0.2">
      <c r="A31" s="29" t="s">
        <v>42</v>
      </c>
      <c r="B31" s="29">
        <v>77001</v>
      </c>
      <c r="C31" s="32" t="s">
        <v>43</v>
      </c>
      <c r="D31" s="32"/>
      <c r="E31" s="52">
        <v>30000</v>
      </c>
      <c r="F31" s="29"/>
      <c r="G31" s="29" t="s">
        <v>41</v>
      </c>
      <c r="H31" s="29"/>
      <c r="I31" s="54">
        <v>35000</v>
      </c>
    </row>
    <row r="32" spans="1:10" ht="12.75" x14ac:dyDescent="0.2">
      <c r="A32" s="29" t="s">
        <v>44</v>
      </c>
      <c r="B32" s="29">
        <v>77455</v>
      </c>
      <c r="C32" s="32"/>
      <c r="D32" s="33"/>
      <c r="E32" s="34"/>
      <c r="F32" s="30"/>
      <c r="G32" s="29" t="s">
        <v>41</v>
      </c>
      <c r="H32" s="29"/>
      <c r="I32" s="54">
        <v>10000</v>
      </c>
    </row>
    <row r="33" spans="1:15" x14ac:dyDescent="0.2">
      <c r="A33" s="29" t="s">
        <v>45</v>
      </c>
      <c r="B33" s="29">
        <v>77351</v>
      </c>
      <c r="C33" s="32"/>
      <c r="D33" s="33"/>
      <c r="E33" s="34"/>
      <c r="F33" s="29"/>
      <c r="G33" s="29" t="s">
        <v>41</v>
      </c>
      <c r="H33" s="29"/>
      <c r="I33" s="54">
        <v>10000</v>
      </c>
    </row>
    <row r="34" spans="1:15" x14ac:dyDescent="0.2">
      <c r="A34" s="29" t="s">
        <v>46</v>
      </c>
      <c r="B34" s="29">
        <v>77441</v>
      </c>
      <c r="C34" s="32" t="s">
        <v>43</v>
      </c>
      <c r="D34" s="32"/>
      <c r="E34" s="34">
        <v>15000</v>
      </c>
      <c r="F34" s="29"/>
      <c r="G34" s="29"/>
      <c r="H34" s="29"/>
      <c r="I34" s="31"/>
    </row>
    <row r="35" spans="1:15" x14ac:dyDescent="0.2">
      <c r="A35" s="29" t="s">
        <v>46</v>
      </c>
      <c r="B35" s="29">
        <v>77441</v>
      </c>
      <c r="C35" s="32"/>
      <c r="D35" s="32"/>
      <c r="E35" s="34"/>
      <c r="F35" s="29"/>
      <c r="G35" s="29"/>
      <c r="H35" s="29"/>
      <c r="I35" s="31"/>
    </row>
    <row r="36" spans="1:15" x14ac:dyDescent="0.2">
      <c r="A36" s="29" t="s">
        <v>46</v>
      </c>
      <c r="B36" s="29">
        <v>77444</v>
      </c>
      <c r="C36" s="32"/>
      <c r="D36" s="32"/>
      <c r="E36" s="34"/>
      <c r="F36" s="29"/>
      <c r="G36" s="29" t="s">
        <v>41</v>
      </c>
      <c r="H36" s="29"/>
      <c r="I36" s="31">
        <v>15000</v>
      </c>
    </row>
    <row r="37" spans="1:15" x14ac:dyDescent="0.2">
      <c r="A37" s="29" t="s">
        <v>46</v>
      </c>
      <c r="B37" s="29">
        <v>77444</v>
      </c>
      <c r="C37" s="32"/>
      <c r="D37" s="32"/>
      <c r="E37" s="34"/>
      <c r="F37" s="29"/>
      <c r="G37" s="29"/>
      <c r="H37" s="29"/>
      <c r="I37" s="31">
        <v>0</v>
      </c>
    </row>
    <row r="38" spans="1:15" x14ac:dyDescent="0.2">
      <c r="A38" s="29" t="s">
        <v>47</v>
      </c>
      <c r="B38" s="29">
        <v>77435</v>
      </c>
      <c r="C38" s="32" t="s">
        <v>43</v>
      </c>
      <c r="D38" s="32"/>
      <c r="E38" s="52">
        <v>10000</v>
      </c>
      <c r="F38" s="29"/>
      <c r="G38" s="29" t="s">
        <v>41</v>
      </c>
      <c r="H38" s="29"/>
      <c r="I38" s="54">
        <v>10000</v>
      </c>
    </row>
    <row r="39" spans="1:15" x14ac:dyDescent="0.2">
      <c r="A39" s="29" t="s">
        <v>47</v>
      </c>
      <c r="B39" s="29">
        <v>77435</v>
      </c>
      <c r="C39" s="32"/>
      <c r="D39" s="32"/>
      <c r="E39" s="34"/>
      <c r="F39" s="29"/>
      <c r="G39" s="29"/>
      <c r="H39" s="29"/>
      <c r="I39" s="31"/>
    </row>
    <row r="40" spans="1:15" x14ac:dyDescent="0.2">
      <c r="A40" s="29" t="s">
        <v>48</v>
      </c>
      <c r="B40" s="29" t="s">
        <v>49</v>
      </c>
      <c r="C40" s="32" t="s">
        <v>63</v>
      </c>
      <c r="D40" s="32"/>
      <c r="E40" s="53">
        <v>15000</v>
      </c>
      <c r="F40" s="29"/>
      <c r="G40" s="29"/>
      <c r="H40" s="29"/>
      <c r="I40" s="31"/>
    </row>
    <row r="41" spans="1:15" x14ac:dyDescent="0.2">
      <c r="A41" s="29" t="s">
        <v>48</v>
      </c>
      <c r="B41" s="29" t="s">
        <v>49</v>
      </c>
      <c r="C41" s="32"/>
      <c r="D41" s="32"/>
      <c r="E41" s="34"/>
      <c r="F41" s="29"/>
      <c r="G41" s="32" t="s">
        <v>41</v>
      </c>
      <c r="H41" s="32"/>
      <c r="I41" s="34">
        <v>15000</v>
      </c>
    </row>
    <row r="42" spans="1:15" x14ac:dyDescent="0.2">
      <c r="A42" s="29" t="s">
        <v>50</v>
      </c>
      <c r="B42" s="29">
        <v>77525</v>
      </c>
      <c r="C42" s="32"/>
      <c r="D42" s="32"/>
      <c r="E42" s="34"/>
      <c r="F42" s="29"/>
      <c r="G42" s="29"/>
      <c r="H42" s="29"/>
      <c r="I42" s="34"/>
    </row>
    <row r="43" spans="1:15" x14ac:dyDescent="0.2">
      <c r="A43" s="29" t="s">
        <v>51</v>
      </c>
      <c r="B43" s="29">
        <v>77526</v>
      </c>
      <c r="C43" s="32"/>
      <c r="D43" s="32"/>
      <c r="E43" s="34"/>
      <c r="F43" s="29"/>
      <c r="G43" s="32"/>
      <c r="H43" s="29"/>
      <c r="I43" s="34">
        <v>0</v>
      </c>
    </row>
    <row r="44" spans="1:15" x14ac:dyDescent="0.2">
      <c r="A44" s="29" t="s">
        <v>52</v>
      </c>
      <c r="B44" s="29">
        <v>77461</v>
      </c>
      <c r="C44" s="32" t="s">
        <v>41</v>
      </c>
      <c r="D44" s="32"/>
      <c r="E44" s="34">
        <v>10000</v>
      </c>
      <c r="F44" s="29"/>
      <c r="G44" s="29"/>
      <c r="H44" s="29"/>
      <c r="I44" s="34"/>
    </row>
    <row r="45" spans="1:15" x14ac:dyDescent="0.2">
      <c r="A45" s="29" t="s">
        <v>52</v>
      </c>
      <c r="B45" s="29">
        <v>77461</v>
      </c>
      <c r="C45" s="32"/>
      <c r="D45" s="32"/>
      <c r="E45" s="34"/>
      <c r="F45" s="29"/>
      <c r="G45" s="29"/>
      <c r="H45" s="29"/>
      <c r="I45" s="34"/>
    </row>
    <row r="46" spans="1:15" x14ac:dyDescent="0.2">
      <c r="A46" s="29" t="s">
        <v>52</v>
      </c>
      <c r="B46" s="29">
        <v>77464</v>
      </c>
      <c r="C46" s="32"/>
      <c r="D46" s="32"/>
      <c r="E46" s="34"/>
      <c r="F46" s="29"/>
      <c r="G46" s="32" t="s">
        <v>41</v>
      </c>
      <c r="H46" s="29"/>
      <c r="I46" s="34">
        <v>10000</v>
      </c>
    </row>
    <row r="47" spans="1:15" x14ac:dyDescent="0.2">
      <c r="A47" s="29" t="s">
        <v>52</v>
      </c>
      <c r="B47" s="29">
        <v>77464</v>
      </c>
      <c r="C47" s="32"/>
      <c r="D47" s="32"/>
      <c r="E47" s="34"/>
      <c r="F47" s="29"/>
      <c r="G47" s="32"/>
      <c r="H47" s="29"/>
      <c r="I47" s="34">
        <v>0</v>
      </c>
    </row>
    <row r="48" spans="1:15" ht="12.75" customHeight="1" x14ac:dyDescent="0.2">
      <c r="A48" s="29" t="s">
        <v>53</v>
      </c>
      <c r="B48" s="29" t="s">
        <v>54</v>
      </c>
      <c r="C48" s="32" t="s">
        <v>41</v>
      </c>
      <c r="D48" s="32"/>
      <c r="E48" s="52">
        <v>30000</v>
      </c>
      <c r="F48" s="29"/>
      <c r="G48" s="32" t="s">
        <v>41</v>
      </c>
      <c r="H48" s="29"/>
      <c r="I48" s="52">
        <v>35000</v>
      </c>
      <c r="J48" s="58"/>
      <c r="K48" s="58"/>
      <c r="L48" s="58"/>
      <c r="M48" s="58"/>
      <c r="N48" s="58"/>
      <c r="O48" s="58"/>
    </row>
    <row r="49" spans="1:15" x14ac:dyDescent="0.2">
      <c r="A49" s="28"/>
      <c r="B49" s="28"/>
      <c r="C49" s="28"/>
      <c r="D49" s="28"/>
    </row>
    <row r="50" spans="1:15" ht="12" thickBot="1" x14ac:dyDescent="0.25">
      <c r="A50" s="28"/>
      <c r="C50" s="28" t="s">
        <v>61</v>
      </c>
      <c r="D50" s="28"/>
      <c r="E50" s="14">
        <f>E48+E44+E40+E38+E34+E31+E30</f>
        <v>140000</v>
      </c>
      <c r="G50" s="28" t="s">
        <v>61</v>
      </c>
      <c r="I50" s="39">
        <f>SUM(I30:I49)</f>
        <v>175000</v>
      </c>
      <c r="J50" s="43"/>
      <c r="K50" s="43"/>
      <c r="L50" s="43"/>
      <c r="M50" s="43"/>
      <c r="N50" s="43"/>
      <c r="O50" s="43"/>
    </row>
    <row r="51" spans="1:15" ht="13.5" thickTop="1" x14ac:dyDescent="0.2">
      <c r="A51" s="35" t="s">
        <v>55</v>
      </c>
      <c r="J51" s="43"/>
      <c r="K51" s="43"/>
      <c r="L51" s="43"/>
      <c r="M51" s="43"/>
      <c r="N51" s="43"/>
      <c r="O51" s="43"/>
    </row>
    <row r="52" spans="1:15" x14ac:dyDescent="0.2">
      <c r="A52" s="3" t="s">
        <v>56</v>
      </c>
      <c r="C52" s="3" t="s">
        <v>57</v>
      </c>
      <c r="J52" s="43"/>
      <c r="K52" s="43"/>
      <c r="L52" s="43"/>
      <c r="M52" s="43"/>
      <c r="N52" s="43"/>
      <c r="O52" s="43"/>
    </row>
    <row r="53" spans="1:15" x14ac:dyDescent="0.2">
      <c r="C53" s="3" t="s">
        <v>58</v>
      </c>
      <c r="J53" s="43"/>
      <c r="K53" s="43"/>
      <c r="L53" s="43"/>
      <c r="M53" s="43"/>
      <c r="N53" s="43"/>
      <c r="O53" s="43"/>
    </row>
    <row r="54" spans="1:15" x14ac:dyDescent="0.2">
      <c r="C54" s="38" t="s">
        <v>59</v>
      </c>
      <c r="J54" s="43"/>
      <c r="K54" s="43"/>
      <c r="L54" s="43"/>
      <c r="M54" s="43"/>
      <c r="N54" s="43"/>
      <c r="O54" s="43"/>
    </row>
    <row r="55" spans="1:15" x14ac:dyDescent="0.2">
      <c r="C55" s="38" t="s">
        <v>60</v>
      </c>
      <c r="J55" s="43"/>
      <c r="K55" s="43"/>
      <c r="L55" s="43"/>
      <c r="M55" s="43"/>
      <c r="N55" s="43"/>
      <c r="O55" s="43"/>
    </row>
    <row r="56" spans="1:15" x14ac:dyDescent="0.2">
      <c r="J56" s="43"/>
      <c r="K56" s="43"/>
      <c r="L56" s="43"/>
      <c r="M56" s="43"/>
      <c r="N56" s="43"/>
      <c r="O56" s="43"/>
    </row>
  </sheetData>
  <mergeCells count="2">
    <mergeCell ref="C3:E3"/>
    <mergeCell ref="J48:O48"/>
  </mergeCells>
  <phoneticPr fontId="0" type="noConversion"/>
  <pageMargins left="0.18" right="0.18" top="0.17" bottom="0.19" header="0.21" footer="0.19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Felienne</cp:lastModifiedBy>
  <cp:lastPrinted>2001-08-28T13:56:32Z</cp:lastPrinted>
  <dcterms:created xsi:type="dcterms:W3CDTF">2001-04-24T20:47:20Z</dcterms:created>
  <dcterms:modified xsi:type="dcterms:W3CDTF">2014-09-04T07:58:30Z</dcterms:modified>
</cp:coreProperties>
</file>