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Sheet1!$A$1:$P$19</definedName>
  </definedNames>
  <calcPr calcId="152511"/>
</workbook>
</file>

<file path=xl/calcChain.xml><?xml version="1.0" encoding="utf-8"?>
<calcChain xmlns="http://schemas.openxmlformats.org/spreadsheetml/2006/main">
  <c r="F20" i="1" l="1"/>
  <c r="F21" i="1" s="1"/>
  <c r="F22" i="1" s="1"/>
</calcChain>
</file>

<file path=xl/sharedStrings.xml><?xml version="1.0" encoding="utf-8"?>
<sst xmlns="http://schemas.openxmlformats.org/spreadsheetml/2006/main" count="161" uniqueCount="49">
  <si>
    <t>Txn Id</t>
  </si>
  <si>
    <t>Time</t>
  </si>
  <si>
    <t>Customer</t>
  </si>
  <si>
    <t>Product Type</t>
  </si>
  <si>
    <t>Product</t>
  </si>
  <si>
    <t>Buy Volume</t>
  </si>
  <si>
    <t>Sell Volume</t>
  </si>
  <si>
    <t>Option Delta</t>
  </si>
  <si>
    <t>Units</t>
  </si>
  <si>
    <t>Price</t>
  </si>
  <si>
    <t>Ext User Id</t>
  </si>
  <si>
    <t>Int User Id</t>
  </si>
  <si>
    <t>Risk Book</t>
  </si>
  <si>
    <t>Deal ID</t>
  </si>
  <si>
    <t>Begin Date</t>
  </si>
  <si>
    <t>End Date</t>
  </si>
  <si>
    <t>MMBtu</t>
  </si>
  <si>
    <t>JPARKS</t>
  </si>
  <si>
    <t>ENA - IM Katy</t>
  </si>
  <si>
    <t>e prime, inc.</t>
  </si>
  <si>
    <t>EPRIME26</t>
  </si>
  <si>
    <t>Aquila Energy Marketing Corporation</t>
  </si>
  <si>
    <t>REAVISMAN</t>
  </si>
  <si>
    <t>Texla Energy Management Inc.</t>
  </si>
  <si>
    <t xml:space="preserve">US Gas Phy Fwd Firm non-TX &lt; or = 1Mo </t>
  </si>
  <si>
    <t>WILSHUSEN</t>
  </si>
  <si>
    <t>VB9119.1 / 809269</t>
  </si>
  <si>
    <t>VB9173.1 / 809295</t>
  </si>
  <si>
    <t>VB9233.1 / 809324</t>
  </si>
  <si>
    <t>VB9282.1 / 809364</t>
  </si>
  <si>
    <t>VC0136.1 / 809667</t>
  </si>
  <si>
    <t>VC1202.1 / 809996</t>
  </si>
  <si>
    <t>VC2652.1 / 812276</t>
  </si>
  <si>
    <t>VC2658.1 / 812282</t>
  </si>
  <si>
    <t>VC3070.1 / 812630</t>
  </si>
  <si>
    <t>Cokinos Natural Gas Company</t>
  </si>
  <si>
    <t>ADM90618</t>
  </si>
  <si>
    <t>CHRISPHILL</t>
  </si>
  <si>
    <t>VC5978.1 / 815718</t>
  </si>
  <si>
    <t>VC6047.1 / 815753</t>
  </si>
  <si>
    <t>VC6196.1 / 815835</t>
  </si>
  <si>
    <t>VC6311.1 / 815865</t>
  </si>
  <si>
    <t>VC8130.1 / 816510</t>
  </si>
  <si>
    <t>VC8171.1 / 816522</t>
  </si>
  <si>
    <t>US Gas Phy  ExxonKaty   Jun01</t>
  </si>
  <si>
    <t>Avg. cost</t>
  </si>
  <si>
    <t>Total MMBtu</t>
  </si>
  <si>
    <t>Contracts</t>
  </si>
  <si>
    <t>Total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</si>
</sst>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0_);\(0\)"/>
    <numFmt numFmtId="167" formatCode="0.0_);\(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6" fontId="2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167" fontId="0" fillId="0" borderId="0" xfId="0" applyNumberFormat="1"/>
    <xf numFmtId="166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tabSelected="1" topLeftCell="B1" workbookViewId="0">
      <selection activeCell="G24" sqref="G24"/>
    </sheetView>
  </sheetViews>
  <sheetFormatPr defaultRowHeight="12.75" x14ac:dyDescent="0.2"/>
  <cols>
    <col min="1" max="1" width="0" hidden="1" customWidth="1"/>
    <col min="2" max="2" width="9.140625" style="1"/>
    <col min="3" max="3" width="31.5703125" customWidth="1"/>
    <col min="4" max="4" width="37.42578125" hidden="1" customWidth="1"/>
    <col min="5" max="5" width="29" customWidth="1"/>
    <col min="6" max="6" width="14.28515625" bestFit="1" customWidth="1"/>
    <col min="7" max="7" width="14.42578125" bestFit="1" customWidth="1"/>
    <col min="8" max="9" width="0" hidden="1" customWidth="1"/>
    <col min="11" max="14" width="0" hidden="1" customWidth="1"/>
    <col min="15" max="16" width="0" style="1" hidden="1" customWidth="1"/>
  </cols>
  <sheetData>
    <row r="1" spans="1:16" x14ac:dyDescent="0.2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s="1" t="s">
        <v>15</v>
      </c>
    </row>
    <row r="2" spans="1:16" x14ac:dyDescent="0.2">
      <c r="A2">
        <v>1292760</v>
      </c>
      <c r="B2" s="1">
        <v>37035.459942129601</v>
      </c>
      <c r="C2" t="s">
        <v>23</v>
      </c>
      <c r="D2" t="s">
        <v>24</v>
      </c>
      <c r="E2" t="s">
        <v>44</v>
      </c>
      <c r="F2" s="6">
        <v>5000</v>
      </c>
      <c r="G2" s="6"/>
      <c r="I2" t="s">
        <v>16</v>
      </c>
      <c r="J2">
        <v>4.1224999999999996</v>
      </c>
      <c r="K2" t="s">
        <v>25</v>
      </c>
      <c r="L2" t="s">
        <v>17</v>
      </c>
      <c r="M2" t="s">
        <v>18</v>
      </c>
      <c r="N2" t="s">
        <v>26</v>
      </c>
      <c r="O2" s="1">
        <v>37043</v>
      </c>
      <c r="P2" s="1">
        <v>37072</v>
      </c>
    </row>
    <row r="3" spans="1:16" x14ac:dyDescent="0.2">
      <c r="A3">
        <v>1292832</v>
      </c>
      <c r="B3" s="1">
        <v>37035.4660069444</v>
      </c>
      <c r="C3" t="s">
        <v>19</v>
      </c>
      <c r="D3" t="s">
        <v>24</v>
      </c>
      <c r="E3" t="s">
        <v>44</v>
      </c>
      <c r="F3" s="6"/>
      <c r="G3" s="6">
        <v>5000</v>
      </c>
      <c r="I3" t="s">
        <v>16</v>
      </c>
      <c r="J3">
        <v>4.13</v>
      </c>
      <c r="K3" t="s">
        <v>20</v>
      </c>
      <c r="L3" t="s">
        <v>17</v>
      </c>
      <c r="M3" t="s">
        <v>18</v>
      </c>
      <c r="N3" t="s">
        <v>27</v>
      </c>
      <c r="O3" s="1">
        <v>37043</v>
      </c>
      <c r="P3" s="1">
        <v>37072</v>
      </c>
    </row>
    <row r="4" spans="1:16" x14ac:dyDescent="0.2">
      <c r="A4">
        <v>1292919</v>
      </c>
      <c r="B4" s="1">
        <v>37035.474166666703</v>
      </c>
      <c r="C4" t="s">
        <v>19</v>
      </c>
      <c r="D4" t="s">
        <v>24</v>
      </c>
      <c r="E4" t="s">
        <v>44</v>
      </c>
      <c r="F4" s="6"/>
      <c r="G4" s="6">
        <v>5000</v>
      </c>
      <c r="I4" t="s">
        <v>16</v>
      </c>
      <c r="J4">
        <v>4.1325000000000003</v>
      </c>
      <c r="K4" t="s">
        <v>20</v>
      </c>
      <c r="L4" t="s">
        <v>17</v>
      </c>
      <c r="M4" t="s">
        <v>18</v>
      </c>
      <c r="N4" t="s">
        <v>28</v>
      </c>
      <c r="O4" s="1">
        <v>37043</v>
      </c>
      <c r="P4" s="1">
        <v>37072</v>
      </c>
    </row>
    <row r="5" spans="1:16" x14ac:dyDescent="0.2">
      <c r="A5">
        <v>1293006</v>
      </c>
      <c r="B5" s="1">
        <v>37035.482881944401</v>
      </c>
      <c r="C5" t="s">
        <v>19</v>
      </c>
      <c r="D5" t="s">
        <v>24</v>
      </c>
      <c r="E5" t="s">
        <v>44</v>
      </c>
      <c r="F5" s="6"/>
      <c r="G5" s="6">
        <v>5000</v>
      </c>
      <c r="I5" t="s">
        <v>16</v>
      </c>
      <c r="J5">
        <v>4.1224999999999996</v>
      </c>
      <c r="K5" t="s">
        <v>20</v>
      </c>
      <c r="L5" t="s">
        <v>17</v>
      </c>
      <c r="M5" t="s">
        <v>18</v>
      </c>
      <c r="N5" t="s">
        <v>29</v>
      </c>
      <c r="O5" s="1">
        <v>37043</v>
      </c>
      <c r="P5" s="1">
        <v>37072</v>
      </c>
    </row>
    <row r="6" spans="1:16" x14ac:dyDescent="0.2">
      <c r="A6">
        <v>1294120</v>
      </c>
      <c r="B6" s="1">
        <v>37035.5770023148</v>
      </c>
      <c r="C6" t="s">
        <v>19</v>
      </c>
      <c r="D6" t="s">
        <v>24</v>
      </c>
      <c r="E6" t="s">
        <v>44</v>
      </c>
      <c r="F6" s="6"/>
      <c r="G6" s="6">
        <v>5000</v>
      </c>
      <c r="I6" t="s">
        <v>16</v>
      </c>
      <c r="J6">
        <v>4.0599999999999996</v>
      </c>
      <c r="K6" t="s">
        <v>20</v>
      </c>
      <c r="L6" t="s">
        <v>17</v>
      </c>
      <c r="M6" t="s">
        <v>18</v>
      </c>
      <c r="N6" t="s">
        <v>30</v>
      </c>
      <c r="O6" s="1">
        <v>37043</v>
      </c>
      <c r="P6" s="1">
        <v>37072</v>
      </c>
    </row>
    <row r="7" spans="1:16" x14ac:dyDescent="0.2">
      <c r="A7">
        <v>1294681</v>
      </c>
      <c r="B7" s="1">
        <v>37035.663055555597</v>
      </c>
      <c r="C7" t="s">
        <v>19</v>
      </c>
      <c r="D7" t="s">
        <v>24</v>
      </c>
      <c r="E7" t="s">
        <v>44</v>
      </c>
      <c r="F7" s="6"/>
      <c r="G7" s="6">
        <v>5000</v>
      </c>
      <c r="I7" t="s">
        <v>16</v>
      </c>
      <c r="J7">
        <v>4.0274999999999999</v>
      </c>
      <c r="K7" t="s">
        <v>20</v>
      </c>
      <c r="L7" t="s">
        <v>17</v>
      </c>
      <c r="M7" t="s">
        <v>18</v>
      </c>
      <c r="N7" t="s">
        <v>31</v>
      </c>
      <c r="O7" s="1">
        <v>37043</v>
      </c>
      <c r="P7" s="1">
        <v>37072</v>
      </c>
    </row>
    <row r="8" spans="1:16" x14ac:dyDescent="0.2">
      <c r="A8">
        <v>1298785</v>
      </c>
      <c r="B8" s="1">
        <v>37036.4164467593</v>
      </c>
      <c r="C8" t="s">
        <v>21</v>
      </c>
      <c r="D8" t="s">
        <v>24</v>
      </c>
      <c r="E8" t="s">
        <v>44</v>
      </c>
      <c r="F8" s="6"/>
      <c r="G8" s="6">
        <v>5000</v>
      </c>
      <c r="I8" t="s">
        <v>16</v>
      </c>
      <c r="J8">
        <v>3.96</v>
      </c>
      <c r="K8" t="s">
        <v>22</v>
      </c>
      <c r="L8" t="s">
        <v>17</v>
      </c>
      <c r="M8" t="s">
        <v>18</v>
      </c>
      <c r="N8" t="s">
        <v>32</v>
      </c>
      <c r="O8" s="1">
        <v>37043</v>
      </c>
      <c r="P8" s="1">
        <v>37072</v>
      </c>
    </row>
    <row r="9" spans="1:16" x14ac:dyDescent="0.2">
      <c r="A9">
        <v>1298794</v>
      </c>
      <c r="B9" s="1">
        <v>37036.416863425897</v>
      </c>
      <c r="C9" t="s">
        <v>21</v>
      </c>
      <c r="D9" t="s">
        <v>24</v>
      </c>
      <c r="E9" t="s">
        <v>44</v>
      </c>
      <c r="F9" s="6"/>
      <c r="G9" s="6">
        <v>5000</v>
      </c>
      <c r="I9" t="s">
        <v>16</v>
      </c>
      <c r="J9">
        <v>3.9624999999999999</v>
      </c>
      <c r="K9" t="s">
        <v>22</v>
      </c>
      <c r="L9" t="s">
        <v>17</v>
      </c>
      <c r="M9" t="s">
        <v>18</v>
      </c>
      <c r="N9" t="s">
        <v>33</v>
      </c>
      <c r="O9" s="1">
        <v>37043</v>
      </c>
      <c r="P9" s="1">
        <v>37072</v>
      </c>
    </row>
    <row r="10" spans="1:16" x14ac:dyDescent="0.2">
      <c r="A10">
        <v>1299382</v>
      </c>
      <c r="B10" s="1">
        <v>37036.461643518502</v>
      </c>
      <c r="C10" t="s">
        <v>21</v>
      </c>
      <c r="D10" t="s">
        <v>24</v>
      </c>
      <c r="E10" t="s">
        <v>44</v>
      </c>
      <c r="F10" s="6"/>
      <c r="G10" s="6">
        <v>5000</v>
      </c>
      <c r="I10" t="s">
        <v>16</v>
      </c>
      <c r="J10">
        <v>3.9725000000000001</v>
      </c>
      <c r="K10" t="s">
        <v>22</v>
      </c>
      <c r="L10" t="s">
        <v>17</v>
      </c>
      <c r="M10" t="s">
        <v>18</v>
      </c>
      <c r="N10" t="s">
        <v>34</v>
      </c>
      <c r="O10" s="1">
        <v>37043</v>
      </c>
      <c r="P10" s="1">
        <v>37072</v>
      </c>
    </row>
    <row r="11" spans="1:16" x14ac:dyDescent="0.2">
      <c r="A11">
        <v>1305320</v>
      </c>
      <c r="B11" s="1">
        <v>37040.499479166698</v>
      </c>
      <c r="C11" t="s">
        <v>23</v>
      </c>
      <c r="D11" t="s">
        <v>24</v>
      </c>
      <c r="E11" t="s">
        <v>44</v>
      </c>
      <c r="F11" s="6">
        <v>5000</v>
      </c>
      <c r="G11" s="6"/>
      <c r="I11" t="s">
        <v>16</v>
      </c>
      <c r="J11">
        <v>3.8725000000000001</v>
      </c>
      <c r="K11" t="s">
        <v>37</v>
      </c>
      <c r="L11" t="s">
        <v>17</v>
      </c>
      <c r="M11" t="s">
        <v>18</v>
      </c>
      <c r="N11" t="s">
        <v>38</v>
      </c>
      <c r="O11" s="1">
        <v>37043</v>
      </c>
      <c r="P11" s="1">
        <v>37072</v>
      </c>
    </row>
    <row r="12" spans="1:16" x14ac:dyDescent="0.2">
      <c r="A12">
        <v>1305394</v>
      </c>
      <c r="B12" s="1">
        <v>37040.508379629602</v>
      </c>
      <c r="C12" t="s">
        <v>23</v>
      </c>
      <c r="D12" t="s">
        <v>24</v>
      </c>
      <c r="E12" t="s">
        <v>44</v>
      </c>
      <c r="F12" s="6">
        <v>5000</v>
      </c>
      <c r="G12" s="6"/>
      <c r="I12" t="s">
        <v>16</v>
      </c>
      <c r="J12">
        <v>3.86</v>
      </c>
      <c r="K12" t="s">
        <v>37</v>
      </c>
      <c r="L12" t="s">
        <v>17</v>
      </c>
      <c r="M12" t="s">
        <v>18</v>
      </c>
      <c r="N12" t="s">
        <v>39</v>
      </c>
      <c r="O12" s="1">
        <v>37043</v>
      </c>
      <c r="P12" s="1">
        <v>37072</v>
      </c>
    </row>
    <row r="13" spans="1:16" x14ac:dyDescent="0.2">
      <c r="A13">
        <v>1305586</v>
      </c>
      <c r="B13" s="1">
        <v>37040.524328703701</v>
      </c>
      <c r="C13" t="s">
        <v>19</v>
      </c>
      <c r="D13" t="s">
        <v>24</v>
      </c>
      <c r="E13" t="s">
        <v>44</v>
      </c>
      <c r="F13" s="6"/>
      <c r="G13" s="6">
        <v>5000</v>
      </c>
      <c r="I13" t="s">
        <v>16</v>
      </c>
      <c r="J13">
        <v>3.8475000000000001</v>
      </c>
      <c r="K13" t="s">
        <v>20</v>
      </c>
      <c r="L13" t="s">
        <v>17</v>
      </c>
      <c r="M13" t="s">
        <v>18</v>
      </c>
      <c r="N13" t="s">
        <v>40</v>
      </c>
      <c r="O13" s="1">
        <v>37043</v>
      </c>
      <c r="P13" s="1">
        <v>37072</v>
      </c>
    </row>
    <row r="14" spans="1:16" x14ac:dyDescent="0.2">
      <c r="A14">
        <v>1305718</v>
      </c>
      <c r="B14" s="1">
        <v>37040.532210648104</v>
      </c>
      <c r="C14" t="s">
        <v>19</v>
      </c>
      <c r="D14" t="s">
        <v>24</v>
      </c>
      <c r="E14" t="s">
        <v>44</v>
      </c>
      <c r="F14" s="6"/>
      <c r="G14" s="6">
        <v>5000</v>
      </c>
      <c r="I14" t="s">
        <v>16</v>
      </c>
      <c r="J14">
        <v>3.8450000000000002</v>
      </c>
      <c r="K14" t="s">
        <v>20</v>
      </c>
      <c r="L14" t="s">
        <v>17</v>
      </c>
      <c r="M14" t="s">
        <v>18</v>
      </c>
      <c r="N14" t="s">
        <v>41</v>
      </c>
      <c r="O14" s="1">
        <v>37043</v>
      </c>
      <c r="P14" s="1">
        <v>37072</v>
      </c>
    </row>
    <row r="15" spans="1:16" x14ac:dyDescent="0.2">
      <c r="A15">
        <v>1307383</v>
      </c>
      <c r="B15" s="1">
        <v>37040.661053240699</v>
      </c>
      <c r="C15" t="s">
        <v>19</v>
      </c>
      <c r="D15" t="s">
        <v>24</v>
      </c>
      <c r="E15" t="s">
        <v>44</v>
      </c>
      <c r="F15" s="6"/>
      <c r="G15" s="6">
        <v>5000</v>
      </c>
      <c r="I15" t="s">
        <v>16</v>
      </c>
      <c r="J15">
        <v>3.7725</v>
      </c>
      <c r="K15" t="s">
        <v>20</v>
      </c>
      <c r="L15" t="s">
        <v>17</v>
      </c>
      <c r="M15" t="s">
        <v>18</v>
      </c>
      <c r="N15" t="s">
        <v>42</v>
      </c>
      <c r="O15" s="1">
        <v>37043</v>
      </c>
      <c r="P15" s="1">
        <v>37072</v>
      </c>
    </row>
    <row r="16" spans="1:16" x14ac:dyDescent="0.2">
      <c r="A16">
        <v>1307397</v>
      </c>
      <c r="B16" s="1">
        <v>37040.6663541667</v>
      </c>
      <c r="C16" t="s">
        <v>35</v>
      </c>
      <c r="D16" t="s">
        <v>24</v>
      </c>
      <c r="E16" t="s">
        <v>44</v>
      </c>
      <c r="F16" s="6"/>
      <c r="G16" s="6">
        <v>5000</v>
      </c>
      <c r="I16" t="s">
        <v>16</v>
      </c>
      <c r="J16">
        <v>3.78</v>
      </c>
      <c r="K16" t="s">
        <v>36</v>
      </c>
      <c r="L16" t="s">
        <v>17</v>
      </c>
      <c r="M16" t="s">
        <v>18</v>
      </c>
      <c r="N16" t="s">
        <v>43</v>
      </c>
      <c r="O16" s="1">
        <v>37043</v>
      </c>
      <c r="P16" s="1">
        <v>37072</v>
      </c>
    </row>
    <row r="17" spans="1:16" x14ac:dyDescent="0.2">
      <c r="A17">
        <v>1313050</v>
      </c>
      <c r="B17" s="1">
        <v>37041.518402777801</v>
      </c>
      <c r="C17" t="s">
        <v>21</v>
      </c>
      <c r="D17" t="s">
        <v>24</v>
      </c>
      <c r="E17" t="s">
        <v>44</v>
      </c>
      <c r="F17" s="6"/>
      <c r="G17" s="6">
        <v>5000</v>
      </c>
      <c r="I17" t="s">
        <v>16</v>
      </c>
      <c r="J17">
        <v>3.64</v>
      </c>
      <c r="K17" t="s">
        <v>22</v>
      </c>
      <c r="L17" t="s">
        <v>17</v>
      </c>
      <c r="M17" t="s">
        <v>18</v>
      </c>
      <c r="N17">
        <v>819025</v>
      </c>
      <c r="O17" s="1">
        <v>37043</v>
      </c>
      <c r="P17" s="1">
        <v>37072</v>
      </c>
    </row>
    <row r="18" spans="1:16" x14ac:dyDescent="0.2">
      <c r="A18">
        <v>1313108</v>
      </c>
      <c r="B18" s="1">
        <v>37041.524826388901</v>
      </c>
      <c r="C18" t="s">
        <v>21</v>
      </c>
      <c r="D18" t="s">
        <v>24</v>
      </c>
      <c r="E18" t="s">
        <v>44</v>
      </c>
      <c r="F18" s="6"/>
      <c r="G18" s="6">
        <v>5000</v>
      </c>
      <c r="I18" t="s">
        <v>16</v>
      </c>
      <c r="J18">
        <v>3.65</v>
      </c>
      <c r="K18" t="s">
        <v>22</v>
      </c>
      <c r="L18" t="s">
        <v>17</v>
      </c>
      <c r="M18" t="s">
        <v>18</v>
      </c>
      <c r="N18">
        <v>819046</v>
      </c>
      <c r="O18" s="1">
        <v>37043</v>
      </c>
      <c r="P18" s="1">
        <v>37072</v>
      </c>
    </row>
    <row r="19" spans="1:16" x14ac:dyDescent="0.2">
      <c r="A19">
        <v>1313118</v>
      </c>
      <c r="B19" s="1">
        <v>37041.525706018503</v>
      </c>
      <c r="C19" t="s">
        <v>19</v>
      </c>
      <c r="D19" t="s">
        <v>24</v>
      </c>
      <c r="E19" t="s">
        <v>44</v>
      </c>
      <c r="F19" s="7"/>
      <c r="G19" s="7">
        <v>5000</v>
      </c>
      <c r="H19" s="4"/>
      <c r="I19" s="4" t="s">
        <v>16</v>
      </c>
      <c r="J19" s="4">
        <v>3.66</v>
      </c>
      <c r="K19" t="s">
        <v>20</v>
      </c>
      <c r="L19" t="s">
        <v>17</v>
      </c>
      <c r="M19" t="s">
        <v>18</v>
      </c>
      <c r="N19">
        <v>819048</v>
      </c>
      <c r="O19" s="1">
        <v>37043</v>
      </c>
      <c r="P19" s="1">
        <v>37072</v>
      </c>
    </row>
    <row r="20" spans="1:16" ht="13.5" thickBot="1" x14ac:dyDescent="0.25">
      <c r="E20" s="10" t="s">
        <v>46</v>
      </c>
      <c r="F20" s="8">
        <f>SUM(F2:F19)</f>
        <v>15000</v>
      </c>
      <c r="G20" s="8">
        <v>-75000</v>
      </c>
      <c r="H20" s="5"/>
      <c r="I20" s="5"/>
      <c r="J20" s="5"/>
    </row>
    <row r="21" spans="1:16" ht="13.5" thickTop="1" x14ac:dyDescent="0.2">
      <c r="E21" s="10" t="s">
        <v>47</v>
      </c>
      <c r="F21" s="9">
        <f>+F20/10000</f>
        <v>1.5</v>
      </c>
      <c r="G21" s="11">
        <v>-7.5</v>
      </c>
      <c r="J21" s="3">
        <v>3.9120833333333329</v>
      </c>
    </row>
    <row r="22" spans="1:16" x14ac:dyDescent="0.2">
      <c r="E22" s="10" t="s">
        <v>48</v>
      </c>
      <c r="F22" s="12">
        <f>+F21+G21</f>
        <v>-6</v>
      </c>
      <c r="J22" s="3" t="s">
        <v>45</v>
      </c>
    </row>
  </sheetData>
  <autoFilter ref="A1:P19"/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crabon</dc:creator>
  <cp:lastModifiedBy>Felienne</cp:lastModifiedBy>
  <cp:lastPrinted>2001-05-31T16:27:23Z</cp:lastPrinted>
  <dcterms:created xsi:type="dcterms:W3CDTF">2001-05-31T16:16:49Z</dcterms:created>
  <dcterms:modified xsi:type="dcterms:W3CDTF">2014-09-03T22:03:59Z</dcterms:modified>
</cp:coreProperties>
</file>