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2120" windowHeight="8070" tabRatio="570" activeTab="1"/>
  </bookViews>
  <sheets>
    <sheet name="mar" sheetId="1" r:id="rId1"/>
    <sheet name="feb" sheetId="2" r:id="rId2"/>
    <sheet name="Sheet3" sheetId="3" r:id="rId3"/>
  </sheets>
  <definedNames>
    <definedName name="_xlnm.Print_Area" localSheetId="1">feb!$A$1:$I$39</definedName>
  </definedNames>
  <calcPr calcId="15251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38" i="2" s="1"/>
  <c r="D41" i="2" s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38" i="2"/>
  <c r="F5" i="1"/>
  <c r="F26" i="1" s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G26" i="1"/>
  <c r="I27" i="1"/>
  <c r="I28" i="1" s="1"/>
  <c r="I30" i="1" s="1"/>
  <c r="J30" i="1" s="1"/>
  <c r="J31" i="1" s="1"/>
  <c r="I29" i="1"/>
  <c r="F33" i="1"/>
  <c r="F36" i="1"/>
</calcChain>
</file>

<file path=xl/sharedStrings.xml><?xml version="1.0" encoding="utf-8"?>
<sst xmlns="http://schemas.openxmlformats.org/spreadsheetml/2006/main" count="46" uniqueCount="16">
  <si>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</si>
  <si>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</si>
  <si>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</si>
  <si>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</si>
  <si>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</si>
  <si>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</si>
  <si>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</si>
  <si>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</si>
  <si>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</si>
  <si>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</si>
  <si>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</si>
  <si>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Energy Trading at the prices below</t>
  </si>
  <si>
    <t>Date</t>
  </si>
  <si>
    <t>Volume</t>
  </si>
  <si>
    <t>Price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</si>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</sst>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_(* #,##0.000_);_(* \(#,##0.000\);_(* &quot;-&quot;??_);_(@_)"/>
    <numFmt numFmtId="168" formatCode="_(* #,##0_);_(* \(#,##0\);_(* &quot;-&quot;??_);_(@_)"/>
    <numFmt numFmtId="169" formatCode="0.0%"/>
    <numFmt numFmtId="170" formatCode="0.000%"/>
    <numFmt numFmtId="171" formatCode="&quot;$&quot;#,##0.00"/>
    <numFmt numFmtId="172" formatCode="&quot;$&quot;#,##0.0000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2" applyNumberFormat="1" applyFont="1"/>
    <xf numFmtId="170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3" fillId="0" borderId="1" xfId="0" applyFont="1" applyBorder="1"/>
    <xf numFmtId="0" fontId="0" fillId="0" borderId="2" xfId="0" applyBorder="1"/>
    <xf numFmtId="168" fontId="3" fillId="0" borderId="2" xfId="0" applyNumberFormat="1" applyFont="1" applyBorder="1" applyAlignment="1">
      <alignment horizontal="center"/>
    </xf>
    <xf numFmtId="171" fontId="3" fillId="0" borderId="3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6" sqref="E6"/>
    </sheetView>
  </sheetViews>
  <sheetFormatPr defaultRowHeight="12.75" x14ac:dyDescent="0.2"/>
  <cols>
    <col min="2" max="2" width="8" bestFit="1" customWidth="1"/>
    <col min="3" max="3" width="10" customWidth="1"/>
    <col min="4" max="4" width="10.85546875" bestFit="1" customWidth="1"/>
    <col min="5" max="5" width="10.42578125" customWidth="1"/>
    <col min="6" max="6" width="12.85546875" bestFit="1" customWidth="1"/>
    <col min="7" max="7" width="11.85546875" bestFit="1" customWidth="1"/>
    <col min="8" max="8" width="11.42578125" customWidth="1"/>
    <col min="9" max="9" width="10.28515625" bestFit="1" customWidth="1"/>
    <col min="11" max="11" width="10.7109375" customWidth="1"/>
    <col min="12" max="13" width="10.28515625" bestFit="1" customWidth="1"/>
  </cols>
  <sheetData>
    <row r="1" spans="1:15" x14ac:dyDescent="0.2">
      <c r="A1" t="s">
        <v>8</v>
      </c>
    </row>
    <row r="2" spans="1:15" x14ac:dyDescent="0.2">
      <c r="A2" t="s">
        <v>9</v>
      </c>
      <c r="B2">
        <v>1200911</v>
      </c>
    </row>
    <row r="3" spans="1:15" x14ac:dyDescent="0.2">
      <c r="A3" t="s">
        <v>10</v>
      </c>
      <c r="B3">
        <v>1200914</v>
      </c>
    </row>
    <row r="4" spans="1:15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24" si="0">IF(D6=0,-1*(C6*E6),D6*E6)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">
      <c r="A16" s="1">
        <v>37327</v>
      </c>
      <c r="B16" s="1"/>
      <c r="C16" s="2">
        <v>20000</v>
      </c>
      <c r="D16" s="2"/>
      <c r="E16" s="4">
        <v>2.82</v>
      </c>
      <c r="F16" s="3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">
      <c r="A17" s="1">
        <v>37328</v>
      </c>
      <c r="B17" s="1"/>
      <c r="C17" s="2">
        <v>15000</v>
      </c>
      <c r="D17" s="2"/>
      <c r="E17" s="4">
        <v>2.81</v>
      </c>
      <c r="F17" s="3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">
      <c r="A18" s="1">
        <v>37329</v>
      </c>
      <c r="B18" s="1"/>
      <c r="C18" s="2">
        <v>4000</v>
      </c>
      <c r="D18" s="2"/>
      <c r="E18" s="4">
        <v>2.83</v>
      </c>
      <c r="F18" s="3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">
      <c r="A19" s="1">
        <v>37330</v>
      </c>
      <c r="B19" s="1"/>
      <c r="C19" s="2">
        <v>4000</v>
      </c>
      <c r="D19" s="2"/>
      <c r="E19" s="4">
        <v>2.665</v>
      </c>
      <c r="F19" s="3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">
      <c r="A20" s="1">
        <v>37331</v>
      </c>
      <c r="B20" s="1"/>
      <c r="C20" s="2">
        <v>2000</v>
      </c>
      <c r="D20" s="2"/>
      <c r="E20" s="4">
        <v>2.94</v>
      </c>
      <c r="F20" s="3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">
      <c r="A21" s="1">
        <v>37332</v>
      </c>
      <c r="B21" s="1"/>
      <c r="C21" s="2">
        <v>2000</v>
      </c>
      <c r="D21" s="2"/>
      <c r="E21" s="4">
        <v>2.94</v>
      </c>
      <c r="F21" s="3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">
      <c r="A22" s="1">
        <v>37333</v>
      </c>
      <c r="B22" s="1"/>
      <c r="C22" s="2">
        <v>2000</v>
      </c>
      <c r="D22" s="2"/>
      <c r="E22" s="4">
        <v>2.94</v>
      </c>
      <c r="F22" s="3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">
      <c r="A23" s="1">
        <v>37334</v>
      </c>
      <c r="B23" s="1"/>
      <c r="C23" s="2">
        <v>2000</v>
      </c>
      <c r="D23" s="2"/>
      <c r="E23" s="4">
        <v>3.11</v>
      </c>
      <c r="F23" s="3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">
      <c r="A24" s="1">
        <v>37335</v>
      </c>
      <c r="B24" s="1"/>
      <c r="C24" s="2">
        <v>2000</v>
      </c>
      <c r="D24" s="2"/>
      <c r="E24" s="4">
        <v>3.26</v>
      </c>
      <c r="F24" s="3">
        <f t="shared" si="0"/>
        <v>-6520</v>
      </c>
      <c r="O24">
        <v>2.5049999999999999</v>
      </c>
    </row>
    <row r="25" spans="1:15" x14ac:dyDescent="0.2">
      <c r="A25" s="1">
        <v>37336</v>
      </c>
      <c r="B25" s="1"/>
      <c r="C25" s="2"/>
      <c r="D25" s="2"/>
      <c r="O25">
        <v>2.4750000000000001</v>
      </c>
    </row>
    <row r="26" spans="1:15" x14ac:dyDescent="0.2">
      <c r="A26" s="1">
        <v>37337</v>
      </c>
      <c r="B26" s="1"/>
      <c r="C26" s="2"/>
      <c r="D26" s="2"/>
      <c r="F26" s="3">
        <f>SUM(F5:F24)</f>
        <v>-533360</v>
      </c>
      <c r="G26" s="3">
        <f>SUM(G5:G22)</f>
        <v>815550</v>
      </c>
      <c r="O26">
        <v>2.5049999999999999</v>
      </c>
    </row>
    <row r="27" spans="1:15" x14ac:dyDescent="0.2">
      <c r="A27" s="1">
        <v>37338</v>
      </c>
      <c r="B27" s="1"/>
      <c r="C27" s="2"/>
      <c r="D27" s="2"/>
      <c r="I27">
        <f>3.32-3.21</f>
        <v>0.10999999999999988</v>
      </c>
      <c r="O27">
        <v>2.5049999999999999</v>
      </c>
    </row>
    <row r="28" spans="1:15" x14ac:dyDescent="0.2">
      <c r="A28" s="1">
        <v>37339</v>
      </c>
      <c r="B28" s="1"/>
      <c r="C28" s="2"/>
      <c r="D28" s="2"/>
      <c r="I28" s="3">
        <f>H29*I27</f>
        <v>32999.999999999964</v>
      </c>
      <c r="O28">
        <v>2.5049999999999999</v>
      </c>
    </row>
    <row r="29" spans="1:15" x14ac:dyDescent="0.2">
      <c r="A29" s="1">
        <v>37340</v>
      </c>
      <c r="B29" s="1"/>
      <c r="C29" s="2"/>
      <c r="D29" s="2"/>
      <c r="G29">
        <v>3.2</v>
      </c>
      <c r="H29" s="2">
        <v>300000</v>
      </c>
      <c r="I29">
        <f>G29*H29</f>
        <v>960000</v>
      </c>
      <c r="O29">
        <v>2.5049999999999999</v>
      </c>
    </row>
    <row r="30" spans="1:15" x14ac:dyDescent="0.2">
      <c r="A30" s="1">
        <v>37341</v>
      </c>
      <c r="B30" s="1"/>
      <c r="C30" s="2"/>
      <c r="D30" s="2"/>
      <c r="I30" s="11">
        <f>I28/I29</f>
        <v>3.4374999999999961E-2</v>
      </c>
      <c r="J30">
        <f>I30/7</f>
        <v>4.9107142857142804E-3</v>
      </c>
      <c r="O30">
        <v>2.5049999999999999</v>
      </c>
    </row>
    <row r="31" spans="1:15" x14ac:dyDescent="0.2">
      <c r="A31" s="1">
        <v>37342</v>
      </c>
      <c r="B31" s="1"/>
      <c r="C31" s="2"/>
      <c r="D31" s="2"/>
      <c r="F31" s="2">
        <v>1000000</v>
      </c>
      <c r="J31" s="10">
        <f>J30*12</f>
        <v>5.8928571428571365E-2</v>
      </c>
      <c r="O31">
        <v>2.93</v>
      </c>
    </row>
    <row r="32" spans="1:15" x14ac:dyDescent="0.2">
      <c r="A32" s="1">
        <v>37343</v>
      </c>
      <c r="B32" s="1"/>
      <c r="C32" s="2"/>
      <c r="D32" s="2"/>
      <c r="F32" s="2">
        <v>3.25</v>
      </c>
      <c r="O32">
        <v>2.5049999999999999</v>
      </c>
    </row>
    <row r="33" spans="1:15" x14ac:dyDescent="0.2">
      <c r="A33" s="1">
        <v>37344</v>
      </c>
      <c r="B33" s="1"/>
      <c r="C33" s="2"/>
      <c r="D33" s="2"/>
      <c r="F33" s="2">
        <f>F31*F32</f>
        <v>3250000</v>
      </c>
      <c r="O33">
        <v>2.54</v>
      </c>
    </row>
    <row r="34" spans="1:15" x14ac:dyDescent="0.2">
      <c r="A34" s="1">
        <v>37345</v>
      </c>
      <c r="B34" s="1"/>
      <c r="C34" s="2"/>
      <c r="D34" s="2"/>
      <c r="F34" s="2">
        <v>-250000</v>
      </c>
      <c r="O34">
        <v>2.54</v>
      </c>
    </row>
    <row r="35" spans="1:15" x14ac:dyDescent="0.2">
      <c r="A35" s="1">
        <v>37346</v>
      </c>
      <c r="B35" s="1"/>
      <c r="C35" s="2"/>
      <c r="D35" s="2"/>
      <c r="F35" s="2">
        <v>-270000</v>
      </c>
      <c r="O35">
        <v>2.54</v>
      </c>
    </row>
    <row r="36" spans="1:15" x14ac:dyDescent="0.2">
      <c r="F36" s="3">
        <f>SUM(F33:F35)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8" workbookViewId="0">
      <selection activeCell="D41" sqref="D41"/>
    </sheetView>
  </sheetViews>
  <sheetFormatPr defaultRowHeight="12.75" x14ac:dyDescent="0.2"/>
  <cols>
    <col min="2" max="2" width="11.42578125" bestFit="1" customWidth="1"/>
    <col min="3" max="3" width="3.5703125" customWidth="1"/>
    <col min="4" max="4" width="12.85546875" bestFit="1" customWidth="1"/>
    <col min="5" max="5" width="3.140625" customWidth="1"/>
    <col min="6" max="6" width="9.28515625" bestFit="1" customWidth="1"/>
    <col min="7" max="7" width="3.140625" customWidth="1"/>
    <col min="8" max="8" width="16" bestFit="1" customWidth="1"/>
  </cols>
  <sheetData>
    <row r="1" spans="1:8" ht="15.75" x14ac:dyDescent="0.25">
      <c r="A1" s="12" t="s">
        <v>11</v>
      </c>
    </row>
    <row r="2" spans="1:8" ht="15.75" x14ac:dyDescent="0.25">
      <c r="A2" s="12"/>
    </row>
    <row r="3" spans="1:8" ht="15.75" x14ac:dyDescent="0.25">
      <c r="A3" s="12"/>
      <c r="B3" s="13" t="s">
        <v>12</v>
      </c>
      <c r="C3" s="13"/>
      <c r="D3" s="13" t="s">
        <v>13</v>
      </c>
      <c r="E3" s="13"/>
      <c r="F3" s="13" t="s">
        <v>14</v>
      </c>
      <c r="H3" s="13" t="s">
        <v>2</v>
      </c>
    </row>
    <row r="4" spans="1:8" ht="15.75" x14ac:dyDescent="0.25">
      <c r="A4" s="12"/>
      <c r="B4" s="13"/>
      <c r="C4" s="13"/>
      <c r="D4" s="13"/>
      <c r="E4" s="13"/>
      <c r="F4" s="13"/>
    </row>
    <row r="5" spans="1:8" ht="15" x14ac:dyDescent="0.2">
      <c r="B5" s="14">
        <v>37288</v>
      </c>
      <c r="C5" s="14"/>
      <c r="D5" s="15">
        <v>13000</v>
      </c>
      <c r="E5" s="15"/>
      <c r="F5" s="18">
        <v>2.0499999999999998</v>
      </c>
      <c r="H5" s="18">
        <f>D5*F5</f>
        <v>26649.999999999996</v>
      </c>
    </row>
    <row r="6" spans="1:8" ht="15" x14ac:dyDescent="0.2">
      <c r="B6" s="14">
        <v>37289</v>
      </c>
      <c r="C6" s="14"/>
      <c r="D6" s="15">
        <v>13000</v>
      </c>
      <c r="E6" s="15"/>
      <c r="F6" s="18">
        <v>2.11</v>
      </c>
      <c r="H6" s="18">
        <f t="shared" ref="H6:H36" si="0">D6*F6</f>
        <v>27430</v>
      </c>
    </row>
    <row r="7" spans="1:8" ht="15" x14ac:dyDescent="0.2">
      <c r="B7" s="14">
        <v>37290</v>
      </c>
      <c r="C7" s="14"/>
      <c r="D7" s="15">
        <v>13000</v>
      </c>
      <c r="E7" s="15"/>
      <c r="F7" s="18">
        <v>2.11</v>
      </c>
      <c r="H7" s="18">
        <f t="shared" si="0"/>
        <v>27430</v>
      </c>
    </row>
    <row r="8" spans="1:8" ht="15" x14ac:dyDescent="0.2">
      <c r="B8" s="14">
        <v>37291</v>
      </c>
      <c r="C8" s="14"/>
      <c r="D8" s="15">
        <v>13000</v>
      </c>
      <c r="E8" s="15"/>
      <c r="F8" s="18">
        <v>2.11</v>
      </c>
      <c r="H8" s="18">
        <f t="shared" si="0"/>
        <v>27430</v>
      </c>
    </row>
    <row r="9" spans="1:8" ht="15" x14ac:dyDescent="0.2">
      <c r="B9" s="14">
        <v>37292</v>
      </c>
      <c r="C9" s="14"/>
      <c r="D9" s="15">
        <v>13000</v>
      </c>
      <c r="E9" s="15"/>
      <c r="F9" s="18">
        <v>2.0499999999999998</v>
      </c>
      <c r="H9" s="18">
        <f t="shared" si="0"/>
        <v>26649.999999999996</v>
      </c>
    </row>
    <row r="10" spans="1:8" ht="15" x14ac:dyDescent="0.2">
      <c r="B10" s="14">
        <v>37292</v>
      </c>
      <c r="C10" s="14"/>
      <c r="D10" s="15">
        <v>22000</v>
      </c>
      <c r="E10" s="15"/>
      <c r="F10" s="18">
        <v>2.0299999999999998</v>
      </c>
      <c r="H10" s="18">
        <f t="shared" si="0"/>
        <v>44659.999999999993</v>
      </c>
    </row>
    <row r="11" spans="1:8" ht="15" x14ac:dyDescent="0.2">
      <c r="B11" s="14">
        <v>37293</v>
      </c>
      <c r="C11" s="14"/>
      <c r="D11" s="15">
        <v>45000</v>
      </c>
      <c r="E11" s="15"/>
      <c r="F11" s="18">
        <v>2.0499999999999998</v>
      </c>
      <c r="H11" s="18">
        <f t="shared" si="0"/>
        <v>92249.999999999985</v>
      </c>
    </row>
    <row r="12" spans="1:8" ht="15" x14ac:dyDescent="0.2">
      <c r="B12" s="14">
        <v>37294</v>
      </c>
      <c r="C12" s="14"/>
      <c r="D12" s="15">
        <v>13000</v>
      </c>
      <c r="E12" s="15"/>
      <c r="F12" s="18">
        <v>2.0099999999999998</v>
      </c>
      <c r="H12" s="18">
        <f t="shared" si="0"/>
        <v>26129.999999999996</v>
      </c>
    </row>
    <row r="13" spans="1:8" ht="15" x14ac:dyDescent="0.2">
      <c r="B13" s="14">
        <v>37295</v>
      </c>
      <c r="C13" s="14"/>
      <c r="D13" s="15">
        <v>45000</v>
      </c>
      <c r="E13" s="15"/>
      <c r="F13" s="18">
        <v>2.04</v>
      </c>
      <c r="H13" s="18">
        <f t="shared" si="0"/>
        <v>91800</v>
      </c>
    </row>
    <row r="14" spans="1:8" ht="15" x14ac:dyDescent="0.2">
      <c r="B14" s="16">
        <v>37296</v>
      </c>
      <c r="C14" s="16"/>
      <c r="D14" s="17">
        <v>13715</v>
      </c>
      <c r="E14" s="17"/>
      <c r="F14" s="19">
        <v>2.0699999999999998</v>
      </c>
      <c r="H14" s="18">
        <f t="shared" si="0"/>
        <v>28390.05</v>
      </c>
    </row>
    <row r="15" spans="1:8" ht="15" x14ac:dyDescent="0.2">
      <c r="B15" s="16">
        <v>37296</v>
      </c>
      <c r="C15" s="16"/>
      <c r="D15" s="17">
        <v>31285</v>
      </c>
      <c r="E15" s="17"/>
      <c r="F15" s="19">
        <v>2.0499999999999998</v>
      </c>
      <c r="H15" s="18">
        <f t="shared" si="0"/>
        <v>64134.249999999993</v>
      </c>
    </row>
    <row r="16" spans="1:8" ht="15" x14ac:dyDescent="0.2">
      <c r="B16" s="16">
        <v>37297</v>
      </c>
      <c r="C16" s="16"/>
      <c r="D16" s="17">
        <v>13715</v>
      </c>
      <c r="E16" s="17"/>
      <c r="F16" s="19">
        <v>2.0699999999999998</v>
      </c>
      <c r="H16" s="18">
        <f t="shared" si="0"/>
        <v>28390.05</v>
      </c>
    </row>
    <row r="17" spans="2:8" ht="15" x14ac:dyDescent="0.2">
      <c r="B17" s="16">
        <v>37297</v>
      </c>
      <c r="C17" s="16"/>
      <c r="D17" s="17">
        <v>31285</v>
      </c>
      <c r="E17" s="17"/>
      <c r="F17" s="19">
        <v>2.0499999999999998</v>
      </c>
      <c r="H17" s="18">
        <f t="shared" si="0"/>
        <v>64134.249999999993</v>
      </c>
    </row>
    <row r="18" spans="2:8" ht="15" x14ac:dyDescent="0.2">
      <c r="B18" s="16">
        <v>37298</v>
      </c>
      <c r="C18" s="16"/>
      <c r="D18" s="17">
        <v>13715</v>
      </c>
      <c r="E18" s="17"/>
      <c r="F18" s="19">
        <v>2.0699999999999998</v>
      </c>
      <c r="H18" s="18">
        <f t="shared" si="0"/>
        <v>28390.05</v>
      </c>
    </row>
    <row r="19" spans="2:8" ht="15" x14ac:dyDescent="0.2">
      <c r="B19" s="14">
        <v>37298</v>
      </c>
      <c r="C19" s="14"/>
      <c r="D19" s="15">
        <v>31285</v>
      </c>
      <c r="E19" s="15"/>
      <c r="F19" s="18">
        <v>2.0499999999999998</v>
      </c>
      <c r="H19" s="18">
        <f t="shared" si="0"/>
        <v>64134.249999999993</v>
      </c>
    </row>
    <row r="20" spans="2:8" ht="15" x14ac:dyDescent="0.2">
      <c r="B20" s="14">
        <v>37299</v>
      </c>
      <c r="C20" s="14"/>
      <c r="D20" s="15">
        <v>45000</v>
      </c>
      <c r="E20" s="15"/>
      <c r="F20" s="18">
        <v>2.08</v>
      </c>
      <c r="H20" s="18">
        <f t="shared" si="0"/>
        <v>93600</v>
      </c>
    </row>
    <row r="21" spans="2:8" ht="15" x14ac:dyDescent="0.2">
      <c r="B21" s="14">
        <v>37300</v>
      </c>
      <c r="C21" s="14"/>
      <c r="D21" s="15">
        <v>45000</v>
      </c>
      <c r="E21" s="15"/>
      <c r="F21" s="18">
        <v>2.2400000000000002</v>
      </c>
      <c r="H21" s="18">
        <f t="shared" si="0"/>
        <v>100800.00000000001</v>
      </c>
    </row>
    <row r="22" spans="2:8" ht="15" x14ac:dyDescent="0.2">
      <c r="B22" s="14">
        <v>37301</v>
      </c>
      <c r="C22" s="14"/>
      <c r="D22" s="15">
        <v>45000</v>
      </c>
      <c r="E22" s="15"/>
      <c r="F22" s="18">
        <v>2.21</v>
      </c>
      <c r="H22" s="18">
        <f t="shared" si="0"/>
        <v>99450</v>
      </c>
    </row>
    <row r="23" spans="2:8" ht="15" x14ac:dyDescent="0.2">
      <c r="B23" s="14">
        <v>37302</v>
      </c>
      <c r="C23" s="14"/>
      <c r="D23" s="15">
        <v>45000</v>
      </c>
      <c r="E23" s="15"/>
      <c r="F23" s="18">
        <v>2.1</v>
      </c>
      <c r="H23" s="18">
        <f t="shared" si="0"/>
        <v>94500</v>
      </c>
    </row>
    <row r="24" spans="2:8" ht="15" x14ac:dyDescent="0.2">
      <c r="B24" s="14">
        <v>37303</v>
      </c>
      <c r="C24" s="14"/>
      <c r="D24" s="15">
        <v>45000</v>
      </c>
      <c r="E24" s="15"/>
      <c r="F24" s="18">
        <v>2</v>
      </c>
      <c r="H24" s="18">
        <f t="shared" si="0"/>
        <v>90000</v>
      </c>
    </row>
    <row r="25" spans="2:8" ht="15" x14ac:dyDescent="0.2">
      <c r="B25" s="14">
        <v>37304</v>
      </c>
      <c r="C25" s="14"/>
      <c r="D25" s="15">
        <v>45000</v>
      </c>
      <c r="E25" s="15"/>
      <c r="F25" s="18">
        <v>2</v>
      </c>
      <c r="H25" s="18">
        <f t="shared" si="0"/>
        <v>90000</v>
      </c>
    </row>
    <row r="26" spans="2:8" ht="15" x14ac:dyDescent="0.2">
      <c r="B26" s="14">
        <v>37305</v>
      </c>
      <c r="C26" s="14"/>
      <c r="D26" s="15">
        <v>45000</v>
      </c>
      <c r="E26" s="15"/>
      <c r="F26" s="18">
        <v>2</v>
      </c>
      <c r="H26" s="18">
        <f t="shared" si="0"/>
        <v>90000</v>
      </c>
    </row>
    <row r="27" spans="2:8" ht="15" x14ac:dyDescent="0.2">
      <c r="B27" s="14">
        <v>37306</v>
      </c>
      <c r="C27" s="14"/>
      <c r="D27" s="15">
        <v>45000</v>
      </c>
      <c r="E27" s="15"/>
      <c r="F27" s="18">
        <v>2</v>
      </c>
      <c r="H27" s="18">
        <f t="shared" si="0"/>
        <v>90000</v>
      </c>
    </row>
    <row r="28" spans="2:8" ht="15" x14ac:dyDescent="0.2">
      <c r="B28" s="14">
        <v>37307</v>
      </c>
      <c r="C28" s="14"/>
      <c r="D28" s="15">
        <v>45000</v>
      </c>
      <c r="E28" s="15"/>
      <c r="F28" s="18">
        <v>2.08</v>
      </c>
      <c r="H28" s="18">
        <f t="shared" si="0"/>
        <v>93600</v>
      </c>
    </row>
    <row r="29" spans="2:8" ht="15" x14ac:dyDescent="0.2">
      <c r="B29" s="14">
        <v>37308</v>
      </c>
      <c r="C29" s="14"/>
      <c r="D29" s="15">
        <v>45000</v>
      </c>
      <c r="E29" s="15"/>
      <c r="F29" s="18">
        <v>2.27</v>
      </c>
      <c r="H29" s="18">
        <f t="shared" si="0"/>
        <v>102150</v>
      </c>
    </row>
    <row r="30" spans="2:8" ht="15" x14ac:dyDescent="0.2">
      <c r="B30" s="14">
        <v>37309</v>
      </c>
      <c r="C30" s="14"/>
      <c r="D30" s="15">
        <v>45000</v>
      </c>
      <c r="E30" s="15"/>
      <c r="F30" s="18">
        <v>2.19</v>
      </c>
      <c r="H30" s="18">
        <f t="shared" si="0"/>
        <v>98550</v>
      </c>
    </row>
    <row r="31" spans="2:8" ht="15" x14ac:dyDescent="0.2">
      <c r="B31" s="14">
        <v>37310</v>
      </c>
      <c r="C31" s="14"/>
      <c r="D31" s="15">
        <v>45000</v>
      </c>
      <c r="E31" s="15"/>
      <c r="F31" s="18">
        <v>2.16</v>
      </c>
      <c r="H31" s="18">
        <f t="shared" si="0"/>
        <v>97200</v>
      </c>
    </row>
    <row r="32" spans="2:8" ht="15" x14ac:dyDescent="0.2">
      <c r="B32" s="14">
        <v>37311</v>
      </c>
      <c r="C32" s="14"/>
      <c r="D32" s="15">
        <v>45000</v>
      </c>
      <c r="E32" s="15"/>
      <c r="F32" s="18">
        <v>2.16</v>
      </c>
      <c r="H32" s="18">
        <f t="shared" si="0"/>
        <v>97200</v>
      </c>
    </row>
    <row r="33" spans="1:8" ht="15" x14ac:dyDescent="0.2">
      <c r="B33" s="14">
        <v>37312</v>
      </c>
      <c r="C33" s="14"/>
      <c r="D33" s="15">
        <v>45000</v>
      </c>
      <c r="E33" s="15"/>
      <c r="F33" s="18">
        <v>2.16</v>
      </c>
      <c r="H33" s="18">
        <f t="shared" si="0"/>
        <v>97200</v>
      </c>
    </row>
    <row r="34" spans="1:8" ht="15" x14ac:dyDescent="0.2">
      <c r="B34" s="14">
        <v>37313</v>
      </c>
      <c r="C34" s="14"/>
      <c r="D34" s="15">
        <v>45000</v>
      </c>
      <c r="E34" s="15"/>
      <c r="F34" s="18">
        <v>2.3199999999999998</v>
      </c>
      <c r="H34" s="18">
        <f t="shared" si="0"/>
        <v>104400</v>
      </c>
    </row>
    <row r="35" spans="1:8" ht="15" x14ac:dyDescent="0.2">
      <c r="B35" s="14">
        <v>37314</v>
      </c>
      <c r="C35" s="14"/>
      <c r="D35" s="15">
        <v>45000</v>
      </c>
      <c r="E35" s="15"/>
      <c r="F35" s="18">
        <v>2.3199999999999998</v>
      </c>
      <c r="H35" s="18">
        <f t="shared" si="0"/>
        <v>104400</v>
      </c>
    </row>
    <row r="36" spans="1:8" ht="15" x14ac:dyDescent="0.2">
      <c r="B36" s="14">
        <v>37315</v>
      </c>
      <c r="C36" s="14"/>
      <c r="D36" s="15">
        <v>45000</v>
      </c>
      <c r="E36" s="15"/>
      <c r="F36" s="18">
        <v>2.2999999999999998</v>
      </c>
      <c r="H36" s="18">
        <f t="shared" si="0"/>
        <v>103499.99999999999</v>
      </c>
    </row>
    <row r="37" spans="1:8" x14ac:dyDescent="0.2">
      <c r="A37" s="1"/>
      <c r="B37" s="1"/>
      <c r="C37" s="1"/>
      <c r="D37" s="4"/>
    </row>
    <row r="38" spans="1:8" ht="15.75" x14ac:dyDescent="0.25">
      <c r="B38" s="20" t="s">
        <v>15</v>
      </c>
      <c r="C38" s="21"/>
      <c r="D38" s="22">
        <f>SUM(D5:D36)</f>
        <v>1090000</v>
      </c>
      <c r="E38" s="21"/>
      <c r="F38" s="21"/>
      <c r="G38" s="21"/>
      <c r="H38" s="23">
        <f>SUM(H5:H36)</f>
        <v>2314552.9</v>
      </c>
    </row>
    <row r="39" spans="1:8" x14ac:dyDescent="0.2">
      <c r="D39" s="4"/>
    </row>
    <row r="41" spans="1:8" ht="15.75" x14ac:dyDescent="0.25">
      <c r="D41" s="24">
        <f>H38/D38</f>
        <v>2.1234430275229359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</vt:lpstr>
      <vt:lpstr>feb</vt:lpstr>
      <vt:lpstr>Sheet3</vt:lpstr>
      <vt:lpstr>feb!Print_Area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cp:lastPrinted>2002-03-19T22:50:21Z</cp:lastPrinted>
  <dcterms:created xsi:type="dcterms:W3CDTF">2002-03-04T14:42:31Z</dcterms:created>
  <dcterms:modified xsi:type="dcterms:W3CDTF">2014-09-04T08:03:49Z</dcterms:modified>
</cp:coreProperties>
</file>