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55" windowWidth="15480" windowHeight="8385" tabRatio="696" firstSheet="4" activeTab="6"/>
  </bookViews>
  <sheets>
    <sheet name="Discount curve" sheetId="11" r:id="rId1"/>
    <sheet name="PV-Nom Price Postion (CE)" sheetId="5" r:id="rId2"/>
    <sheet name="PV-Nom Basis Postion (CE)" sheetId="7" r:id="rId3"/>
    <sheet name="PV-Nom Index Postion (CE)" sheetId="6" r:id="rId4"/>
    <sheet name="PVNOM Price Postion OXY II Only" sheetId="8" r:id="rId5"/>
    <sheet name="PV'd Basis Postion OXY II Only" sheetId="9" r:id="rId6"/>
    <sheet name="PVNOM Index Postion OXY II Only" sheetId="10" r:id="rId7"/>
  </sheets>
  <definedNames>
    <definedName name="_xlnm._FilterDatabase" localSheetId="5" hidden="1">'PV''d Basis Postion OXY II Only'!$A$12:$P$12</definedName>
    <definedName name="_xlnm._FilterDatabase" localSheetId="2" hidden="1">'PV-Nom Basis Postion (CE)'!$A$12:$P$12</definedName>
    <definedName name="_xlnm._FilterDatabase" localSheetId="3" hidden="1">'PV-Nom Index Postion (CE)'!$A$12:$P$12</definedName>
    <definedName name="_xlnm._FilterDatabase" localSheetId="6" hidden="1">'PVNOM Index Postion OXY II Only'!$A$12:$P$12</definedName>
    <definedName name="_xlnm._FilterDatabase" localSheetId="1" hidden="1">'PV-Nom Price Postion (CE)'!$A$12:$E$12</definedName>
    <definedName name="_xlnm._FilterDatabase" localSheetId="4" hidden="1">'PVNOM Price Postion OXY II Only'!$A$12:$E$12</definedName>
  </definedNames>
  <calcPr calcId="152511" iterate="1"/>
</workbook>
</file>

<file path=xl/calcChain.xml><?xml version="1.0" encoding="utf-8"?>
<calcChain xmlns="http://schemas.openxmlformats.org/spreadsheetml/2006/main">
  <c r="D2" i="11" l="1"/>
  <c r="D3" i="11"/>
  <c r="D4" i="11"/>
  <c r="D5" i="11"/>
  <c r="D6" i="11"/>
  <c r="D7" i="11"/>
  <c r="D8" i="11"/>
  <c r="I19" i="5" s="1"/>
  <c r="D9" i="11"/>
  <c r="S20" i="6" s="1"/>
  <c r="D10" i="11"/>
  <c r="D11" i="11"/>
  <c r="D12" i="11"/>
  <c r="D13" i="11"/>
  <c r="D14" i="11"/>
  <c r="X25" i="6" s="1"/>
  <c r="D15" i="11"/>
  <c r="D16" i="11"/>
  <c r="V27" i="6" s="1"/>
  <c r="D17" i="11"/>
  <c r="D18" i="11"/>
  <c r="D19" i="11"/>
  <c r="D20" i="11"/>
  <c r="D21" i="11"/>
  <c r="D22" i="11"/>
  <c r="AC33" i="6" s="1"/>
  <c r="D23" i="11"/>
  <c r="D24" i="11"/>
  <c r="I35" i="5" s="1"/>
  <c r="D25" i="11"/>
  <c r="W36" i="10" s="1"/>
  <c r="D26" i="11"/>
  <c r="D27" i="11"/>
  <c r="D28" i="11"/>
  <c r="D29" i="11"/>
  <c r="D30" i="11"/>
  <c r="AD41" i="10" s="1"/>
  <c r="D31" i="11"/>
  <c r="D32" i="11"/>
  <c r="D33" i="11"/>
  <c r="AB44" i="6" s="1"/>
  <c r="D34" i="11"/>
  <c r="D35" i="11"/>
  <c r="D36" i="11"/>
  <c r="D37" i="11"/>
  <c r="D38" i="11"/>
  <c r="U49" i="6" s="1"/>
  <c r="D39" i="11"/>
  <c r="D40" i="11"/>
  <c r="AD51" i="7" s="1"/>
  <c r="D41" i="11"/>
  <c r="AD52" i="10" s="1"/>
  <c r="D42" i="11"/>
  <c r="D43" i="11"/>
  <c r="D44" i="11"/>
  <c r="D45" i="11"/>
  <c r="D46" i="11"/>
  <c r="X57" i="6" s="1"/>
  <c r="D47" i="11"/>
  <c r="D48" i="11"/>
  <c r="V59" i="6" s="1"/>
  <c r="D49" i="11"/>
  <c r="Y60" i="10" s="1"/>
  <c r="D50" i="11"/>
  <c r="D51" i="11"/>
  <c r="D52" i="11"/>
  <c r="D53" i="11"/>
  <c r="D54" i="11"/>
  <c r="R65" i="10" s="1"/>
  <c r="D55" i="11"/>
  <c r="D56" i="11"/>
  <c r="X67" i="10" s="1"/>
  <c r="D57" i="11"/>
  <c r="T68" i="10" s="1"/>
  <c r="D58" i="11"/>
  <c r="D59" i="11"/>
  <c r="D60" i="11"/>
  <c r="D61" i="11"/>
  <c r="D62" i="11"/>
  <c r="AA73" i="10" s="1"/>
  <c r="D63" i="11"/>
  <c r="D64" i="11"/>
  <c r="D65" i="11"/>
  <c r="D66" i="11"/>
  <c r="D67" i="11"/>
  <c r="D68" i="11"/>
  <c r="D69" i="11"/>
  <c r="D70" i="11"/>
  <c r="X81" i="6" s="1"/>
  <c r="D71" i="11"/>
  <c r="D72" i="11"/>
  <c r="AB83" i="10" s="1"/>
  <c r="D73" i="11"/>
  <c r="AF84" i="7" s="1"/>
  <c r="D74" i="11"/>
  <c r="D75" i="11"/>
  <c r="D76" i="11"/>
  <c r="D77" i="11"/>
  <c r="D78" i="11"/>
  <c r="AC89" i="6" s="1"/>
  <c r="D79" i="11"/>
  <c r="D80" i="11"/>
  <c r="X91" i="7" s="1"/>
  <c r="D81" i="11"/>
  <c r="Y92" i="10" s="1"/>
  <c r="D82" i="11"/>
  <c r="D83" i="11"/>
  <c r="D84" i="11"/>
  <c r="D85" i="11"/>
  <c r="D86" i="11"/>
  <c r="R97" i="10" s="1"/>
  <c r="D87" i="11"/>
  <c r="D88" i="11"/>
  <c r="T99" i="10" s="1"/>
  <c r="D89" i="11"/>
  <c r="T100" i="10" s="1"/>
  <c r="D90" i="11"/>
  <c r="D91" i="11"/>
  <c r="D92" i="11"/>
  <c r="D93" i="11"/>
  <c r="D94" i="11"/>
  <c r="W105" i="9" s="1"/>
  <c r="D95" i="11"/>
  <c r="D96" i="11"/>
  <c r="D97" i="11"/>
  <c r="D98" i="11"/>
  <c r="D99" i="11"/>
  <c r="D100" i="11"/>
  <c r="D101" i="11"/>
  <c r="D102" i="11"/>
  <c r="AC113" i="6" s="1"/>
  <c r="D103" i="11"/>
  <c r="D104" i="11"/>
  <c r="X115" i="6" s="1"/>
  <c r="D105" i="11"/>
  <c r="AB116" i="10" s="1"/>
  <c r="D106" i="11"/>
  <c r="D107" i="11"/>
  <c r="D108" i="11"/>
  <c r="D109" i="11"/>
  <c r="D110" i="11"/>
  <c r="U121" i="10" s="1"/>
  <c r="D111" i="11"/>
  <c r="D112" i="11"/>
  <c r="Y123" i="10" s="1"/>
  <c r="D113" i="11"/>
  <c r="S124" i="6" s="1"/>
  <c r="D114" i="11"/>
  <c r="D115" i="11"/>
  <c r="D116" i="11"/>
  <c r="D117" i="11"/>
  <c r="D118" i="11"/>
  <c r="R129" i="10" s="1"/>
  <c r="D119" i="11"/>
  <c r="D120" i="11"/>
  <c r="AA131" i="7" s="1"/>
  <c r="D121" i="11"/>
  <c r="Y132" i="6" s="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T147" i="7" s="1"/>
  <c r="D137" i="11"/>
  <c r="D138" i="11"/>
  <c r="D139" i="11"/>
  <c r="D140" i="11"/>
  <c r="D141" i="11"/>
  <c r="D142" i="11"/>
  <c r="D143" i="11"/>
  <c r="D144" i="11"/>
  <c r="T155" i="7" s="1"/>
  <c r="D145" i="11"/>
  <c r="D146" i="11"/>
  <c r="D147" i="11"/>
  <c r="D148" i="11"/>
  <c r="D149" i="11"/>
  <c r="D150" i="11"/>
  <c r="D151" i="11"/>
  <c r="D152" i="11"/>
  <c r="T163" i="7" s="1"/>
  <c r="D153" i="11"/>
  <c r="D154" i="11"/>
  <c r="D155" i="11"/>
  <c r="D156" i="11"/>
  <c r="D157" i="11"/>
  <c r="D158" i="11"/>
  <c r="D159" i="11"/>
  <c r="D160" i="11"/>
  <c r="T171" i="7" s="1"/>
  <c r="D161" i="11"/>
  <c r="D162" i="11"/>
  <c r="D163" i="11"/>
  <c r="D164" i="11"/>
  <c r="D165" i="11"/>
  <c r="D166" i="11"/>
  <c r="D167" i="11"/>
  <c r="D168" i="11"/>
  <c r="T179" i="7" s="1"/>
  <c r="D169" i="11"/>
  <c r="D170" i="11"/>
  <c r="D171" i="11"/>
  <c r="D172" i="11"/>
  <c r="D173" i="11"/>
  <c r="D174" i="11"/>
  <c r="T185" i="7" s="1"/>
  <c r="D175" i="11"/>
  <c r="D176" i="11"/>
  <c r="T187" i="7" s="1"/>
  <c r="D177" i="11"/>
  <c r="D178" i="11"/>
  <c r="D179" i="11"/>
  <c r="D180" i="11"/>
  <c r="D181" i="11"/>
  <c r="D182" i="11"/>
  <c r="D183" i="11"/>
  <c r="D184" i="11"/>
  <c r="T195" i="7" s="1"/>
  <c r="D185" i="11"/>
  <c r="D186" i="11"/>
  <c r="D187" i="11"/>
  <c r="D188" i="11"/>
  <c r="D189" i="11"/>
  <c r="D190" i="11"/>
  <c r="T201" i="7" s="1"/>
  <c r="D191" i="11"/>
  <c r="D192" i="11"/>
  <c r="T203" i="7" s="1"/>
  <c r="D193" i="11"/>
  <c r="D194" i="11"/>
  <c r="D195" i="11"/>
  <c r="D196" i="11"/>
  <c r="D197" i="11"/>
  <c r="D198" i="11"/>
  <c r="T209" i="7" s="1"/>
  <c r="D199" i="11"/>
  <c r="D200" i="11"/>
  <c r="T211" i="7" s="1"/>
  <c r="D201" i="11"/>
  <c r="T212" i="7" s="1"/>
  <c r="D202" i="11"/>
  <c r="D203" i="11"/>
  <c r="D204" i="11"/>
  <c r="D205" i="11"/>
  <c r="D206" i="11"/>
  <c r="T217" i="7" s="1"/>
  <c r="D207" i="11"/>
  <c r="D208" i="11"/>
  <c r="T219" i="7" s="1"/>
  <c r="D209" i="11"/>
  <c r="T220" i="7" s="1"/>
  <c r="D210" i="11"/>
  <c r="D211" i="11"/>
  <c r="D212" i="11"/>
  <c r="D213" i="11"/>
  <c r="D214" i="11"/>
  <c r="T225" i="7" s="1"/>
  <c r="D215" i="11"/>
  <c r="D216" i="11"/>
  <c r="T227" i="7" s="1"/>
  <c r="D217" i="11"/>
  <c r="T228" i="7" s="1"/>
  <c r="D218" i="11"/>
  <c r="D219" i="11"/>
  <c r="D220" i="11"/>
  <c r="D221" i="11"/>
  <c r="D222" i="11"/>
  <c r="T233" i="7" s="1"/>
  <c r="D223" i="11"/>
  <c r="D224" i="11"/>
  <c r="T235" i="7" s="1"/>
  <c r="D225" i="11"/>
  <c r="T236" i="7" s="1"/>
  <c r="D226" i="11"/>
  <c r="D227" i="11"/>
  <c r="D228" i="11"/>
  <c r="D229" i="11"/>
  <c r="D230" i="11"/>
  <c r="T241" i="7" s="1"/>
  <c r="D231" i="11"/>
  <c r="D232" i="11"/>
  <c r="D233" i="11"/>
  <c r="T244" i="7" s="1"/>
  <c r="D234" i="11"/>
  <c r="D235" i="11"/>
  <c r="D236" i="11"/>
  <c r="D237" i="11"/>
  <c r="D238" i="11"/>
  <c r="T249" i="7" s="1"/>
  <c r="D239" i="11"/>
  <c r="D240" i="11"/>
  <c r="T251" i="7" s="1"/>
  <c r="D241" i="11"/>
  <c r="T252" i="7" s="1"/>
  <c r="D242" i="11"/>
  <c r="D243" i="11"/>
  <c r="D244" i="11"/>
  <c r="D245" i="11"/>
  <c r="D246" i="11"/>
  <c r="T257" i="7" s="1"/>
  <c r="D247" i="11"/>
  <c r="D248" i="11"/>
  <c r="T259" i="7" s="1"/>
  <c r="D249" i="11"/>
  <c r="T260" i="7" s="1"/>
  <c r="D250" i="11"/>
  <c r="D251" i="11"/>
  <c r="D252" i="11"/>
  <c r="D253" i="11"/>
  <c r="D254" i="11"/>
  <c r="T265" i="7" s="1"/>
  <c r="U12" i="9"/>
  <c r="T13" i="9"/>
  <c r="V13" i="9"/>
  <c r="W13" i="9"/>
  <c r="X13" i="9"/>
  <c r="Y13" i="9"/>
  <c r="Z13" i="9"/>
  <c r="AA13" i="9"/>
  <c r="AB13" i="9"/>
  <c r="AC13" i="9"/>
  <c r="AD13" i="9"/>
  <c r="AE13" i="9"/>
  <c r="AF13" i="9"/>
  <c r="AG13" i="9"/>
  <c r="T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B15" i="9"/>
  <c r="T16" i="9"/>
  <c r="V16" i="9"/>
  <c r="W16" i="9"/>
  <c r="X16" i="9"/>
  <c r="Y16" i="9"/>
  <c r="Z16" i="9"/>
  <c r="AA16" i="9"/>
  <c r="AB16" i="9"/>
  <c r="AC16" i="9"/>
  <c r="AD16" i="9"/>
  <c r="AE16" i="9"/>
  <c r="AF16" i="9"/>
  <c r="AG16" i="9"/>
  <c r="T18" i="9"/>
  <c r="V18" i="9"/>
  <c r="W18" i="9"/>
  <c r="X18" i="9"/>
  <c r="AA18" i="9"/>
  <c r="AC18" i="9"/>
  <c r="AD18" i="9"/>
  <c r="AE18" i="9"/>
  <c r="AF18" i="9"/>
  <c r="T21" i="9"/>
  <c r="V21" i="9"/>
  <c r="W21" i="9"/>
  <c r="X21" i="9"/>
  <c r="Y21" i="9"/>
  <c r="Z21" i="9"/>
  <c r="AA21" i="9"/>
  <c r="AB21" i="9"/>
  <c r="AC21" i="9"/>
  <c r="AD21" i="9"/>
  <c r="AE21" i="9"/>
  <c r="AF21" i="9"/>
  <c r="AG21" i="9"/>
  <c r="T22" i="9"/>
  <c r="V22" i="9"/>
  <c r="W22" i="9"/>
  <c r="X22" i="9"/>
  <c r="Y22" i="9"/>
  <c r="Z22" i="9"/>
  <c r="AA22" i="9"/>
  <c r="AB22" i="9"/>
  <c r="AC22" i="9"/>
  <c r="AD22" i="9"/>
  <c r="AE22" i="9"/>
  <c r="AF22" i="9"/>
  <c r="AG22" i="9"/>
  <c r="T23" i="9"/>
  <c r="T24" i="9"/>
  <c r="V24" i="9"/>
  <c r="W24" i="9"/>
  <c r="X24" i="9"/>
  <c r="Y24" i="9"/>
  <c r="Z24" i="9"/>
  <c r="AA24" i="9"/>
  <c r="AB24" i="9"/>
  <c r="AC24" i="9"/>
  <c r="AD24" i="9"/>
  <c r="AE24" i="9"/>
  <c r="AF24" i="9"/>
  <c r="AG24" i="9"/>
  <c r="T26" i="9"/>
  <c r="V26" i="9"/>
  <c r="W26" i="9"/>
  <c r="X26" i="9"/>
  <c r="AA26" i="9"/>
  <c r="AC26" i="9"/>
  <c r="AD26" i="9"/>
  <c r="AE26" i="9"/>
  <c r="AF26" i="9"/>
  <c r="T29" i="9"/>
  <c r="V29" i="9"/>
  <c r="W29" i="9"/>
  <c r="X29" i="9"/>
  <c r="Y29" i="9"/>
  <c r="Z29" i="9"/>
  <c r="AA29" i="9"/>
  <c r="AB29" i="9"/>
  <c r="AC29" i="9"/>
  <c r="AD29" i="9"/>
  <c r="AE29" i="9"/>
  <c r="AF29" i="9"/>
  <c r="AG29" i="9"/>
  <c r="T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B31" i="9"/>
  <c r="T32" i="9"/>
  <c r="V32" i="9"/>
  <c r="W32" i="9"/>
  <c r="X32" i="9"/>
  <c r="Y32" i="9"/>
  <c r="Z32" i="9"/>
  <c r="AA32" i="9"/>
  <c r="AB32" i="9"/>
  <c r="AC32" i="9"/>
  <c r="AD32" i="9"/>
  <c r="AE32" i="9"/>
  <c r="AF32" i="9"/>
  <c r="AG32" i="9"/>
  <c r="T34" i="9"/>
  <c r="V34" i="9"/>
  <c r="W34" i="9"/>
  <c r="X34" i="9"/>
  <c r="AA34" i="9"/>
  <c r="AC34" i="9"/>
  <c r="AD34" i="9"/>
  <c r="AE34" i="9"/>
  <c r="AF34" i="9"/>
  <c r="T37" i="9"/>
  <c r="V37" i="9"/>
  <c r="W37" i="9"/>
  <c r="X37" i="9"/>
  <c r="Y37" i="9"/>
  <c r="Z37" i="9"/>
  <c r="AA37" i="9"/>
  <c r="AB37" i="9"/>
  <c r="AC37" i="9"/>
  <c r="AD37" i="9"/>
  <c r="AE37" i="9"/>
  <c r="AF37" i="9"/>
  <c r="AG37" i="9"/>
  <c r="T38" i="9"/>
  <c r="V38" i="9"/>
  <c r="W38" i="9"/>
  <c r="X38" i="9"/>
  <c r="Y38" i="9"/>
  <c r="Z38" i="9"/>
  <c r="AA38" i="9"/>
  <c r="AB38" i="9"/>
  <c r="AC38" i="9"/>
  <c r="AD38" i="9"/>
  <c r="AE38" i="9"/>
  <c r="AF38" i="9"/>
  <c r="AG38" i="9"/>
  <c r="V39" i="9"/>
  <c r="W39" i="9"/>
  <c r="T40" i="9"/>
  <c r="V40" i="9"/>
  <c r="W40" i="9"/>
  <c r="X40" i="9"/>
  <c r="Y40" i="9"/>
  <c r="Z40" i="9"/>
  <c r="AA40" i="9"/>
  <c r="AB40" i="9"/>
  <c r="AC40" i="9"/>
  <c r="AD40" i="9"/>
  <c r="AE40" i="9"/>
  <c r="AF40" i="9"/>
  <c r="AG40" i="9"/>
  <c r="T42" i="9"/>
  <c r="V42" i="9"/>
  <c r="W42" i="9"/>
  <c r="X42" i="9"/>
  <c r="AA42" i="9"/>
  <c r="AC42" i="9"/>
  <c r="AD42" i="9"/>
  <c r="AE42" i="9"/>
  <c r="AF42" i="9"/>
  <c r="T45" i="9"/>
  <c r="V45" i="9"/>
  <c r="W45" i="9"/>
  <c r="X45" i="9"/>
  <c r="Y45" i="9"/>
  <c r="Z45" i="9"/>
  <c r="AA45" i="9"/>
  <c r="AB45" i="9"/>
  <c r="AC45" i="9"/>
  <c r="AD45" i="9"/>
  <c r="AE45" i="9"/>
  <c r="AF45" i="9"/>
  <c r="AG45" i="9"/>
  <c r="T46" i="9"/>
  <c r="V46" i="9"/>
  <c r="W46" i="9"/>
  <c r="X46" i="9"/>
  <c r="Y46" i="9"/>
  <c r="Z46" i="9"/>
  <c r="AA46" i="9"/>
  <c r="AB46" i="9"/>
  <c r="AC46" i="9"/>
  <c r="AD46" i="9"/>
  <c r="AE46" i="9"/>
  <c r="AF46" i="9"/>
  <c r="AG46" i="9"/>
  <c r="T47" i="9"/>
  <c r="AC47" i="9"/>
  <c r="T48" i="9"/>
  <c r="V48" i="9"/>
  <c r="W48" i="9"/>
  <c r="X48" i="9"/>
  <c r="Y48" i="9"/>
  <c r="Z48" i="9"/>
  <c r="AA48" i="9"/>
  <c r="AB48" i="9"/>
  <c r="AC48" i="9"/>
  <c r="AD48" i="9"/>
  <c r="AE48" i="9"/>
  <c r="AF48" i="9"/>
  <c r="AG48" i="9"/>
  <c r="X49" i="9"/>
  <c r="T50" i="9"/>
  <c r="V50" i="9"/>
  <c r="W50" i="9"/>
  <c r="X50" i="9"/>
  <c r="AA50" i="9"/>
  <c r="AC50" i="9"/>
  <c r="AD50" i="9"/>
  <c r="AE50" i="9"/>
  <c r="AF50" i="9"/>
  <c r="T53" i="9"/>
  <c r="V53" i="9"/>
  <c r="W53" i="9"/>
  <c r="X53" i="9"/>
  <c r="Y53" i="9"/>
  <c r="Z53" i="9"/>
  <c r="AA53" i="9"/>
  <c r="AB53" i="9"/>
  <c r="AC53" i="9"/>
  <c r="AD53" i="9"/>
  <c r="AE53" i="9"/>
  <c r="AF53" i="9"/>
  <c r="AG53" i="9"/>
  <c r="T54" i="9"/>
  <c r="V54" i="9"/>
  <c r="W54" i="9"/>
  <c r="X54" i="9"/>
  <c r="Y54" i="9"/>
  <c r="Z54" i="9"/>
  <c r="AA54" i="9"/>
  <c r="AB54" i="9"/>
  <c r="AC54" i="9"/>
  <c r="AD54" i="9"/>
  <c r="AE54" i="9"/>
  <c r="AF54" i="9"/>
  <c r="AG54" i="9"/>
  <c r="Z55" i="9"/>
  <c r="T56" i="9"/>
  <c r="V56" i="9"/>
  <c r="W56" i="9"/>
  <c r="X56" i="9"/>
  <c r="Y56" i="9"/>
  <c r="Z56" i="9"/>
  <c r="AA56" i="9"/>
  <c r="AB56" i="9"/>
  <c r="AC56" i="9"/>
  <c r="AD56" i="9"/>
  <c r="AE56" i="9"/>
  <c r="AF56" i="9"/>
  <c r="AG56" i="9"/>
  <c r="T58" i="9"/>
  <c r="V58" i="9"/>
  <c r="W58" i="9"/>
  <c r="X58" i="9"/>
  <c r="AA58" i="9"/>
  <c r="AC58" i="9"/>
  <c r="AD58" i="9"/>
  <c r="AE58" i="9"/>
  <c r="AF58" i="9"/>
  <c r="T61" i="9"/>
  <c r="V61" i="9"/>
  <c r="W61" i="9"/>
  <c r="X61" i="9"/>
  <c r="Y61" i="9"/>
  <c r="Z61" i="9"/>
  <c r="AA61" i="9"/>
  <c r="AB61" i="9"/>
  <c r="AC61" i="9"/>
  <c r="AD61" i="9"/>
  <c r="AE61" i="9"/>
  <c r="AF61" i="9"/>
  <c r="AG61" i="9"/>
  <c r="T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B63" i="9"/>
  <c r="T64" i="9"/>
  <c r="V64" i="9"/>
  <c r="W64" i="9"/>
  <c r="X64" i="9"/>
  <c r="Y64" i="9"/>
  <c r="Z64" i="9"/>
  <c r="AA64" i="9"/>
  <c r="AB64" i="9"/>
  <c r="AC64" i="9"/>
  <c r="AD64" i="9"/>
  <c r="AE64" i="9"/>
  <c r="AF64" i="9"/>
  <c r="AG64" i="9"/>
  <c r="T66" i="9"/>
  <c r="V66" i="9"/>
  <c r="W66" i="9"/>
  <c r="X66" i="9"/>
  <c r="AA66" i="9"/>
  <c r="AC66" i="9"/>
  <c r="AD66" i="9"/>
  <c r="AE66" i="9"/>
  <c r="AF66" i="9"/>
  <c r="T69" i="9"/>
  <c r="V69" i="9"/>
  <c r="W69" i="9"/>
  <c r="X69" i="9"/>
  <c r="Y69" i="9"/>
  <c r="Z69" i="9"/>
  <c r="AA69" i="9"/>
  <c r="AB69" i="9"/>
  <c r="AC69" i="9"/>
  <c r="AD69" i="9"/>
  <c r="AE69" i="9"/>
  <c r="AF69" i="9"/>
  <c r="AG69" i="9"/>
  <c r="T70" i="9"/>
  <c r="V70" i="9"/>
  <c r="W70" i="9"/>
  <c r="X70" i="9"/>
  <c r="Y70" i="9"/>
  <c r="Z70" i="9"/>
  <c r="AA70" i="9"/>
  <c r="AB70" i="9"/>
  <c r="AC70" i="9"/>
  <c r="AD70" i="9"/>
  <c r="AE70" i="9"/>
  <c r="AF70" i="9"/>
  <c r="AG70" i="9"/>
  <c r="V71" i="9"/>
  <c r="AC71" i="9"/>
  <c r="T72" i="9"/>
  <c r="V72" i="9"/>
  <c r="W72" i="9"/>
  <c r="X72" i="9"/>
  <c r="Y72" i="9"/>
  <c r="Z72" i="9"/>
  <c r="AA72" i="9"/>
  <c r="AB72" i="9"/>
  <c r="AC72" i="9"/>
  <c r="AD72" i="9"/>
  <c r="AE72" i="9"/>
  <c r="AF72" i="9"/>
  <c r="AG72" i="9"/>
  <c r="T74" i="9"/>
  <c r="V74" i="9"/>
  <c r="W74" i="9"/>
  <c r="X74" i="9"/>
  <c r="AA74" i="9"/>
  <c r="AC74" i="9"/>
  <c r="AD74" i="9"/>
  <c r="AE74" i="9"/>
  <c r="AF74" i="9"/>
  <c r="T77" i="9"/>
  <c r="V77" i="9"/>
  <c r="W77" i="9"/>
  <c r="X77" i="9"/>
  <c r="Y77" i="9"/>
  <c r="Z77" i="9"/>
  <c r="AA77" i="9"/>
  <c r="AB77" i="9"/>
  <c r="AC77" i="9"/>
  <c r="AD77" i="9"/>
  <c r="AE77" i="9"/>
  <c r="AF77" i="9"/>
  <c r="AG77" i="9"/>
  <c r="T78" i="9"/>
  <c r="V78" i="9"/>
  <c r="W78" i="9"/>
  <c r="X78" i="9"/>
  <c r="Y78" i="9"/>
  <c r="Z78" i="9"/>
  <c r="AA78" i="9"/>
  <c r="AB78" i="9"/>
  <c r="AC78" i="9"/>
  <c r="AD78" i="9"/>
  <c r="AE78" i="9"/>
  <c r="AF78" i="9"/>
  <c r="AG78" i="9"/>
  <c r="V79" i="9"/>
  <c r="AD79" i="9"/>
  <c r="T80" i="9"/>
  <c r="V80" i="9"/>
  <c r="W80" i="9"/>
  <c r="X80" i="9"/>
  <c r="Y80" i="9"/>
  <c r="Z80" i="9"/>
  <c r="AA80" i="9"/>
  <c r="AB80" i="9"/>
  <c r="AC80" i="9"/>
  <c r="AD80" i="9"/>
  <c r="AE80" i="9"/>
  <c r="AF80" i="9"/>
  <c r="AG80" i="9"/>
  <c r="T82" i="9"/>
  <c r="V82" i="9"/>
  <c r="W82" i="9"/>
  <c r="X82" i="9"/>
  <c r="AA82" i="9"/>
  <c r="AC82" i="9"/>
  <c r="AD82" i="9"/>
  <c r="AE82" i="9"/>
  <c r="AF82" i="9"/>
  <c r="T85" i="9"/>
  <c r="V85" i="9"/>
  <c r="W85" i="9"/>
  <c r="X85" i="9"/>
  <c r="Y85" i="9"/>
  <c r="Z85" i="9"/>
  <c r="AA85" i="9"/>
  <c r="AB85" i="9"/>
  <c r="AC85" i="9"/>
  <c r="AD85" i="9"/>
  <c r="AE85" i="9"/>
  <c r="AF85" i="9"/>
  <c r="AG85" i="9"/>
  <c r="T86" i="9"/>
  <c r="V86" i="9"/>
  <c r="W86" i="9"/>
  <c r="X86" i="9"/>
  <c r="Y86" i="9"/>
  <c r="Z86" i="9"/>
  <c r="AA86" i="9"/>
  <c r="AB86" i="9"/>
  <c r="AC86" i="9"/>
  <c r="AD86" i="9"/>
  <c r="AE86" i="9"/>
  <c r="AF86" i="9"/>
  <c r="AG86" i="9"/>
  <c r="T87" i="9"/>
  <c r="T88" i="9"/>
  <c r="V88" i="9"/>
  <c r="W88" i="9"/>
  <c r="X88" i="9"/>
  <c r="Y88" i="9"/>
  <c r="Z88" i="9"/>
  <c r="AA88" i="9"/>
  <c r="AB88" i="9"/>
  <c r="AC88" i="9"/>
  <c r="AD88" i="9"/>
  <c r="AE88" i="9"/>
  <c r="AF88" i="9"/>
  <c r="AG88" i="9"/>
  <c r="T90" i="9"/>
  <c r="V90" i="9"/>
  <c r="W90" i="9"/>
  <c r="X90" i="9"/>
  <c r="Y90" i="9"/>
  <c r="Z90" i="9"/>
  <c r="AA90" i="9"/>
  <c r="AB90" i="9"/>
  <c r="AC90" i="9"/>
  <c r="AD90" i="9"/>
  <c r="AE90" i="9"/>
  <c r="AF90" i="9"/>
  <c r="AG90" i="9"/>
  <c r="T93" i="9"/>
  <c r="V93" i="9"/>
  <c r="W93" i="9"/>
  <c r="X93" i="9"/>
  <c r="Y93" i="9"/>
  <c r="Z93" i="9"/>
  <c r="AA93" i="9"/>
  <c r="AB93" i="9"/>
  <c r="AC93" i="9"/>
  <c r="AD93" i="9"/>
  <c r="AE93" i="9"/>
  <c r="AF93" i="9"/>
  <c r="AG93" i="9"/>
  <c r="T94" i="9"/>
  <c r="V94" i="9"/>
  <c r="W94" i="9"/>
  <c r="X94" i="9"/>
  <c r="Y94" i="9"/>
  <c r="Z94" i="9"/>
  <c r="AA94" i="9"/>
  <c r="AB94" i="9"/>
  <c r="AC94" i="9"/>
  <c r="AD94" i="9"/>
  <c r="AE94" i="9"/>
  <c r="AF94" i="9"/>
  <c r="AG94" i="9"/>
  <c r="T95" i="9"/>
  <c r="Y95" i="9"/>
  <c r="AE95" i="9"/>
  <c r="T96" i="9"/>
  <c r="V96" i="9"/>
  <c r="W96" i="9"/>
  <c r="X96" i="9"/>
  <c r="Y96" i="9"/>
  <c r="Z96" i="9"/>
  <c r="AA96" i="9"/>
  <c r="AB96" i="9"/>
  <c r="AC96" i="9"/>
  <c r="AD96" i="9"/>
  <c r="AE96" i="9"/>
  <c r="AF96" i="9"/>
  <c r="AG96" i="9"/>
  <c r="T98" i="9"/>
  <c r="V98" i="9"/>
  <c r="W98" i="9"/>
  <c r="X98" i="9"/>
  <c r="Y98" i="9"/>
  <c r="Z98" i="9"/>
  <c r="AA98" i="9"/>
  <c r="AB98" i="9"/>
  <c r="AC98" i="9"/>
  <c r="AD98" i="9"/>
  <c r="AE98" i="9"/>
  <c r="AF98" i="9"/>
  <c r="AG98" i="9"/>
  <c r="T101" i="9"/>
  <c r="V101" i="9"/>
  <c r="W101" i="9"/>
  <c r="X101" i="9"/>
  <c r="Y101" i="9"/>
  <c r="Z101" i="9"/>
  <c r="AA101" i="9"/>
  <c r="AB101" i="9"/>
  <c r="AC101" i="9"/>
  <c r="AD101" i="9"/>
  <c r="AE101" i="9"/>
  <c r="AF101" i="9"/>
  <c r="AG101" i="9"/>
  <c r="T102" i="9"/>
  <c r="V102" i="9"/>
  <c r="W102" i="9"/>
  <c r="X102" i="9"/>
  <c r="Y102" i="9"/>
  <c r="Z102" i="9"/>
  <c r="AA102" i="9"/>
  <c r="AB102" i="9"/>
  <c r="AC102" i="9"/>
  <c r="AD102" i="9"/>
  <c r="AE102" i="9"/>
  <c r="AF102" i="9"/>
  <c r="AG102" i="9"/>
  <c r="T103" i="9"/>
  <c r="AC103" i="9"/>
  <c r="T104" i="9"/>
  <c r="V104" i="9"/>
  <c r="W104" i="9"/>
  <c r="X104" i="9"/>
  <c r="Y104" i="9"/>
  <c r="Z104" i="9"/>
  <c r="AA104" i="9"/>
  <c r="AB104" i="9"/>
  <c r="AC104" i="9"/>
  <c r="AD104" i="9"/>
  <c r="AE104" i="9"/>
  <c r="AF104" i="9"/>
  <c r="AG104" i="9"/>
  <c r="T106" i="9"/>
  <c r="V106" i="9"/>
  <c r="W106" i="9"/>
  <c r="X106" i="9"/>
  <c r="Y106" i="9"/>
  <c r="Z106" i="9"/>
  <c r="AA106" i="9"/>
  <c r="AB106" i="9"/>
  <c r="AC106" i="9"/>
  <c r="AD106" i="9"/>
  <c r="AE106" i="9"/>
  <c r="AF106" i="9"/>
  <c r="AG106" i="9"/>
  <c r="T109" i="9"/>
  <c r="V109" i="9"/>
  <c r="W109" i="9"/>
  <c r="X109" i="9"/>
  <c r="Y109" i="9"/>
  <c r="Z109" i="9"/>
  <c r="AA109" i="9"/>
  <c r="AB109" i="9"/>
  <c r="AC109" i="9"/>
  <c r="AD109" i="9"/>
  <c r="AE109" i="9"/>
  <c r="AF109" i="9"/>
  <c r="AG109" i="9"/>
  <c r="T110" i="9"/>
  <c r="V110" i="9"/>
  <c r="W110" i="9"/>
  <c r="X110" i="9"/>
  <c r="Y110" i="9"/>
  <c r="Z110" i="9"/>
  <c r="AA110" i="9"/>
  <c r="AB110" i="9"/>
  <c r="AC110" i="9"/>
  <c r="AD110" i="9"/>
  <c r="AE110" i="9"/>
  <c r="AF110" i="9"/>
  <c r="AG110" i="9"/>
  <c r="T111" i="9"/>
  <c r="AB111" i="9"/>
  <c r="T112" i="9"/>
  <c r="V112" i="9"/>
  <c r="W112" i="9"/>
  <c r="X112" i="9"/>
  <c r="Y112" i="9"/>
  <c r="Z112" i="9"/>
  <c r="AA112" i="9"/>
  <c r="AB112" i="9"/>
  <c r="AC112" i="9"/>
  <c r="AD112" i="9"/>
  <c r="AE112" i="9"/>
  <c r="AF112" i="9"/>
  <c r="AG112" i="9"/>
  <c r="T114" i="9"/>
  <c r="V114" i="9"/>
  <c r="W114" i="9"/>
  <c r="X114" i="9"/>
  <c r="Y114" i="9"/>
  <c r="Z114" i="9"/>
  <c r="AA114" i="9"/>
  <c r="AB114" i="9"/>
  <c r="AC114" i="9"/>
  <c r="AD114" i="9"/>
  <c r="AE114" i="9"/>
  <c r="AF114" i="9"/>
  <c r="AG114" i="9"/>
  <c r="AD115" i="9"/>
  <c r="T117" i="9"/>
  <c r="V117" i="9"/>
  <c r="W117" i="9"/>
  <c r="X117" i="9"/>
  <c r="Y117" i="9"/>
  <c r="Z117" i="9"/>
  <c r="AA117" i="9"/>
  <c r="AB117" i="9"/>
  <c r="AC117" i="9"/>
  <c r="AD117" i="9"/>
  <c r="AE117" i="9"/>
  <c r="AF117" i="9"/>
  <c r="AG117" i="9"/>
  <c r="T118" i="9"/>
  <c r="V118" i="9"/>
  <c r="W118" i="9"/>
  <c r="X118" i="9"/>
  <c r="Y118" i="9"/>
  <c r="Z118" i="9"/>
  <c r="AA118" i="9"/>
  <c r="AB118" i="9"/>
  <c r="AC118" i="9"/>
  <c r="AD118" i="9"/>
  <c r="AE118" i="9"/>
  <c r="AF118" i="9"/>
  <c r="AG118" i="9"/>
  <c r="W119" i="9"/>
  <c r="AE119" i="9"/>
  <c r="T120" i="9"/>
  <c r="V120" i="9"/>
  <c r="W120" i="9"/>
  <c r="X120" i="9"/>
  <c r="Y120" i="9"/>
  <c r="Z120" i="9"/>
  <c r="AA120" i="9"/>
  <c r="AB120" i="9"/>
  <c r="AC120" i="9"/>
  <c r="AD120" i="9"/>
  <c r="AE120" i="9"/>
  <c r="AF120" i="9"/>
  <c r="AG120" i="9"/>
  <c r="T122" i="9"/>
  <c r="V122" i="9"/>
  <c r="W122" i="9"/>
  <c r="X122" i="9"/>
  <c r="Y122" i="9"/>
  <c r="Z122" i="9"/>
  <c r="AA122" i="9"/>
  <c r="AB122" i="9"/>
  <c r="AC122" i="9"/>
  <c r="AD122" i="9"/>
  <c r="AE122" i="9"/>
  <c r="AF122" i="9"/>
  <c r="AG122" i="9"/>
  <c r="T125" i="9"/>
  <c r="V125" i="9"/>
  <c r="W125" i="9"/>
  <c r="X125" i="9"/>
  <c r="Y125" i="9"/>
  <c r="Z125" i="9"/>
  <c r="AA125" i="9"/>
  <c r="AB125" i="9"/>
  <c r="AC125" i="9"/>
  <c r="AD125" i="9"/>
  <c r="AE125" i="9"/>
  <c r="AF125" i="9"/>
  <c r="AG125" i="9"/>
  <c r="T126" i="9"/>
  <c r="V126" i="9"/>
  <c r="W126" i="9"/>
  <c r="X126" i="9"/>
  <c r="Y126" i="9"/>
  <c r="Z126" i="9"/>
  <c r="AA126" i="9"/>
  <c r="AB126" i="9"/>
  <c r="AC126" i="9"/>
  <c r="AD126" i="9"/>
  <c r="AE126" i="9"/>
  <c r="AF126" i="9"/>
  <c r="AG126" i="9"/>
  <c r="W127" i="9"/>
  <c r="AE127" i="9"/>
  <c r="T128" i="9"/>
  <c r="V128" i="9"/>
  <c r="W128" i="9"/>
  <c r="X128" i="9"/>
  <c r="Y128" i="9"/>
  <c r="Z128" i="9"/>
  <c r="AA128" i="9"/>
  <c r="AB128" i="9"/>
  <c r="AC128" i="9"/>
  <c r="AD128" i="9"/>
  <c r="AE128" i="9"/>
  <c r="AF128" i="9"/>
  <c r="AG128" i="9"/>
  <c r="T130" i="9"/>
  <c r="V130" i="9"/>
  <c r="W130" i="9"/>
  <c r="X130" i="9"/>
  <c r="Y130" i="9"/>
  <c r="Z130" i="9"/>
  <c r="AA130" i="9"/>
  <c r="AB130" i="9"/>
  <c r="AC130" i="9"/>
  <c r="AD130" i="9"/>
  <c r="AE130" i="9"/>
  <c r="AF130" i="9"/>
  <c r="AG130" i="9"/>
  <c r="T133" i="9"/>
  <c r="V133" i="9"/>
  <c r="W133" i="9"/>
  <c r="X133" i="9"/>
  <c r="Y133" i="9"/>
  <c r="Z133" i="9"/>
  <c r="AA133" i="9"/>
  <c r="AB133" i="9"/>
  <c r="AC133" i="9"/>
  <c r="AD133" i="9"/>
  <c r="AE133" i="9"/>
  <c r="AF133" i="9"/>
  <c r="AG133" i="9"/>
  <c r="T134" i="9"/>
  <c r="V134" i="9"/>
  <c r="W134" i="9"/>
  <c r="X134" i="9"/>
  <c r="Y134" i="9"/>
  <c r="Z134" i="9"/>
  <c r="AA134" i="9"/>
  <c r="AB134" i="9"/>
  <c r="AC134" i="9"/>
  <c r="AD134" i="9"/>
  <c r="AE134" i="9"/>
  <c r="AF134" i="9"/>
  <c r="AG134" i="9"/>
  <c r="E11" i="7"/>
  <c r="F11" i="7"/>
  <c r="G11" i="7"/>
  <c r="H11" i="7"/>
  <c r="I11" i="7"/>
  <c r="J11" i="7"/>
  <c r="K11" i="7"/>
  <c r="L11" i="7"/>
  <c r="M11" i="7"/>
  <c r="N11" i="7"/>
  <c r="O11" i="7"/>
  <c r="P11" i="7"/>
  <c r="V11" i="7"/>
  <c r="W11" i="7"/>
  <c r="X11" i="7"/>
  <c r="Y11" i="7"/>
  <c r="Z11" i="7"/>
  <c r="AA11" i="7"/>
  <c r="AB11" i="7"/>
  <c r="AC11" i="7"/>
  <c r="AD11" i="7"/>
  <c r="AE11" i="7"/>
  <c r="AF11" i="7"/>
  <c r="AG11" i="7"/>
  <c r="E12" i="7"/>
  <c r="F12" i="7"/>
  <c r="G12" i="7"/>
  <c r="H12" i="7"/>
  <c r="I12" i="7"/>
  <c r="J12" i="7"/>
  <c r="K12" i="7"/>
  <c r="L12" i="7"/>
  <c r="M12" i="7"/>
  <c r="N12" i="7"/>
  <c r="O12" i="7"/>
  <c r="P12" i="7"/>
  <c r="C13" i="7"/>
  <c r="V13" i="7"/>
  <c r="W13" i="7"/>
  <c r="X13" i="7"/>
  <c r="Y13" i="7"/>
  <c r="Z13" i="7"/>
  <c r="AA13" i="7"/>
  <c r="AB13" i="7"/>
  <c r="AC13" i="7"/>
  <c r="AD13" i="7"/>
  <c r="AE13" i="7"/>
  <c r="AF13" i="7"/>
  <c r="AG13" i="7"/>
  <c r="C14" i="7"/>
  <c r="T14" i="7" s="1"/>
  <c r="V14" i="7"/>
  <c r="W14" i="7"/>
  <c r="X14" i="7"/>
  <c r="Y14" i="7"/>
  <c r="Z14" i="7"/>
  <c r="AA14" i="7"/>
  <c r="AB14" i="7"/>
  <c r="AC14" i="7"/>
  <c r="AD14" i="7"/>
  <c r="AE14" i="7"/>
  <c r="AF14" i="7"/>
  <c r="AG14" i="7"/>
  <c r="C15" i="7"/>
  <c r="V15" i="7"/>
  <c r="AA15" i="7"/>
  <c r="AB15" i="7"/>
  <c r="C16" i="7"/>
  <c r="T16" i="7"/>
  <c r="V16" i="7"/>
  <c r="W16" i="7"/>
  <c r="X16" i="7"/>
  <c r="Y16" i="7"/>
  <c r="Z16" i="7"/>
  <c r="AA16" i="7"/>
  <c r="AB16" i="7"/>
  <c r="AC16" i="7"/>
  <c r="AD16" i="7"/>
  <c r="AE16" i="7"/>
  <c r="AF16" i="7"/>
  <c r="AG16" i="7"/>
  <c r="C17" i="7"/>
  <c r="AC17" i="7"/>
  <c r="C18" i="7"/>
  <c r="T18" i="7" s="1"/>
  <c r="V18" i="7"/>
  <c r="W18" i="7"/>
  <c r="X18" i="7"/>
  <c r="Y18" i="7"/>
  <c r="Z18" i="7"/>
  <c r="AA18" i="7"/>
  <c r="AB18" i="7"/>
  <c r="AC18" i="7"/>
  <c r="AD18" i="7"/>
  <c r="AE18" i="7"/>
  <c r="AF18" i="7"/>
  <c r="AG18" i="7"/>
  <c r="C19" i="7"/>
  <c r="C20" i="7"/>
  <c r="AE20" i="7"/>
  <c r="C21" i="7"/>
  <c r="T21" i="7"/>
  <c r="V21" i="7"/>
  <c r="W21" i="7"/>
  <c r="X21" i="7"/>
  <c r="Y21" i="7"/>
  <c r="Z21" i="7"/>
  <c r="AA21" i="7"/>
  <c r="AB21" i="7"/>
  <c r="AC21" i="7"/>
  <c r="AD21" i="7"/>
  <c r="AE21" i="7"/>
  <c r="AF21" i="7"/>
  <c r="AG21" i="7"/>
  <c r="C22" i="7"/>
  <c r="T22" i="7" s="1"/>
  <c r="V22" i="7"/>
  <c r="W22" i="7"/>
  <c r="X22" i="7"/>
  <c r="Y22" i="7"/>
  <c r="Z22" i="7"/>
  <c r="AA22" i="7"/>
  <c r="AB22" i="7"/>
  <c r="AC22" i="7"/>
  <c r="AD22" i="7"/>
  <c r="AE22" i="7"/>
  <c r="AF22" i="7"/>
  <c r="AG22" i="7"/>
  <c r="C23" i="7"/>
  <c r="T23" i="7" s="1"/>
  <c r="V23" i="7"/>
  <c r="AA23" i="7"/>
  <c r="AD23" i="7"/>
  <c r="AG23" i="7"/>
  <c r="C24" i="7"/>
  <c r="T24" i="7"/>
  <c r="V24" i="7"/>
  <c r="W24" i="7"/>
  <c r="X24" i="7"/>
  <c r="Y24" i="7"/>
  <c r="Z24" i="7"/>
  <c r="AA24" i="7"/>
  <c r="AB24" i="7"/>
  <c r="AC24" i="7"/>
  <c r="AD24" i="7"/>
  <c r="AE24" i="7"/>
  <c r="AF24" i="7"/>
  <c r="AG24" i="7"/>
  <c r="C25" i="7"/>
  <c r="T25" i="7"/>
  <c r="C26" i="7"/>
  <c r="T26" i="7" s="1"/>
  <c r="V26" i="7"/>
  <c r="W26" i="7"/>
  <c r="X26" i="7"/>
  <c r="Y26" i="7"/>
  <c r="Z26" i="7"/>
  <c r="AA26" i="7"/>
  <c r="AB26" i="7"/>
  <c r="AC26" i="7"/>
  <c r="AD26" i="7"/>
  <c r="AE26" i="7"/>
  <c r="AF26" i="7"/>
  <c r="AG26" i="7"/>
  <c r="C27" i="7"/>
  <c r="C28" i="7"/>
  <c r="C29" i="7"/>
  <c r="T29" i="7"/>
  <c r="V29" i="7"/>
  <c r="W29" i="7"/>
  <c r="X29" i="7"/>
  <c r="Y29" i="7"/>
  <c r="Z29" i="7"/>
  <c r="AA29" i="7"/>
  <c r="AB29" i="7"/>
  <c r="AC29" i="7"/>
  <c r="AD29" i="7"/>
  <c r="AE29" i="7"/>
  <c r="AF29" i="7"/>
  <c r="AG29" i="7"/>
  <c r="C30" i="7"/>
  <c r="T30" i="7" s="1"/>
  <c r="V30" i="7"/>
  <c r="W30" i="7"/>
  <c r="X30" i="7"/>
  <c r="Y30" i="7"/>
  <c r="Z30" i="7"/>
  <c r="AA30" i="7"/>
  <c r="AB30" i="7"/>
  <c r="AC30" i="7"/>
  <c r="AD30" i="7"/>
  <c r="AE30" i="7"/>
  <c r="AF30" i="7"/>
  <c r="AG30" i="7"/>
  <c r="C31" i="7"/>
  <c r="T31" i="7" s="1"/>
  <c r="X31" i="7"/>
  <c r="Y31" i="7"/>
  <c r="AB31" i="7"/>
  <c r="AF31" i="7"/>
  <c r="C32" i="7"/>
  <c r="T32" i="7" s="1"/>
  <c r="V32" i="7"/>
  <c r="W32" i="7"/>
  <c r="X32" i="7"/>
  <c r="Y32" i="7"/>
  <c r="Z32" i="7"/>
  <c r="AA32" i="7"/>
  <c r="AB32" i="7"/>
  <c r="AC32" i="7"/>
  <c r="AD32" i="7"/>
  <c r="AE32" i="7"/>
  <c r="AF32" i="7"/>
  <c r="AG32" i="7"/>
  <c r="C33" i="7"/>
  <c r="AF33" i="7"/>
  <c r="C34" i="7"/>
  <c r="T34" i="7" s="1"/>
  <c r="V34" i="7"/>
  <c r="W34" i="7"/>
  <c r="X34" i="7"/>
  <c r="Y34" i="7"/>
  <c r="Z34" i="7"/>
  <c r="AA34" i="7"/>
  <c r="AB34" i="7"/>
  <c r="AC34" i="7"/>
  <c r="AD34" i="7"/>
  <c r="AE34" i="7"/>
  <c r="AF34" i="7"/>
  <c r="AG34" i="7"/>
  <c r="C35" i="7"/>
  <c r="C36" i="7"/>
  <c r="C37" i="7"/>
  <c r="T37" i="7"/>
  <c r="V37" i="7"/>
  <c r="W37" i="7"/>
  <c r="X37" i="7"/>
  <c r="Y37" i="7"/>
  <c r="Z37" i="7"/>
  <c r="AA37" i="7"/>
  <c r="AB37" i="7"/>
  <c r="AC37" i="7"/>
  <c r="AD37" i="7"/>
  <c r="AE37" i="7"/>
  <c r="AF37" i="7"/>
  <c r="AG37" i="7"/>
  <c r="C38" i="7"/>
  <c r="T38" i="7" s="1"/>
  <c r="V38" i="7"/>
  <c r="W38" i="7"/>
  <c r="X38" i="7"/>
  <c r="Y38" i="7"/>
  <c r="Z38" i="7"/>
  <c r="AA38" i="7"/>
  <c r="AB38" i="7"/>
  <c r="AC38" i="7"/>
  <c r="AD38" i="7"/>
  <c r="AE38" i="7"/>
  <c r="AF38" i="7"/>
  <c r="AG38" i="7"/>
  <c r="C39" i="7"/>
  <c r="T39" i="7" s="1"/>
  <c r="W39" i="7"/>
  <c r="Y39" i="7"/>
  <c r="Z39" i="7"/>
  <c r="AD39" i="7"/>
  <c r="AF39" i="7"/>
  <c r="C40" i="7"/>
  <c r="T40" i="7" s="1"/>
  <c r="V40" i="7"/>
  <c r="W40" i="7"/>
  <c r="X40" i="7"/>
  <c r="Y40" i="7"/>
  <c r="Z40" i="7"/>
  <c r="AA40" i="7"/>
  <c r="AB40" i="7"/>
  <c r="AC40" i="7"/>
  <c r="AD40" i="7"/>
  <c r="AE40" i="7"/>
  <c r="AF40" i="7"/>
  <c r="AG40" i="7"/>
  <c r="C41" i="7"/>
  <c r="W41" i="7"/>
  <c r="C42" i="7"/>
  <c r="T42" i="7" s="1"/>
  <c r="V42" i="7"/>
  <c r="W42" i="7"/>
  <c r="X42" i="7"/>
  <c r="Y42" i="7"/>
  <c r="Z42" i="7"/>
  <c r="AA42" i="7"/>
  <c r="AB42" i="7"/>
  <c r="AC42" i="7"/>
  <c r="AD42" i="7"/>
  <c r="AE42" i="7"/>
  <c r="AF42" i="7"/>
  <c r="AG42" i="7"/>
  <c r="C43" i="7"/>
  <c r="C44" i="7"/>
  <c r="C45" i="7"/>
  <c r="T45" i="7" s="1"/>
  <c r="V45" i="7"/>
  <c r="W45" i="7"/>
  <c r="X45" i="7"/>
  <c r="Y45" i="7"/>
  <c r="Z45" i="7"/>
  <c r="AA45" i="7"/>
  <c r="AB45" i="7"/>
  <c r="AC45" i="7"/>
  <c r="AD45" i="7"/>
  <c r="AE45" i="7"/>
  <c r="AF45" i="7"/>
  <c r="AG45" i="7"/>
  <c r="C46" i="7"/>
  <c r="T46" i="7" s="1"/>
  <c r="V46" i="7"/>
  <c r="W46" i="7"/>
  <c r="X46" i="7"/>
  <c r="Y46" i="7"/>
  <c r="Z46" i="7"/>
  <c r="AA46" i="7"/>
  <c r="AB46" i="7"/>
  <c r="AC46" i="7"/>
  <c r="AD46" i="7"/>
  <c r="AE46" i="7"/>
  <c r="AF46" i="7"/>
  <c r="AG46" i="7"/>
  <c r="C47" i="7"/>
  <c r="T47" i="7" s="1"/>
  <c r="W47" i="7"/>
  <c r="Y47" i="7"/>
  <c r="Z47" i="7"/>
  <c r="AD47" i="7"/>
  <c r="AF47" i="7"/>
  <c r="C48" i="7"/>
  <c r="T48" i="7"/>
  <c r="V48" i="7"/>
  <c r="W48" i="7"/>
  <c r="X48" i="7"/>
  <c r="Y48" i="7"/>
  <c r="Z48" i="7"/>
  <c r="AA48" i="7"/>
  <c r="AB48" i="7"/>
  <c r="AC48" i="7"/>
  <c r="AD48" i="7"/>
  <c r="AE48" i="7"/>
  <c r="AF48" i="7"/>
  <c r="AG48" i="7"/>
  <c r="C49" i="7"/>
  <c r="AA49" i="7"/>
  <c r="C50" i="7"/>
  <c r="T50" i="7" s="1"/>
  <c r="V50" i="7"/>
  <c r="W50" i="7"/>
  <c r="X50" i="7"/>
  <c r="Y50" i="7"/>
  <c r="Z50" i="7"/>
  <c r="AA50" i="7"/>
  <c r="AB50" i="7"/>
  <c r="AC50" i="7"/>
  <c r="AD50" i="7"/>
  <c r="AE50" i="7"/>
  <c r="AF50" i="7"/>
  <c r="AG50" i="7"/>
  <c r="C51" i="7"/>
  <c r="C52" i="7"/>
  <c r="C53" i="7"/>
  <c r="T53" i="7"/>
  <c r="V53" i="7"/>
  <c r="W53" i="7"/>
  <c r="X53" i="7"/>
  <c r="Y53" i="7"/>
  <c r="Z53" i="7"/>
  <c r="AA53" i="7"/>
  <c r="AB53" i="7"/>
  <c r="AC53" i="7"/>
  <c r="AD53" i="7"/>
  <c r="AE53" i="7"/>
  <c r="AF53" i="7"/>
  <c r="AG53" i="7"/>
  <c r="C54" i="7"/>
  <c r="T54" i="7" s="1"/>
  <c r="V54" i="7"/>
  <c r="W54" i="7"/>
  <c r="X54" i="7"/>
  <c r="Y54" i="7"/>
  <c r="Z54" i="7"/>
  <c r="AA54" i="7"/>
  <c r="AB54" i="7"/>
  <c r="AC54" i="7"/>
  <c r="AD54" i="7"/>
  <c r="AE54" i="7"/>
  <c r="AF54" i="7"/>
  <c r="AG54" i="7"/>
  <c r="C55" i="7"/>
  <c r="T55" i="7"/>
  <c r="V55" i="7"/>
  <c r="Y55" i="7"/>
  <c r="AA55" i="7"/>
  <c r="AC55" i="7"/>
  <c r="AD55" i="7"/>
  <c r="AG55" i="7"/>
  <c r="C56" i="7"/>
  <c r="T56" i="7"/>
  <c r="V56" i="7"/>
  <c r="W56" i="7"/>
  <c r="X56" i="7"/>
  <c r="Y56" i="7"/>
  <c r="Z56" i="7"/>
  <c r="AA56" i="7"/>
  <c r="AB56" i="7"/>
  <c r="AC56" i="7"/>
  <c r="AD56" i="7"/>
  <c r="AE56" i="7"/>
  <c r="AF56" i="7"/>
  <c r="AG56" i="7"/>
  <c r="C57" i="7"/>
  <c r="C58" i="7"/>
  <c r="T58" i="7" s="1"/>
  <c r="V58" i="7"/>
  <c r="W58" i="7"/>
  <c r="X58" i="7"/>
  <c r="Y58" i="7"/>
  <c r="Z58" i="7"/>
  <c r="AA58" i="7"/>
  <c r="AB58" i="7"/>
  <c r="AC58" i="7"/>
  <c r="AD58" i="7"/>
  <c r="AE58" i="7"/>
  <c r="AF58" i="7"/>
  <c r="AG58" i="7"/>
  <c r="C59" i="7"/>
  <c r="C60" i="7"/>
  <c r="W60" i="7"/>
  <c r="C61" i="7"/>
  <c r="T61" i="7"/>
  <c r="V61" i="7"/>
  <c r="W61" i="7"/>
  <c r="X61" i="7"/>
  <c r="Y61" i="7"/>
  <c r="Z61" i="7"/>
  <c r="AA61" i="7"/>
  <c r="AB61" i="7"/>
  <c r="AC61" i="7"/>
  <c r="AD61" i="7"/>
  <c r="AE61" i="7"/>
  <c r="AF61" i="7"/>
  <c r="AG61" i="7"/>
  <c r="C62" i="7"/>
  <c r="T62" i="7" s="1"/>
  <c r="V62" i="7"/>
  <c r="W62" i="7"/>
  <c r="X62" i="7"/>
  <c r="Y62" i="7"/>
  <c r="Z62" i="7"/>
  <c r="AA62" i="7"/>
  <c r="AB62" i="7"/>
  <c r="AC62" i="7"/>
  <c r="AD62" i="7"/>
  <c r="AE62" i="7"/>
  <c r="AF62" i="7"/>
  <c r="AG62" i="7"/>
  <c r="C63" i="7"/>
  <c r="T63" i="7"/>
  <c r="V63" i="7"/>
  <c r="Y63" i="7"/>
  <c r="AA63" i="7"/>
  <c r="AC63" i="7"/>
  <c r="AD63" i="7"/>
  <c r="AG63" i="7"/>
  <c r="C64" i="7"/>
  <c r="T64" i="7"/>
  <c r="V64" i="7"/>
  <c r="W64" i="7"/>
  <c r="X64" i="7"/>
  <c r="Y64" i="7"/>
  <c r="Z64" i="7"/>
  <c r="AA64" i="7"/>
  <c r="AB64" i="7"/>
  <c r="AC64" i="7"/>
  <c r="AD64" i="7"/>
  <c r="AE64" i="7"/>
  <c r="AF64" i="7"/>
  <c r="AG64" i="7"/>
  <c r="C65" i="7"/>
  <c r="C66" i="7"/>
  <c r="T66" i="7" s="1"/>
  <c r="V66" i="7"/>
  <c r="W66" i="7"/>
  <c r="X66" i="7"/>
  <c r="Y66" i="7"/>
  <c r="Z66" i="7"/>
  <c r="AA66" i="7"/>
  <c r="AB66" i="7"/>
  <c r="AC66" i="7"/>
  <c r="AD66" i="7"/>
  <c r="AE66" i="7"/>
  <c r="AF66" i="7"/>
  <c r="AG66" i="7"/>
  <c r="C67" i="7"/>
  <c r="C68" i="7"/>
  <c r="C69" i="7"/>
  <c r="T69" i="7"/>
  <c r="V69" i="7"/>
  <c r="W69" i="7"/>
  <c r="X69" i="7"/>
  <c r="Y69" i="7"/>
  <c r="Z69" i="7"/>
  <c r="AA69" i="7"/>
  <c r="AB69" i="7"/>
  <c r="AC69" i="7"/>
  <c r="AD69" i="7"/>
  <c r="AE69" i="7"/>
  <c r="AF69" i="7"/>
  <c r="AG69" i="7"/>
  <c r="C70" i="7"/>
  <c r="T70" i="7" s="1"/>
  <c r="V70" i="7"/>
  <c r="W70" i="7"/>
  <c r="X70" i="7"/>
  <c r="Y70" i="7"/>
  <c r="Z70" i="7"/>
  <c r="AA70" i="7"/>
  <c r="AB70" i="7"/>
  <c r="AC70" i="7"/>
  <c r="AD70" i="7"/>
  <c r="AE70" i="7"/>
  <c r="AF70" i="7"/>
  <c r="AG70" i="7"/>
  <c r="C71" i="7"/>
  <c r="T71" i="7"/>
  <c r="V71" i="7"/>
  <c r="Y71" i="7"/>
  <c r="AA71" i="7"/>
  <c r="AC71" i="7"/>
  <c r="AD71" i="7"/>
  <c r="AG71" i="7"/>
  <c r="C72" i="7"/>
  <c r="T72" i="7"/>
  <c r="V72" i="7"/>
  <c r="W72" i="7"/>
  <c r="X72" i="7"/>
  <c r="Y72" i="7"/>
  <c r="Z72" i="7"/>
  <c r="AA72" i="7"/>
  <c r="AB72" i="7"/>
  <c r="AC72" i="7"/>
  <c r="AD72" i="7"/>
  <c r="AE72" i="7"/>
  <c r="AF72" i="7"/>
  <c r="AG72" i="7"/>
  <c r="C73" i="7"/>
  <c r="C74" i="7"/>
  <c r="T74" i="7" s="1"/>
  <c r="V74" i="7"/>
  <c r="W74" i="7"/>
  <c r="X74" i="7"/>
  <c r="Y74" i="7"/>
  <c r="Z74" i="7"/>
  <c r="AA74" i="7"/>
  <c r="AB74" i="7"/>
  <c r="AC74" i="7"/>
  <c r="AD74" i="7"/>
  <c r="AE74" i="7"/>
  <c r="AF74" i="7"/>
  <c r="AG74" i="7"/>
  <c r="C75" i="7"/>
  <c r="C76" i="7"/>
  <c r="C77" i="7"/>
  <c r="T77" i="7"/>
  <c r="V77" i="7"/>
  <c r="W77" i="7"/>
  <c r="X77" i="7"/>
  <c r="Y77" i="7"/>
  <c r="Z77" i="7"/>
  <c r="AA77" i="7"/>
  <c r="AB77" i="7"/>
  <c r="AC77" i="7"/>
  <c r="AD77" i="7"/>
  <c r="AE77" i="7"/>
  <c r="AF77" i="7"/>
  <c r="AG77" i="7"/>
  <c r="C78" i="7"/>
  <c r="T78" i="7" s="1"/>
  <c r="V78" i="7"/>
  <c r="W78" i="7"/>
  <c r="X78" i="7"/>
  <c r="Y78" i="7"/>
  <c r="Z78" i="7"/>
  <c r="AA78" i="7"/>
  <c r="AB78" i="7"/>
  <c r="AC78" i="7"/>
  <c r="AD78" i="7"/>
  <c r="AE78" i="7"/>
  <c r="AF78" i="7"/>
  <c r="AG78" i="7"/>
  <c r="C79" i="7"/>
  <c r="T79" i="7"/>
  <c r="V79" i="7"/>
  <c r="Y79" i="7"/>
  <c r="AA79" i="7"/>
  <c r="AC79" i="7"/>
  <c r="AD79" i="7"/>
  <c r="AE79" i="7"/>
  <c r="AF79" i="7"/>
  <c r="AG79" i="7"/>
  <c r="C80" i="7"/>
  <c r="T80" i="7"/>
  <c r="V80" i="7"/>
  <c r="W80" i="7"/>
  <c r="X80" i="7"/>
  <c r="Y80" i="7"/>
  <c r="Z80" i="7"/>
  <c r="AA80" i="7"/>
  <c r="AB80" i="7"/>
  <c r="AC80" i="7"/>
  <c r="AD80" i="7"/>
  <c r="AE80" i="7"/>
  <c r="AF80" i="7"/>
  <c r="AG80" i="7"/>
  <c r="C81" i="7"/>
  <c r="C82" i="7"/>
  <c r="T82" i="7" s="1"/>
  <c r="V82" i="7"/>
  <c r="W82" i="7"/>
  <c r="X82" i="7"/>
  <c r="Y82" i="7"/>
  <c r="Z82" i="7"/>
  <c r="AA82" i="7"/>
  <c r="AB82" i="7"/>
  <c r="AC82" i="7"/>
  <c r="AD82" i="7"/>
  <c r="AE82" i="7"/>
  <c r="AF82" i="7"/>
  <c r="AG82" i="7"/>
  <c r="C83" i="7"/>
  <c r="C84" i="7"/>
  <c r="C85" i="7"/>
  <c r="T85" i="7" s="1"/>
  <c r="V85" i="7"/>
  <c r="W85" i="7"/>
  <c r="X85" i="7"/>
  <c r="Y85" i="7"/>
  <c r="Z85" i="7"/>
  <c r="AA85" i="7"/>
  <c r="AB85" i="7"/>
  <c r="AC85" i="7"/>
  <c r="AD85" i="7"/>
  <c r="AE85" i="7"/>
  <c r="AF85" i="7"/>
  <c r="AG85" i="7"/>
  <c r="C86" i="7"/>
  <c r="T86" i="7" s="1"/>
  <c r="V86" i="7"/>
  <c r="W86" i="7"/>
  <c r="X86" i="7"/>
  <c r="Y86" i="7"/>
  <c r="Z86" i="7"/>
  <c r="AA86" i="7"/>
  <c r="AB86" i="7"/>
  <c r="AC86" i="7"/>
  <c r="AD86" i="7"/>
  <c r="AE86" i="7"/>
  <c r="AF86" i="7"/>
  <c r="AG86" i="7"/>
  <c r="C87" i="7"/>
  <c r="T87" i="7"/>
  <c r="V87" i="7"/>
  <c r="W87" i="7"/>
  <c r="X87" i="7"/>
  <c r="Y87" i="7"/>
  <c r="Z87" i="7"/>
  <c r="AA87" i="7"/>
  <c r="AB87" i="7"/>
  <c r="AC87" i="7"/>
  <c r="AD87" i="7"/>
  <c r="AE87" i="7"/>
  <c r="AF87" i="7"/>
  <c r="AG87" i="7"/>
  <c r="C88" i="7"/>
  <c r="T88" i="7"/>
  <c r="V88" i="7"/>
  <c r="W88" i="7"/>
  <c r="X88" i="7"/>
  <c r="Y88" i="7"/>
  <c r="Z88" i="7"/>
  <c r="AA88" i="7"/>
  <c r="AB88" i="7"/>
  <c r="AC88" i="7"/>
  <c r="AD88" i="7"/>
  <c r="AE88" i="7"/>
  <c r="AF88" i="7"/>
  <c r="AG88" i="7"/>
  <c r="C89" i="7"/>
  <c r="Y89" i="7"/>
  <c r="C90" i="7"/>
  <c r="T90" i="7" s="1"/>
  <c r="V90" i="7"/>
  <c r="W90" i="7"/>
  <c r="X90" i="7"/>
  <c r="Y90" i="7"/>
  <c r="Z90" i="7"/>
  <c r="AA90" i="7"/>
  <c r="AB90" i="7"/>
  <c r="AC90" i="7"/>
  <c r="AD90" i="7"/>
  <c r="AE90" i="7"/>
  <c r="AF90" i="7"/>
  <c r="AG90" i="7"/>
  <c r="C91" i="7"/>
  <c r="C92" i="7"/>
  <c r="C93" i="7"/>
  <c r="T93" i="7" s="1"/>
  <c r="V93" i="7"/>
  <c r="W93" i="7"/>
  <c r="X93" i="7"/>
  <c r="Y93" i="7"/>
  <c r="Z93" i="7"/>
  <c r="AA93" i="7"/>
  <c r="AB93" i="7"/>
  <c r="AC93" i="7"/>
  <c r="AD93" i="7"/>
  <c r="AE93" i="7"/>
  <c r="AF93" i="7"/>
  <c r="AG93" i="7"/>
  <c r="C94" i="7"/>
  <c r="T94" i="7" s="1"/>
  <c r="V94" i="7"/>
  <c r="W94" i="7"/>
  <c r="X94" i="7"/>
  <c r="Y94" i="7"/>
  <c r="Z94" i="7"/>
  <c r="AA94" i="7"/>
  <c r="AB94" i="7"/>
  <c r="AC94" i="7"/>
  <c r="AD94" i="7"/>
  <c r="AE94" i="7"/>
  <c r="AF94" i="7"/>
  <c r="AG94" i="7"/>
  <c r="C95" i="7"/>
  <c r="T95" i="7"/>
  <c r="V95" i="7"/>
  <c r="W95" i="7"/>
  <c r="X95" i="7"/>
  <c r="Y95" i="7"/>
  <c r="Z95" i="7"/>
  <c r="AA95" i="7"/>
  <c r="AB95" i="7"/>
  <c r="AC95" i="7"/>
  <c r="AD95" i="7"/>
  <c r="AE95" i="7"/>
  <c r="AF95" i="7"/>
  <c r="AG95" i="7"/>
  <c r="C96" i="7"/>
  <c r="T96" i="7"/>
  <c r="V96" i="7"/>
  <c r="W96" i="7"/>
  <c r="X96" i="7"/>
  <c r="Y96" i="7"/>
  <c r="Z96" i="7"/>
  <c r="AA96" i="7"/>
  <c r="AB96" i="7"/>
  <c r="AC96" i="7"/>
  <c r="AD96" i="7"/>
  <c r="AE96" i="7"/>
  <c r="AF96" i="7"/>
  <c r="AG96" i="7"/>
  <c r="C97" i="7"/>
  <c r="T97" i="7" s="1"/>
  <c r="AE97" i="7"/>
  <c r="C98" i="7"/>
  <c r="T98" i="7" s="1"/>
  <c r="V98" i="7"/>
  <c r="W98" i="7"/>
  <c r="X98" i="7"/>
  <c r="Y98" i="7"/>
  <c r="Z98" i="7"/>
  <c r="AA98" i="7"/>
  <c r="AB98" i="7"/>
  <c r="AC98" i="7"/>
  <c r="AD98" i="7"/>
  <c r="AE98" i="7"/>
  <c r="AF98" i="7"/>
  <c r="AG98" i="7"/>
  <c r="C99" i="7"/>
  <c r="C100" i="7"/>
  <c r="T100" i="7"/>
  <c r="C101" i="7"/>
  <c r="T101" i="7" s="1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C102" i="7"/>
  <c r="T102" i="7" s="1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C103" i="7"/>
  <c r="T103" i="7"/>
  <c r="V103" i="7"/>
  <c r="W103" i="7"/>
  <c r="X103" i="7"/>
  <c r="Y103" i="7"/>
  <c r="Z103" i="7"/>
  <c r="AA103" i="7"/>
  <c r="AB103" i="7"/>
  <c r="AC103" i="7"/>
  <c r="AD103" i="7"/>
  <c r="AE103" i="7"/>
  <c r="AF103" i="7"/>
  <c r="AG103" i="7"/>
  <c r="C104" i="7"/>
  <c r="T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C105" i="7"/>
  <c r="T105" i="7" s="1"/>
  <c r="C106" i="7"/>
  <c r="T106" i="7" s="1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C107" i="7"/>
  <c r="C108" i="7"/>
  <c r="C109" i="7"/>
  <c r="T109" i="7" s="1"/>
  <c r="V109" i="7"/>
  <c r="W109" i="7"/>
  <c r="X109" i="7"/>
  <c r="Y109" i="7"/>
  <c r="Z109" i="7"/>
  <c r="AA109" i="7"/>
  <c r="AB109" i="7"/>
  <c r="AC109" i="7"/>
  <c r="AD109" i="7"/>
  <c r="AE109" i="7"/>
  <c r="AF109" i="7"/>
  <c r="AG109" i="7"/>
  <c r="C110" i="7"/>
  <c r="T110" i="7" s="1"/>
  <c r="V110" i="7"/>
  <c r="W110" i="7"/>
  <c r="X110" i="7"/>
  <c r="Y110" i="7"/>
  <c r="Z110" i="7"/>
  <c r="AA110" i="7"/>
  <c r="AB110" i="7"/>
  <c r="AC110" i="7"/>
  <c r="AD110" i="7"/>
  <c r="AE110" i="7"/>
  <c r="AF110" i="7"/>
  <c r="AG110" i="7"/>
  <c r="C111" i="7"/>
  <c r="T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C112" i="7"/>
  <c r="T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C113" i="7"/>
  <c r="W113" i="7"/>
  <c r="Z113" i="7"/>
  <c r="C114" i="7"/>
  <c r="T114" i="7" s="1"/>
  <c r="V114" i="7"/>
  <c r="W114" i="7"/>
  <c r="X114" i="7"/>
  <c r="Y114" i="7"/>
  <c r="Z114" i="7"/>
  <c r="AA114" i="7"/>
  <c r="AB114" i="7"/>
  <c r="AC114" i="7"/>
  <c r="AD114" i="7"/>
  <c r="AE114" i="7"/>
  <c r="AF114" i="7"/>
  <c r="AG114" i="7"/>
  <c r="C115" i="7"/>
  <c r="C116" i="7"/>
  <c r="AF116" i="7"/>
  <c r="C117" i="7"/>
  <c r="T117" i="7" s="1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C118" i="7"/>
  <c r="T118" i="7" s="1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C119" i="7"/>
  <c r="T119" i="7"/>
  <c r="V119" i="7"/>
  <c r="W119" i="7"/>
  <c r="X119" i="7"/>
  <c r="Y119" i="7"/>
  <c r="Z119" i="7"/>
  <c r="AA119" i="7"/>
  <c r="AB119" i="7"/>
  <c r="AC119" i="7"/>
  <c r="AD119" i="7"/>
  <c r="AE119" i="7"/>
  <c r="AF119" i="7"/>
  <c r="AG119" i="7"/>
  <c r="C120" i="7"/>
  <c r="T120" i="7"/>
  <c r="V120" i="7"/>
  <c r="W120" i="7"/>
  <c r="X120" i="7"/>
  <c r="Y120" i="7"/>
  <c r="Z120" i="7"/>
  <c r="AA120" i="7"/>
  <c r="AB120" i="7"/>
  <c r="AC120" i="7"/>
  <c r="AD120" i="7"/>
  <c r="AE120" i="7"/>
  <c r="AF120" i="7"/>
  <c r="AG120" i="7"/>
  <c r="C121" i="7"/>
  <c r="W121" i="7"/>
  <c r="C122" i="7"/>
  <c r="T122" i="7" s="1"/>
  <c r="V122" i="7"/>
  <c r="W122" i="7"/>
  <c r="X122" i="7"/>
  <c r="Y122" i="7"/>
  <c r="Z122" i="7"/>
  <c r="AA122" i="7"/>
  <c r="AB122" i="7"/>
  <c r="AC122" i="7"/>
  <c r="AD122" i="7"/>
  <c r="AE122" i="7"/>
  <c r="AF122" i="7"/>
  <c r="AG122" i="7"/>
  <c r="C123" i="7"/>
  <c r="X123" i="7"/>
  <c r="C124" i="7"/>
  <c r="C125" i="7"/>
  <c r="T125" i="7" s="1"/>
  <c r="V125" i="7"/>
  <c r="W125" i="7"/>
  <c r="X125" i="7"/>
  <c r="Y125" i="7"/>
  <c r="Z125" i="7"/>
  <c r="AA125" i="7"/>
  <c r="AB125" i="7"/>
  <c r="AC125" i="7"/>
  <c r="AD125" i="7"/>
  <c r="AE125" i="7"/>
  <c r="AF125" i="7"/>
  <c r="AG125" i="7"/>
  <c r="C126" i="7"/>
  <c r="T126" i="7" s="1"/>
  <c r="V126" i="7"/>
  <c r="W126" i="7"/>
  <c r="X126" i="7"/>
  <c r="Y126" i="7"/>
  <c r="Z126" i="7"/>
  <c r="AA126" i="7"/>
  <c r="AB126" i="7"/>
  <c r="AC126" i="7"/>
  <c r="AD126" i="7"/>
  <c r="AE126" i="7"/>
  <c r="AF126" i="7"/>
  <c r="AG126" i="7"/>
  <c r="C127" i="7"/>
  <c r="T127" i="7"/>
  <c r="V127" i="7"/>
  <c r="W127" i="7"/>
  <c r="X127" i="7"/>
  <c r="Y127" i="7"/>
  <c r="Z127" i="7"/>
  <c r="AA127" i="7"/>
  <c r="AB127" i="7"/>
  <c r="AC127" i="7"/>
  <c r="AD127" i="7"/>
  <c r="AE127" i="7"/>
  <c r="AF127" i="7"/>
  <c r="AG127" i="7"/>
  <c r="C128" i="7"/>
  <c r="T128" i="7"/>
  <c r="V128" i="7"/>
  <c r="W128" i="7"/>
  <c r="X128" i="7"/>
  <c r="Y128" i="7"/>
  <c r="Z128" i="7"/>
  <c r="AA128" i="7"/>
  <c r="AB128" i="7"/>
  <c r="AC128" i="7"/>
  <c r="AD128" i="7"/>
  <c r="AE128" i="7"/>
  <c r="AF128" i="7"/>
  <c r="AG128" i="7"/>
  <c r="C129" i="7"/>
  <c r="C130" i="7"/>
  <c r="T130" i="7" s="1"/>
  <c r="V130" i="7"/>
  <c r="W130" i="7"/>
  <c r="X130" i="7"/>
  <c r="Y130" i="7"/>
  <c r="Z130" i="7"/>
  <c r="AA130" i="7"/>
  <c r="AB130" i="7"/>
  <c r="AC130" i="7"/>
  <c r="AD130" i="7"/>
  <c r="AE130" i="7"/>
  <c r="AF130" i="7"/>
  <c r="AG130" i="7"/>
  <c r="C131" i="7"/>
  <c r="C132" i="7"/>
  <c r="C133" i="7"/>
  <c r="T133" i="7" s="1"/>
  <c r="V133" i="7"/>
  <c r="W133" i="7"/>
  <c r="X133" i="7"/>
  <c r="Y133" i="7"/>
  <c r="Z133" i="7"/>
  <c r="AA133" i="7"/>
  <c r="AB133" i="7"/>
  <c r="AC133" i="7"/>
  <c r="AD133" i="7"/>
  <c r="AE133" i="7"/>
  <c r="AF133" i="7"/>
  <c r="AG133" i="7"/>
  <c r="C134" i="7"/>
  <c r="T134" i="7" s="1"/>
  <c r="V134" i="7"/>
  <c r="W134" i="7"/>
  <c r="X134" i="7"/>
  <c r="Y134" i="7"/>
  <c r="Z134" i="7"/>
  <c r="AA134" i="7"/>
  <c r="AB134" i="7"/>
  <c r="AC134" i="7"/>
  <c r="AD134" i="7"/>
  <c r="AE134" i="7"/>
  <c r="AF134" i="7"/>
  <c r="AG134" i="7"/>
  <c r="C135" i="7"/>
  <c r="T135" i="7"/>
  <c r="C136" i="7"/>
  <c r="T136" i="7" s="1"/>
  <c r="C137" i="7"/>
  <c r="C138" i="7"/>
  <c r="T138" i="7"/>
  <c r="C139" i="7"/>
  <c r="T139" i="7"/>
  <c r="C140" i="7"/>
  <c r="C141" i="7"/>
  <c r="T141" i="7" s="1"/>
  <c r="C142" i="7"/>
  <c r="T142" i="7"/>
  <c r="C143" i="7"/>
  <c r="T143" i="7"/>
  <c r="C144" i="7"/>
  <c r="T144" i="7" s="1"/>
  <c r="C145" i="7"/>
  <c r="T145" i="7" s="1"/>
  <c r="C146" i="7"/>
  <c r="T146" i="7"/>
  <c r="C147" i="7"/>
  <c r="C148" i="7"/>
  <c r="C149" i="7"/>
  <c r="T149" i="7" s="1"/>
  <c r="C150" i="7"/>
  <c r="T150" i="7"/>
  <c r="C151" i="7"/>
  <c r="T151" i="7"/>
  <c r="C152" i="7"/>
  <c r="T152" i="7" s="1"/>
  <c r="C153" i="7"/>
  <c r="C154" i="7"/>
  <c r="T154" i="7"/>
  <c r="C155" i="7"/>
  <c r="C156" i="7"/>
  <c r="C157" i="7"/>
  <c r="T157" i="7" s="1"/>
  <c r="C158" i="7"/>
  <c r="T158" i="7"/>
  <c r="C159" i="7"/>
  <c r="T159" i="7"/>
  <c r="C160" i="7"/>
  <c r="T160" i="7" s="1"/>
  <c r="C161" i="7"/>
  <c r="T161" i="7" s="1"/>
  <c r="C162" i="7"/>
  <c r="T162" i="7"/>
  <c r="C163" i="7"/>
  <c r="C164" i="7"/>
  <c r="C165" i="7"/>
  <c r="T165" i="7" s="1"/>
  <c r="C166" i="7"/>
  <c r="T166" i="7"/>
  <c r="C167" i="7"/>
  <c r="T167" i="7"/>
  <c r="C168" i="7"/>
  <c r="T168" i="7" s="1"/>
  <c r="C169" i="7"/>
  <c r="C170" i="7"/>
  <c r="T170" i="7"/>
  <c r="C171" i="7"/>
  <c r="C172" i="7"/>
  <c r="C173" i="7"/>
  <c r="T173" i="7" s="1"/>
  <c r="C174" i="7"/>
  <c r="T174" i="7"/>
  <c r="C175" i="7"/>
  <c r="T175" i="7"/>
  <c r="C176" i="7"/>
  <c r="T176" i="7" s="1"/>
  <c r="C177" i="7"/>
  <c r="T177" i="7"/>
  <c r="C178" i="7"/>
  <c r="T178" i="7"/>
  <c r="C179" i="7"/>
  <c r="C180" i="7"/>
  <c r="C181" i="7"/>
  <c r="T181" i="7" s="1"/>
  <c r="C182" i="7"/>
  <c r="T182" i="7"/>
  <c r="C183" i="7"/>
  <c r="T183" i="7"/>
  <c r="C184" i="7"/>
  <c r="T184" i="7" s="1"/>
  <c r="C185" i="7"/>
  <c r="C186" i="7"/>
  <c r="T186" i="7"/>
  <c r="C187" i="7"/>
  <c r="C188" i="7"/>
  <c r="C189" i="7"/>
  <c r="T189" i="7"/>
  <c r="C190" i="7"/>
  <c r="T190" i="7"/>
  <c r="C191" i="7"/>
  <c r="T191" i="7"/>
  <c r="C192" i="7"/>
  <c r="T192" i="7" s="1"/>
  <c r="C193" i="7"/>
  <c r="T193" i="7" s="1"/>
  <c r="C194" i="7"/>
  <c r="T194" i="7"/>
  <c r="C195" i="7"/>
  <c r="C196" i="7"/>
  <c r="C197" i="7"/>
  <c r="T197" i="7" s="1"/>
  <c r="C198" i="7"/>
  <c r="T198" i="7"/>
  <c r="C199" i="7"/>
  <c r="T199" i="7"/>
  <c r="C200" i="7"/>
  <c r="T200" i="7" s="1"/>
  <c r="C201" i="7"/>
  <c r="C202" i="7"/>
  <c r="T202" i="7"/>
  <c r="C203" i="7"/>
  <c r="C204" i="7"/>
  <c r="T205" i="7"/>
  <c r="T206" i="7"/>
  <c r="T207" i="7"/>
  <c r="T208" i="7"/>
  <c r="T210" i="7"/>
  <c r="T213" i="7"/>
  <c r="T214" i="7"/>
  <c r="T215" i="7"/>
  <c r="T216" i="7"/>
  <c r="T218" i="7"/>
  <c r="T221" i="7"/>
  <c r="T222" i="7"/>
  <c r="T223" i="7"/>
  <c r="T224" i="7"/>
  <c r="T226" i="7"/>
  <c r="T229" i="7"/>
  <c r="T230" i="7"/>
  <c r="T231" i="7"/>
  <c r="T232" i="7"/>
  <c r="T234" i="7"/>
  <c r="T237" i="7"/>
  <c r="T238" i="7"/>
  <c r="T239" i="7"/>
  <c r="T240" i="7"/>
  <c r="T242" i="7"/>
  <c r="T243" i="7"/>
  <c r="T245" i="7"/>
  <c r="T246" i="7"/>
  <c r="T247" i="7"/>
  <c r="T248" i="7"/>
  <c r="T250" i="7"/>
  <c r="T253" i="7"/>
  <c r="T254" i="7"/>
  <c r="T255" i="7"/>
  <c r="T256" i="7"/>
  <c r="T258" i="7"/>
  <c r="T261" i="7"/>
  <c r="T262" i="7"/>
  <c r="T263" i="7"/>
  <c r="T264" i="7"/>
  <c r="T266" i="7"/>
  <c r="T267" i="7"/>
  <c r="T268" i="7"/>
  <c r="T269" i="7"/>
  <c r="T270" i="7"/>
  <c r="T271" i="7"/>
  <c r="T272" i="7"/>
  <c r="T273" i="7"/>
  <c r="T274" i="7"/>
  <c r="T275" i="7"/>
  <c r="T276" i="7"/>
  <c r="T277" i="7"/>
  <c r="T278" i="7"/>
  <c r="T279" i="7"/>
  <c r="T280" i="7"/>
  <c r="T281" i="7"/>
  <c r="T282" i="7"/>
  <c r="T283" i="7"/>
  <c r="T284" i="7"/>
  <c r="T285" i="7"/>
  <c r="T286" i="7"/>
  <c r="T287" i="7"/>
  <c r="T288" i="7"/>
  <c r="T289" i="7"/>
  <c r="T290" i="7"/>
  <c r="T291" i="7"/>
  <c r="T292" i="7"/>
  <c r="T293" i="7"/>
  <c r="T294" i="7"/>
  <c r="T295" i="7"/>
  <c r="T296" i="7"/>
  <c r="T297" i="7"/>
  <c r="T298" i="7"/>
  <c r="T299" i="7"/>
  <c r="T300" i="7"/>
  <c r="T301" i="7"/>
  <c r="T302" i="7"/>
  <c r="T303" i="7"/>
  <c r="T304" i="7"/>
  <c r="T305" i="7"/>
  <c r="T306" i="7"/>
  <c r="T307" i="7"/>
  <c r="T308" i="7"/>
  <c r="T309" i="7"/>
  <c r="T310" i="7"/>
  <c r="T311" i="7"/>
  <c r="T312" i="7"/>
  <c r="T313" i="7"/>
  <c r="T314" i="7"/>
  <c r="T315" i="7"/>
  <c r="T316" i="7"/>
  <c r="T317" i="7"/>
  <c r="T318" i="7"/>
  <c r="T319" i="7"/>
  <c r="T320" i="7"/>
  <c r="T321" i="7"/>
  <c r="T322" i="7"/>
  <c r="T323" i="7"/>
  <c r="T324" i="7"/>
  <c r="T325" i="7"/>
  <c r="T326" i="7"/>
  <c r="T327" i="7"/>
  <c r="T328" i="7"/>
  <c r="T329" i="7"/>
  <c r="T330" i="7"/>
  <c r="T331" i="7"/>
  <c r="T332" i="7"/>
  <c r="T333" i="7"/>
  <c r="T334" i="7"/>
  <c r="T335" i="7"/>
  <c r="T336" i="7"/>
  <c r="T337" i="7"/>
  <c r="T338" i="7"/>
  <c r="T339" i="7"/>
  <c r="T340" i="7"/>
  <c r="T341" i="7"/>
  <c r="T342" i="7"/>
  <c r="T343" i="7"/>
  <c r="T344" i="7"/>
  <c r="T345" i="7"/>
  <c r="T346" i="7"/>
  <c r="T347" i="7"/>
  <c r="T348" i="7"/>
  <c r="T349" i="7"/>
  <c r="E11" i="6"/>
  <c r="F11" i="6"/>
  <c r="G11" i="6"/>
  <c r="H11" i="6"/>
  <c r="I11" i="6"/>
  <c r="J11" i="6"/>
  <c r="K11" i="6"/>
  <c r="L11" i="6"/>
  <c r="M11" i="6"/>
  <c r="N11" i="6"/>
  <c r="U11" i="6"/>
  <c r="V11" i="6"/>
  <c r="W11" i="6"/>
  <c r="X11" i="6"/>
  <c r="Y11" i="6"/>
  <c r="Z11" i="6"/>
  <c r="AA11" i="6"/>
  <c r="AB11" i="6"/>
  <c r="AC11" i="6"/>
  <c r="AD11" i="6"/>
  <c r="E12" i="6"/>
  <c r="F12" i="6"/>
  <c r="G12" i="6"/>
  <c r="H12" i="6"/>
  <c r="I12" i="6"/>
  <c r="J12" i="6"/>
  <c r="K12" i="6"/>
  <c r="L12" i="6"/>
  <c r="M12" i="6"/>
  <c r="N12" i="6"/>
  <c r="T12" i="6"/>
  <c r="C13" i="6"/>
  <c r="U13" i="6"/>
  <c r="V13" i="6"/>
  <c r="W13" i="6"/>
  <c r="X13" i="6"/>
  <c r="Y13" i="6"/>
  <c r="Z13" i="6"/>
  <c r="AA13" i="6"/>
  <c r="AB13" i="6"/>
  <c r="AC13" i="6"/>
  <c r="AD13" i="6"/>
  <c r="C14" i="6"/>
  <c r="S14" i="6"/>
  <c r="U14" i="6"/>
  <c r="V14" i="6"/>
  <c r="W14" i="6"/>
  <c r="X14" i="6"/>
  <c r="Y14" i="6"/>
  <c r="Z14" i="6"/>
  <c r="AA14" i="6"/>
  <c r="AB14" i="6"/>
  <c r="AC14" i="6"/>
  <c r="AD14" i="6"/>
  <c r="C15" i="6"/>
  <c r="S15" i="6" s="1"/>
  <c r="U15" i="6"/>
  <c r="V15" i="6"/>
  <c r="W15" i="6"/>
  <c r="X15" i="6"/>
  <c r="Y15" i="6"/>
  <c r="Z15" i="6"/>
  <c r="AA15" i="6"/>
  <c r="AB15" i="6"/>
  <c r="AC15" i="6"/>
  <c r="AD15" i="6"/>
  <c r="C16" i="6"/>
  <c r="S16" i="6"/>
  <c r="U16" i="6"/>
  <c r="V16" i="6"/>
  <c r="W16" i="6"/>
  <c r="X16" i="6"/>
  <c r="Y16" i="6"/>
  <c r="Z16" i="6"/>
  <c r="AA16" i="6"/>
  <c r="AB16" i="6"/>
  <c r="AC16" i="6"/>
  <c r="AD16" i="6"/>
  <c r="C17" i="6"/>
  <c r="X17" i="6"/>
  <c r="AC17" i="6"/>
  <c r="AD17" i="6"/>
  <c r="C18" i="6"/>
  <c r="S18" i="6"/>
  <c r="U18" i="6"/>
  <c r="V18" i="6"/>
  <c r="W18" i="6"/>
  <c r="X18" i="6"/>
  <c r="Y18" i="6"/>
  <c r="Z18" i="6"/>
  <c r="AA18" i="6"/>
  <c r="AB18" i="6"/>
  <c r="AC18" i="6"/>
  <c r="AD18" i="6"/>
  <c r="C19" i="6"/>
  <c r="X19" i="6"/>
  <c r="AD19" i="6"/>
  <c r="C20" i="6"/>
  <c r="C21" i="6"/>
  <c r="S21" i="6" s="1"/>
  <c r="U21" i="6"/>
  <c r="V21" i="6"/>
  <c r="W21" i="6"/>
  <c r="X21" i="6"/>
  <c r="Y21" i="6"/>
  <c r="Z21" i="6"/>
  <c r="AA21" i="6"/>
  <c r="AB21" i="6"/>
  <c r="AC21" i="6"/>
  <c r="AD21" i="6"/>
  <c r="C22" i="6"/>
  <c r="S22" i="6"/>
  <c r="U22" i="6"/>
  <c r="V22" i="6"/>
  <c r="W22" i="6"/>
  <c r="X22" i="6"/>
  <c r="Y22" i="6"/>
  <c r="Z22" i="6"/>
  <c r="AA22" i="6"/>
  <c r="AB22" i="6"/>
  <c r="AC22" i="6"/>
  <c r="AD22" i="6"/>
  <c r="C23" i="6"/>
  <c r="S23" i="6" s="1"/>
  <c r="U23" i="6"/>
  <c r="V23" i="6"/>
  <c r="W23" i="6"/>
  <c r="X23" i="6"/>
  <c r="Y23" i="6"/>
  <c r="Z23" i="6"/>
  <c r="AA23" i="6"/>
  <c r="AB23" i="6"/>
  <c r="AC23" i="6"/>
  <c r="AD23" i="6"/>
  <c r="C24" i="6"/>
  <c r="S24" i="6"/>
  <c r="U24" i="6"/>
  <c r="V24" i="6"/>
  <c r="W24" i="6"/>
  <c r="X24" i="6"/>
  <c r="Y24" i="6"/>
  <c r="Z24" i="6"/>
  <c r="AA24" i="6"/>
  <c r="AB24" i="6"/>
  <c r="AC24" i="6"/>
  <c r="AD24" i="6"/>
  <c r="C25" i="6"/>
  <c r="AC25" i="6"/>
  <c r="C26" i="6"/>
  <c r="S26" i="6"/>
  <c r="U26" i="6"/>
  <c r="V26" i="6"/>
  <c r="W26" i="6"/>
  <c r="X26" i="6"/>
  <c r="Y26" i="6"/>
  <c r="Z26" i="6"/>
  <c r="AA26" i="6"/>
  <c r="AB26" i="6"/>
  <c r="AC26" i="6"/>
  <c r="AD26" i="6"/>
  <c r="C27" i="6"/>
  <c r="C28" i="6"/>
  <c r="Y28" i="6"/>
  <c r="C29" i="6"/>
  <c r="S29" i="6" s="1"/>
  <c r="U29" i="6"/>
  <c r="V29" i="6"/>
  <c r="W29" i="6"/>
  <c r="X29" i="6"/>
  <c r="Y29" i="6"/>
  <c r="Z29" i="6"/>
  <c r="AA29" i="6"/>
  <c r="AB29" i="6"/>
  <c r="AC29" i="6"/>
  <c r="AD29" i="6"/>
  <c r="C30" i="6"/>
  <c r="S30" i="6"/>
  <c r="U30" i="6"/>
  <c r="V30" i="6"/>
  <c r="W30" i="6"/>
  <c r="X30" i="6"/>
  <c r="Y30" i="6"/>
  <c r="Z30" i="6"/>
  <c r="AA30" i="6"/>
  <c r="AB30" i="6"/>
  <c r="AC30" i="6"/>
  <c r="AD30" i="6"/>
  <c r="C31" i="6"/>
  <c r="S31" i="6" s="1"/>
  <c r="U31" i="6"/>
  <c r="V31" i="6"/>
  <c r="W31" i="6"/>
  <c r="X31" i="6"/>
  <c r="Y31" i="6"/>
  <c r="Z31" i="6"/>
  <c r="AA31" i="6"/>
  <c r="AB31" i="6"/>
  <c r="AC31" i="6"/>
  <c r="AD31" i="6"/>
  <c r="C32" i="6"/>
  <c r="S32" i="6"/>
  <c r="U32" i="6"/>
  <c r="V32" i="6"/>
  <c r="W32" i="6"/>
  <c r="X32" i="6"/>
  <c r="Y32" i="6"/>
  <c r="Z32" i="6"/>
  <c r="AA32" i="6"/>
  <c r="AB32" i="6"/>
  <c r="AC32" i="6"/>
  <c r="AD32" i="6"/>
  <c r="C33" i="6"/>
  <c r="C34" i="6"/>
  <c r="S34" i="6"/>
  <c r="U34" i="6"/>
  <c r="V34" i="6"/>
  <c r="W34" i="6"/>
  <c r="X34" i="6"/>
  <c r="Y34" i="6"/>
  <c r="Z34" i="6"/>
  <c r="AA34" i="6"/>
  <c r="AB34" i="6"/>
  <c r="AC34" i="6"/>
  <c r="AD34" i="6"/>
  <c r="C35" i="6"/>
  <c r="C36" i="6"/>
  <c r="C37" i="6"/>
  <c r="S37" i="6" s="1"/>
  <c r="U37" i="6"/>
  <c r="V37" i="6"/>
  <c r="W37" i="6"/>
  <c r="X37" i="6"/>
  <c r="Y37" i="6"/>
  <c r="Z37" i="6"/>
  <c r="AA37" i="6"/>
  <c r="AB37" i="6"/>
  <c r="AC37" i="6"/>
  <c r="AD37" i="6"/>
  <c r="C38" i="6"/>
  <c r="S38" i="6"/>
  <c r="U38" i="6"/>
  <c r="V38" i="6"/>
  <c r="W38" i="6"/>
  <c r="X38" i="6"/>
  <c r="Y38" i="6"/>
  <c r="Z38" i="6"/>
  <c r="AA38" i="6"/>
  <c r="AB38" i="6"/>
  <c r="AC38" i="6"/>
  <c r="AD38" i="6"/>
  <c r="C39" i="6"/>
  <c r="S39" i="6" s="1"/>
  <c r="U39" i="6"/>
  <c r="V39" i="6"/>
  <c r="W39" i="6"/>
  <c r="X39" i="6"/>
  <c r="Y39" i="6"/>
  <c r="Z39" i="6"/>
  <c r="AA39" i="6"/>
  <c r="AB39" i="6"/>
  <c r="AC39" i="6"/>
  <c r="AD39" i="6"/>
  <c r="C40" i="6"/>
  <c r="S40" i="6"/>
  <c r="U40" i="6"/>
  <c r="V40" i="6"/>
  <c r="W40" i="6"/>
  <c r="X40" i="6"/>
  <c r="Y40" i="6"/>
  <c r="Z40" i="6"/>
  <c r="AA40" i="6"/>
  <c r="AB40" i="6"/>
  <c r="AC40" i="6"/>
  <c r="AD40" i="6"/>
  <c r="C41" i="6"/>
  <c r="U41" i="6"/>
  <c r="X41" i="6"/>
  <c r="AA41" i="6"/>
  <c r="C42" i="6"/>
  <c r="S42" i="6"/>
  <c r="U42" i="6"/>
  <c r="V42" i="6"/>
  <c r="W42" i="6"/>
  <c r="X42" i="6"/>
  <c r="Y42" i="6"/>
  <c r="Z42" i="6"/>
  <c r="AA42" i="6"/>
  <c r="AB42" i="6"/>
  <c r="AC42" i="6"/>
  <c r="AD42" i="6"/>
  <c r="C43" i="6"/>
  <c r="AA43" i="6"/>
  <c r="AD43" i="6"/>
  <c r="C44" i="6"/>
  <c r="C45" i="6"/>
  <c r="S45" i="6" s="1"/>
  <c r="U45" i="6"/>
  <c r="V45" i="6"/>
  <c r="W45" i="6"/>
  <c r="X45" i="6"/>
  <c r="Y45" i="6"/>
  <c r="Z45" i="6"/>
  <c r="AA45" i="6"/>
  <c r="AB45" i="6"/>
  <c r="AC45" i="6"/>
  <c r="AD45" i="6"/>
  <c r="C46" i="6"/>
  <c r="S46" i="6"/>
  <c r="U46" i="6"/>
  <c r="V46" i="6"/>
  <c r="W46" i="6"/>
  <c r="X46" i="6"/>
  <c r="Y46" i="6"/>
  <c r="Z46" i="6"/>
  <c r="AA46" i="6"/>
  <c r="AB46" i="6"/>
  <c r="AC46" i="6"/>
  <c r="AD46" i="6"/>
  <c r="C47" i="6"/>
  <c r="S47" i="6" s="1"/>
  <c r="U47" i="6"/>
  <c r="V47" i="6"/>
  <c r="W47" i="6"/>
  <c r="X47" i="6"/>
  <c r="Y47" i="6"/>
  <c r="Z47" i="6"/>
  <c r="AA47" i="6"/>
  <c r="AB47" i="6"/>
  <c r="AC47" i="6"/>
  <c r="AD47" i="6"/>
  <c r="C48" i="6"/>
  <c r="S48" i="6"/>
  <c r="U48" i="6"/>
  <c r="V48" i="6"/>
  <c r="W48" i="6"/>
  <c r="X48" i="6"/>
  <c r="Y48" i="6"/>
  <c r="Z48" i="6"/>
  <c r="AA48" i="6"/>
  <c r="AB48" i="6"/>
  <c r="AC48" i="6"/>
  <c r="AD48" i="6"/>
  <c r="C49" i="6"/>
  <c r="X49" i="6"/>
  <c r="AC49" i="6"/>
  <c r="AD49" i="6"/>
  <c r="C50" i="6"/>
  <c r="S50" i="6"/>
  <c r="U50" i="6"/>
  <c r="V50" i="6"/>
  <c r="W50" i="6"/>
  <c r="X50" i="6"/>
  <c r="Y50" i="6"/>
  <c r="Z50" i="6"/>
  <c r="AA50" i="6"/>
  <c r="AB50" i="6"/>
  <c r="AC50" i="6"/>
  <c r="AD50" i="6"/>
  <c r="C51" i="6"/>
  <c r="AD51" i="6"/>
  <c r="C52" i="6"/>
  <c r="C53" i="6"/>
  <c r="S53" i="6" s="1"/>
  <c r="U53" i="6"/>
  <c r="V53" i="6"/>
  <c r="W53" i="6"/>
  <c r="X53" i="6"/>
  <c r="Y53" i="6"/>
  <c r="Z53" i="6"/>
  <c r="AA53" i="6"/>
  <c r="AB53" i="6"/>
  <c r="AC53" i="6"/>
  <c r="AD53" i="6"/>
  <c r="C54" i="6"/>
  <c r="S54" i="6"/>
  <c r="U54" i="6"/>
  <c r="V54" i="6"/>
  <c r="W54" i="6"/>
  <c r="X54" i="6"/>
  <c r="Y54" i="6"/>
  <c r="Z54" i="6"/>
  <c r="AA54" i="6"/>
  <c r="AB54" i="6"/>
  <c r="AC54" i="6"/>
  <c r="AD54" i="6"/>
  <c r="C55" i="6"/>
  <c r="S55" i="6" s="1"/>
  <c r="U55" i="6"/>
  <c r="V55" i="6"/>
  <c r="W55" i="6"/>
  <c r="X55" i="6"/>
  <c r="Y55" i="6"/>
  <c r="Z55" i="6"/>
  <c r="AA55" i="6"/>
  <c r="AB55" i="6"/>
  <c r="AC55" i="6"/>
  <c r="AD55" i="6"/>
  <c r="C56" i="6"/>
  <c r="S56" i="6"/>
  <c r="U56" i="6"/>
  <c r="V56" i="6"/>
  <c r="W56" i="6"/>
  <c r="X56" i="6"/>
  <c r="Y56" i="6"/>
  <c r="Z56" i="6"/>
  <c r="AA56" i="6"/>
  <c r="AB56" i="6"/>
  <c r="AC56" i="6"/>
  <c r="AD56" i="6"/>
  <c r="C57" i="6"/>
  <c r="C58" i="6"/>
  <c r="S58" i="6"/>
  <c r="U58" i="6"/>
  <c r="V58" i="6"/>
  <c r="W58" i="6"/>
  <c r="X58" i="6"/>
  <c r="Y58" i="6"/>
  <c r="Z58" i="6"/>
  <c r="AA58" i="6"/>
  <c r="AB58" i="6"/>
  <c r="AC58" i="6"/>
  <c r="AD58" i="6"/>
  <c r="C59" i="6"/>
  <c r="C60" i="6"/>
  <c r="AB60" i="6"/>
  <c r="C61" i="6"/>
  <c r="S61" i="6" s="1"/>
  <c r="U61" i="6"/>
  <c r="V61" i="6"/>
  <c r="W61" i="6"/>
  <c r="X61" i="6"/>
  <c r="Y61" i="6"/>
  <c r="Z61" i="6"/>
  <c r="AA61" i="6"/>
  <c r="AB61" i="6"/>
  <c r="AC61" i="6"/>
  <c r="AD61" i="6"/>
  <c r="C62" i="6"/>
  <c r="S62" i="6"/>
  <c r="U62" i="6"/>
  <c r="V62" i="6"/>
  <c r="W62" i="6"/>
  <c r="X62" i="6"/>
  <c r="Y62" i="6"/>
  <c r="Z62" i="6"/>
  <c r="AA62" i="6"/>
  <c r="AB62" i="6"/>
  <c r="AC62" i="6"/>
  <c r="AD62" i="6"/>
  <c r="C63" i="6"/>
  <c r="S63" i="6" s="1"/>
  <c r="U63" i="6"/>
  <c r="V63" i="6"/>
  <c r="W63" i="6"/>
  <c r="X63" i="6"/>
  <c r="Y63" i="6"/>
  <c r="Z63" i="6"/>
  <c r="AA63" i="6"/>
  <c r="AB63" i="6"/>
  <c r="AC63" i="6"/>
  <c r="AD63" i="6"/>
  <c r="C64" i="6"/>
  <c r="S64" i="6"/>
  <c r="U64" i="6"/>
  <c r="V64" i="6"/>
  <c r="W64" i="6"/>
  <c r="X64" i="6"/>
  <c r="Y64" i="6"/>
  <c r="Z64" i="6"/>
  <c r="AA64" i="6"/>
  <c r="AB64" i="6"/>
  <c r="AC64" i="6"/>
  <c r="AD64" i="6"/>
  <c r="C65" i="6"/>
  <c r="U65" i="6"/>
  <c r="C66" i="6"/>
  <c r="S66" i="6"/>
  <c r="U66" i="6"/>
  <c r="V66" i="6"/>
  <c r="W66" i="6"/>
  <c r="X66" i="6"/>
  <c r="Y66" i="6"/>
  <c r="Z66" i="6"/>
  <c r="AA66" i="6"/>
  <c r="AB66" i="6"/>
  <c r="AC66" i="6"/>
  <c r="AD66" i="6"/>
  <c r="C67" i="6"/>
  <c r="V67" i="6"/>
  <c r="C68" i="6"/>
  <c r="C69" i="6"/>
  <c r="S69" i="6" s="1"/>
  <c r="U69" i="6"/>
  <c r="V69" i="6"/>
  <c r="W69" i="6"/>
  <c r="X69" i="6"/>
  <c r="Y69" i="6"/>
  <c r="Z69" i="6"/>
  <c r="AA69" i="6"/>
  <c r="AB69" i="6"/>
  <c r="AC69" i="6"/>
  <c r="AD69" i="6"/>
  <c r="C70" i="6"/>
  <c r="S70" i="6"/>
  <c r="U70" i="6"/>
  <c r="V70" i="6"/>
  <c r="W70" i="6"/>
  <c r="X70" i="6"/>
  <c r="Y70" i="6"/>
  <c r="Z70" i="6"/>
  <c r="AA70" i="6"/>
  <c r="AB70" i="6"/>
  <c r="AC70" i="6"/>
  <c r="AD70" i="6"/>
  <c r="C71" i="6"/>
  <c r="S71" i="6" s="1"/>
  <c r="U71" i="6"/>
  <c r="V71" i="6"/>
  <c r="W71" i="6"/>
  <c r="X71" i="6"/>
  <c r="Y71" i="6"/>
  <c r="Z71" i="6"/>
  <c r="AA71" i="6"/>
  <c r="AB71" i="6"/>
  <c r="AC71" i="6"/>
  <c r="AD71" i="6"/>
  <c r="C72" i="6"/>
  <c r="S72" i="6"/>
  <c r="U72" i="6"/>
  <c r="V72" i="6"/>
  <c r="W72" i="6"/>
  <c r="X72" i="6"/>
  <c r="Y72" i="6"/>
  <c r="Z72" i="6"/>
  <c r="AA72" i="6"/>
  <c r="AB72" i="6"/>
  <c r="AC72" i="6"/>
  <c r="AD72" i="6"/>
  <c r="C73" i="6"/>
  <c r="U73" i="6"/>
  <c r="X73" i="6"/>
  <c r="AA73" i="6"/>
  <c r="C74" i="6"/>
  <c r="S74" i="6"/>
  <c r="U74" i="6"/>
  <c r="V74" i="6"/>
  <c r="W74" i="6"/>
  <c r="X74" i="6"/>
  <c r="Y74" i="6"/>
  <c r="Z74" i="6"/>
  <c r="AA74" i="6"/>
  <c r="AB74" i="6"/>
  <c r="AC74" i="6"/>
  <c r="AD74" i="6"/>
  <c r="C75" i="6"/>
  <c r="AD75" i="6"/>
  <c r="C76" i="6"/>
  <c r="C77" i="6"/>
  <c r="S77" i="6" s="1"/>
  <c r="U77" i="6"/>
  <c r="V77" i="6"/>
  <c r="W77" i="6"/>
  <c r="X77" i="6"/>
  <c r="Y77" i="6"/>
  <c r="Z77" i="6"/>
  <c r="AA77" i="6"/>
  <c r="AB77" i="6"/>
  <c r="AC77" i="6"/>
  <c r="AD77" i="6"/>
  <c r="C78" i="6"/>
  <c r="S78" i="6"/>
  <c r="U78" i="6"/>
  <c r="V78" i="6"/>
  <c r="W78" i="6"/>
  <c r="X78" i="6"/>
  <c r="Y78" i="6"/>
  <c r="Z78" i="6"/>
  <c r="AA78" i="6"/>
  <c r="AB78" i="6"/>
  <c r="AC78" i="6"/>
  <c r="AD78" i="6"/>
  <c r="C79" i="6"/>
  <c r="S79" i="6" s="1"/>
  <c r="U79" i="6"/>
  <c r="V79" i="6"/>
  <c r="W79" i="6"/>
  <c r="X79" i="6"/>
  <c r="Y79" i="6"/>
  <c r="Z79" i="6"/>
  <c r="AA79" i="6"/>
  <c r="AB79" i="6"/>
  <c r="AC79" i="6"/>
  <c r="AD79" i="6"/>
  <c r="C80" i="6"/>
  <c r="S80" i="6"/>
  <c r="U80" i="6"/>
  <c r="V80" i="6"/>
  <c r="W80" i="6"/>
  <c r="X80" i="6"/>
  <c r="Y80" i="6"/>
  <c r="Z80" i="6"/>
  <c r="AA80" i="6"/>
  <c r="AB80" i="6"/>
  <c r="AC80" i="6"/>
  <c r="AD80" i="6"/>
  <c r="C81" i="6"/>
  <c r="AC81" i="6"/>
  <c r="AD81" i="6"/>
  <c r="C82" i="6"/>
  <c r="S82" i="6"/>
  <c r="U82" i="6"/>
  <c r="V82" i="6"/>
  <c r="W82" i="6"/>
  <c r="X82" i="6"/>
  <c r="Y82" i="6"/>
  <c r="Z82" i="6"/>
  <c r="AA82" i="6"/>
  <c r="AB82" i="6"/>
  <c r="AC82" i="6"/>
  <c r="AD82" i="6"/>
  <c r="C83" i="6"/>
  <c r="C84" i="6"/>
  <c r="S84" i="6"/>
  <c r="C85" i="6"/>
  <c r="S85" i="6" s="1"/>
  <c r="U85" i="6"/>
  <c r="V85" i="6"/>
  <c r="W85" i="6"/>
  <c r="X85" i="6"/>
  <c r="Y85" i="6"/>
  <c r="Z85" i="6"/>
  <c r="AA85" i="6"/>
  <c r="AB85" i="6"/>
  <c r="AC85" i="6"/>
  <c r="AD85" i="6"/>
  <c r="C86" i="6"/>
  <c r="S86" i="6"/>
  <c r="U86" i="6"/>
  <c r="V86" i="6"/>
  <c r="W86" i="6"/>
  <c r="X86" i="6"/>
  <c r="Y86" i="6"/>
  <c r="Z86" i="6"/>
  <c r="AA86" i="6"/>
  <c r="AB86" i="6"/>
  <c r="AC86" i="6"/>
  <c r="AD86" i="6"/>
  <c r="C87" i="6"/>
  <c r="S87" i="6" s="1"/>
  <c r="U87" i="6"/>
  <c r="V87" i="6"/>
  <c r="W87" i="6"/>
  <c r="X87" i="6"/>
  <c r="Y87" i="6"/>
  <c r="Z87" i="6"/>
  <c r="AA87" i="6"/>
  <c r="AB87" i="6"/>
  <c r="AC87" i="6"/>
  <c r="AD87" i="6"/>
  <c r="C88" i="6"/>
  <c r="S88" i="6"/>
  <c r="U88" i="6"/>
  <c r="V88" i="6"/>
  <c r="W88" i="6"/>
  <c r="X88" i="6"/>
  <c r="Y88" i="6"/>
  <c r="Z88" i="6"/>
  <c r="AA88" i="6"/>
  <c r="AB88" i="6"/>
  <c r="AC88" i="6"/>
  <c r="AD88" i="6"/>
  <c r="C89" i="6"/>
  <c r="C90" i="6"/>
  <c r="S90" i="6"/>
  <c r="U90" i="6"/>
  <c r="V90" i="6"/>
  <c r="W90" i="6"/>
  <c r="X90" i="6"/>
  <c r="Y90" i="6"/>
  <c r="Z90" i="6"/>
  <c r="AA90" i="6"/>
  <c r="AB90" i="6"/>
  <c r="AC90" i="6"/>
  <c r="AD90" i="6"/>
  <c r="C91" i="6"/>
  <c r="S91" i="6" s="1"/>
  <c r="C92" i="6"/>
  <c r="C93" i="6"/>
  <c r="S93" i="6" s="1"/>
  <c r="U93" i="6"/>
  <c r="V93" i="6"/>
  <c r="W93" i="6"/>
  <c r="X93" i="6"/>
  <c r="Y93" i="6"/>
  <c r="Z93" i="6"/>
  <c r="AA93" i="6"/>
  <c r="AB93" i="6"/>
  <c r="AC93" i="6"/>
  <c r="AD93" i="6"/>
  <c r="C94" i="6"/>
  <c r="S94" i="6"/>
  <c r="U94" i="6"/>
  <c r="V94" i="6"/>
  <c r="W94" i="6"/>
  <c r="X94" i="6"/>
  <c r="Y94" i="6"/>
  <c r="Z94" i="6"/>
  <c r="AA94" i="6"/>
  <c r="AB94" i="6"/>
  <c r="AC94" i="6"/>
  <c r="AD94" i="6"/>
  <c r="C95" i="6"/>
  <c r="S95" i="6" s="1"/>
  <c r="U95" i="6"/>
  <c r="V95" i="6"/>
  <c r="W95" i="6"/>
  <c r="X95" i="6"/>
  <c r="Y95" i="6"/>
  <c r="Z95" i="6"/>
  <c r="AA95" i="6"/>
  <c r="AB95" i="6"/>
  <c r="AC95" i="6"/>
  <c r="AD95" i="6"/>
  <c r="C96" i="6"/>
  <c r="S96" i="6"/>
  <c r="U96" i="6"/>
  <c r="V96" i="6"/>
  <c r="W96" i="6"/>
  <c r="X96" i="6"/>
  <c r="Y96" i="6"/>
  <c r="Z96" i="6"/>
  <c r="AA96" i="6"/>
  <c r="AB96" i="6"/>
  <c r="AC96" i="6"/>
  <c r="AD96" i="6"/>
  <c r="C97" i="6"/>
  <c r="U97" i="6"/>
  <c r="V97" i="6"/>
  <c r="C98" i="6"/>
  <c r="S98" i="6"/>
  <c r="U98" i="6"/>
  <c r="V98" i="6"/>
  <c r="W98" i="6"/>
  <c r="X98" i="6"/>
  <c r="Y98" i="6"/>
  <c r="Z98" i="6"/>
  <c r="AA98" i="6"/>
  <c r="AB98" i="6"/>
  <c r="AC98" i="6"/>
  <c r="AD98" i="6"/>
  <c r="C99" i="6"/>
  <c r="V99" i="6"/>
  <c r="AA99" i="6"/>
  <c r="C100" i="6"/>
  <c r="C101" i="6"/>
  <c r="S101" i="6" s="1"/>
  <c r="U101" i="6"/>
  <c r="V101" i="6"/>
  <c r="W101" i="6"/>
  <c r="X101" i="6"/>
  <c r="Y101" i="6"/>
  <c r="Z101" i="6"/>
  <c r="AA101" i="6"/>
  <c r="AB101" i="6"/>
  <c r="AC101" i="6"/>
  <c r="AD101" i="6"/>
  <c r="C102" i="6"/>
  <c r="S102" i="6"/>
  <c r="U102" i="6"/>
  <c r="V102" i="6"/>
  <c r="W102" i="6"/>
  <c r="X102" i="6"/>
  <c r="Y102" i="6"/>
  <c r="Z102" i="6"/>
  <c r="AA102" i="6"/>
  <c r="AB102" i="6"/>
  <c r="AC102" i="6"/>
  <c r="AD102" i="6"/>
  <c r="C103" i="6"/>
  <c r="S103" i="6" s="1"/>
  <c r="U103" i="6"/>
  <c r="V103" i="6"/>
  <c r="W103" i="6"/>
  <c r="X103" i="6"/>
  <c r="Y103" i="6"/>
  <c r="Z103" i="6"/>
  <c r="AA103" i="6"/>
  <c r="AB103" i="6"/>
  <c r="AC103" i="6"/>
  <c r="AD103" i="6"/>
  <c r="C104" i="6"/>
  <c r="S104" i="6"/>
  <c r="U104" i="6"/>
  <c r="V104" i="6"/>
  <c r="W104" i="6"/>
  <c r="X104" i="6"/>
  <c r="Y104" i="6"/>
  <c r="Z104" i="6"/>
  <c r="AA104" i="6"/>
  <c r="AB104" i="6"/>
  <c r="AC104" i="6"/>
  <c r="AD104" i="6"/>
  <c r="C105" i="6"/>
  <c r="X105" i="6"/>
  <c r="AA105" i="6"/>
  <c r="C106" i="6"/>
  <c r="S106" i="6"/>
  <c r="U106" i="6"/>
  <c r="V106" i="6"/>
  <c r="W106" i="6"/>
  <c r="X106" i="6"/>
  <c r="Y106" i="6"/>
  <c r="Z106" i="6"/>
  <c r="AA106" i="6"/>
  <c r="AB106" i="6"/>
  <c r="AC106" i="6"/>
  <c r="AD106" i="6"/>
  <c r="C107" i="6"/>
  <c r="C108" i="6"/>
  <c r="S108" i="6"/>
  <c r="C109" i="6"/>
  <c r="S109" i="6" s="1"/>
  <c r="U109" i="6"/>
  <c r="V109" i="6"/>
  <c r="W109" i="6"/>
  <c r="X109" i="6"/>
  <c r="Y109" i="6"/>
  <c r="Z109" i="6"/>
  <c r="AA109" i="6"/>
  <c r="AB109" i="6"/>
  <c r="AC109" i="6"/>
  <c r="AD109" i="6"/>
  <c r="C110" i="6"/>
  <c r="S110" i="6"/>
  <c r="U110" i="6"/>
  <c r="V110" i="6"/>
  <c r="W110" i="6"/>
  <c r="X110" i="6"/>
  <c r="Y110" i="6"/>
  <c r="Z110" i="6"/>
  <c r="AA110" i="6"/>
  <c r="AB110" i="6"/>
  <c r="AC110" i="6"/>
  <c r="AD110" i="6"/>
  <c r="C111" i="6"/>
  <c r="S111" i="6" s="1"/>
  <c r="U111" i="6"/>
  <c r="V111" i="6"/>
  <c r="W111" i="6"/>
  <c r="X111" i="6"/>
  <c r="Y111" i="6"/>
  <c r="Z111" i="6"/>
  <c r="AA111" i="6"/>
  <c r="AB111" i="6"/>
  <c r="AC111" i="6"/>
  <c r="AD111" i="6"/>
  <c r="C112" i="6"/>
  <c r="S112" i="6"/>
  <c r="U112" i="6"/>
  <c r="V112" i="6"/>
  <c r="W112" i="6"/>
  <c r="X112" i="6"/>
  <c r="Y112" i="6"/>
  <c r="Z112" i="6"/>
  <c r="AA112" i="6"/>
  <c r="AB112" i="6"/>
  <c r="AC112" i="6"/>
  <c r="AD112" i="6"/>
  <c r="C113" i="6"/>
  <c r="AD113" i="6"/>
  <c r="C114" i="6"/>
  <c r="S114" i="6"/>
  <c r="U114" i="6"/>
  <c r="V114" i="6"/>
  <c r="W114" i="6"/>
  <c r="X114" i="6"/>
  <c r="Y114" i="6"/>
  <c r="Z114" i="6"/>
  <c r="AA114" i="6"/>
  <c r="AB114" i="6"/>
  <c r="AC114" i="6"/>
  <c r="AD114" i="6"/>
  <c r="C115" i="6"/>
  <c r="C116" i="6"/>
  <c r="Y116" i="6"/>
  <c r="C117" i="6"/>
  <c r="S117" i="6" s="1"/>
  <c r="U117" i="6"/>
  <c r="V117" i="6"/>
  <c r="W117" i="6"/>
  <c r="X117" i="6"/>
  <c r="Y117" i="6"/>
  <c r="Z117" i="6"/>
  <c r="AA117" i="6"/>
  <c r="AB117" i="6"/>
  <c r="AC117" i="6"/>
  <c r="AD117" i="6"/>
  <c r="C118" i="6"/>
  <c r="S118" i="6"/>
  <c r="U118" i="6"/>
  <c r="V118" i="6"/>
  <c r="W118" i="6"/>
  <c r="X118" i="6"/>
  <c r="Y118" i="6"/>
  <c r="Z118" i="6"/>
  <c r="AA118" i="6"/>
  <c r="AB118" i="6"/>
  <c r="AC118" i="6"/>
  <c r="AD118" i="6"/>
  <c r="C119" i="6"/>
  <c r="S119" i="6" s="1"/>
  <c r="U119" i="6"/>
  <c r="V119" i="6"/>
  <c r="W119" i="6"/>
  <c r="X119" i="6"/>
  <c r="Y119" i="6"/>
  <c r="Z119" i="6"/>
  <c r="AA119" i="6"/>
  <c r="AB119" i="6"/>
  <c r="AC119" i="6"/>
  <c r="AD119" i="6"/>
  <c r="C120" i="6"/>
  <c r="S120" i="6"/>
  <c r="U120" i="6"/>
  <c r="V120" i="6"/>
  <c r="W120" i="6"/>
  <c r="X120" i="6"/>
  <c r="Y120" i="6"/>
  <c r="Z120" i="6"/>
  <c r="AA120" i="6"/>
  <c r="AB120" i="6"/>
  <c r="AC120" i="6"/>
  <c r="AD120" i="6"/>
  <c r="C121" i="6"/>
  <c r="S121" i="6" s="1"/>
  <c r="C122" i="6"/>
  <c r="S122" i="6"/>
  <c r="U122" i="6"/>
  <c r="V122" i="6"/>
  <c r="W122" i="6"/>
  <c r="X122" i="6"/>
  <c r="Y122" i="6"/>
  <c r="Z122" i="6"/>
  <c r="AA122" i="6"/>
  <c r="AB122" i="6"/>
  <c r="AC122" i="6"/>
  <c r="AD122" i="6"/>
  <c r="C123" i="6"/>
  <c r="S123" i="6" s="1"/>
  <c r="V123" i="6"/>
  <c r="C124" i="6"/>
  <c r="C125" i="6"/>
  <c r="S125" i="6" s="1"/>
  <c r="U125" i="6"/>
  <c r="V125" i="6"/>
  <c r="W125" i="6"/>
  <c r="X125" i="6"/>
  <c r="Y125" i="6"/>
  <c r="Z125" i="6"/>
  <c r="AA125" i="6"/>
  <c r="AB125" i="6"/>
  <c r="AC125" i="6"/>
  <c r="AD125" i="6"/>
  <c r="C126" i="6"/>
  <c r="S126" i="6"/>
  <c r="U126" i="6"/>
  <c r="V126" i="6"/>
  <c r="W126" i="6"/>
  <c r="X126" i="6"/>
  <c r="Y126" i="6"/>
  <c r="Z126" i="6"/>
  <c r="AA126" i="6"/>
  <c r="AB126" i="6"/>
  <c r="AC126" i="6"/>
  <c r="AD126" i="6"/>
  <c r="C127" i="6"/>
  <c r="S127" i="6" s="1"/>
  <c r="U127" i="6"/>
  <c r="V127" i="6"/>
  <c r="W127" i="6"/>
  <c r="X127" i="6"/>
  <c r="Y127" i="6"/>
  <c r="Z127" i="6"/>
  <c r="AA127" i="6"/>
  <c r="AB127" i="6"/>
  <c r="AC127" i="6"/>
  <c r="AD127" i="6"/>
  <c r="C128" i="6"/>
  <c r="S128" i="6"/>
  <c r="U128" i="6"/>
  <c r="V128" i="6"/>
  <c r="W128" i="6"/>
  <c r="X128" i="6"/>
  <c r="Y128" i="6"/>
  <c r="Z128" i="6"/>
  <c r="AA128" i="6"/>
  <c r="AB128" i="6"/>
  <c r="AC128" i="6"/>
  <c r="AD128" i="6"/>
  <c r="C129" i="6"/>
  <c r="U129" i="6"/>
  <c r="V129" i="6"/>
  <c r="AC129" i="6"/>
  <c r="C130" i="6"/>
  <c r="S130" i="6"/>
  <c r="U130" i="6"/>
  <c r="V130" i="6"/>
  <c r="W130" i="6"/>
  <c r="X130" i="6"/>
  <c r="Y130" i="6"/>
  <c r="Z130" i="6"/>
  <c r="AA130" i="6"/>
  <c r="AB130" i="6"/>
  <c r="AC130" i="6"/>
  <c r="AD130" i="6"/>
  <c r="C131" i="6"/>
  <c r="AA131" i="6"/>
  <c r="AD131" i="6"/>
  <c r="C132" i="6"/>
  <c r="C133" i="6"/>
  <c r="S133" i="6" s="1"/>
  <c r="U133" i="6"/>
  <c r="V133" i="6"/>
  <c r="W133" i="6"/>
  <c r="X133" i="6"/>
  <c r="Y133" i="6"/>
  <c r="Z133" i="6"/>
  <c r="AA133" i="6"/>
  <c r="AB133" i="6"/>
  <c r="AC133" i="6"/>
  <c r="AD133" i="6"/>
  <c r="C134" i="6"/>
  <c r="S134" i="6"/>
  <c r="U134" i="6"/>
  <c r="V134" i="6"/>
  <c r="W134" i="6"/>
  <c r="X134" i="6"/>
  <c r="Y134" i="6"/>
  <c r="Z134" i="6"/>
  <c r="AA134" i="6"/>
  <c r="AB134" i="6"/>
  <c r="AC134" i="6"/>
  <c r="AD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S12" i="10"/>
  <c r="R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R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R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R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E17" i="10"/>
  <c r="R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A19" i="10"/>
  <c r="AC19" i="10"/>
  <c r="R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R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R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R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Z25" i="10"/>
  <c r="AA25" i="10"/>
  <c r="AE25" i="10"/>
  <c r="R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Y27" i="10"/>
  <c r="AA27" i="10"/>
  <c r="R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R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R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R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W33" i="10"/>
  <c r="X33" i="10"/>
  <c r="AA33" i="10"/>
  <c r="AD33" i="10"/>
  <c r="R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V35" i="10"/>
  <c r="W35" i="10"/>
  <c r="AB36" i="10"/>
  <c r="R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R38" i="10"/>
  <c r="T38" i="10"/>
  <c r="U38" i="10"/>
  <c r="V38" i="10"/>
  <c r="W38" i="10"/>
  <c r="X38" i="10"/>
  <c r="Y38" i="10"/>
  <c r="Z38" i="10"/>
  <c r="AA38" i="10"/>
  <c r="AB38" i="10"/>
  <c r="AC38" i="10"/>
  <c r="AD38" i="10"/>
  <c r="AE38" i="10"/>
  <c r="R39" i="10"/>
  <c r="T39" i="10"/>
  <c r="U39" i="10"/>
  <c r="V39" i="10"/>
  <c r="W39" i="10"/>
  <c r="X39" i="10"/>
  <c r="Y39" i="10"/>
  <c r="Z39" i="10"/>
  <c r="AA39" i="10"/>
  <c r="AB39" i="10"/>
  <c r="AC39" i="10"/>
  <c r="AD39" i="10"/>
  <c r="AE39" i="10"/>
  <c r="R40" i="10"/>
  <c r="T40" i="10"/>
  <c r="U40" i="10"/>
  <c r="V40" i="10"/>
  <c r="W40" i="10"/>
  <c r="X40" i="10"/>
  <c r="Y40" i="10"/>
  <c r="Z40" i="10"/>
  <c r="AA40" i="10"/>
  <c r="AB40" i="10"/>
  <c r="AC40" i="10"/>
  <c r="AD40" i="10"/>
  <c r="AE40" i="10"/>
  <c r="R41" i="10"/>
  <c r="U41" i="10"/>
  <c r="X41" i="10"/>
  <c r="Z41" i="10"/>
  <c r="R42" i="10"/>
  <c r="T42" i="10"/>
  <c r="U42" i="10"/>
  <c r="V42" i="10"/>
  <c r="W42" i="10"/>
  <c r="X42" i="10"/>
  <c r="Y42" i="10"/>
  <c r="Z42" i="10"/>
  <c r="AA42" i="10"/>
  <c r="AB42" i="10"/>
  <c r="AC42" i="10"/>
  <c r="AD42" i="10"/>
  <c r="AE42" i="10"/>
  <c r="R43" i="10"/>
  <c r="X44" i="10"/>
  <c r="R45" i="10"/>
  <c r="T45" i="10"/>
  <c r="U45" i="10"/>
  <c r="V45" i="10"/>
  <c r="W45" i="10"/>
  <c r="X45" i="10"/>
  <c r="Y45" i="10"/>
  <c r="Z45" i="10"/>
  <c r="AA45" i="10"/>
  <c r="AB45" i="10"/>
  <c r="AC45" i="10"/>
  <c r="AD45" i="10"/>
  <c r="AE45" i="10"/>
  <c r="R46" i="10"/>
  <c r="T46" i="10"/>
  <c r="U46" i="10"/>
  <c r="V46" i="10"/>
  <c r="W46" i="10"/>
  <c r="X46" i="10"/>
  <c r="Y46" i="10"/>
  <c r="Z46" i="10"/>
  <c r="AA46" i="10"/>
  <c r="AB46" i="10"/>
  <c r="AC46" i="10"/>
  <c r="AD46" i="10"/>
  <c r="AE46" i="10"/>
  <c r="R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R48" i="10"/>
  <c r="T48" i="10"/>
  <c r="U48" i="10"/>
  <c r="V48" i="10"/>
  <c r="W48" i="10"/>
  <c r="X48" i="10"/>
  <c r="Y48" i="10"/>
  <c r="Z48" i="10"/>
  <c r="AA48" i="10"/>
  <c r="AB48" i="10"/>
  <c r="AC48" i="10"/>
  <c r="AD48" i="10"/>
  <c r="AE48" i="10"/>
  <c r="Z49" i="10"/>
  <c r="AC49" i="10"/>
  <c r="AD49" i="10"/>
  <c r="R50" i="10"/>
  <c r="T50" i="10"/>
  <c r="U50" i="10"/>
  <c r="V50" i="10"/>
  <c r="W50" i="10"/>
  <c r="X50" i="10"/>
  <c r="Y50" i="10"/>
  <c r="Z50" i="10"/>
  <c r="AA50" i="10"/>
  <c r="AB50" i="10"/>
  <c r="AC50" i="10"/>
  <c r="AD50" i="10"/>
  <c r="AE50" i="10"/>
  <c r="V51" i="10"/>
  <c r="X51" i="10"/>
  <c r="W52" i="10"/>
  <c r="R53" i="10"/>
  <c r="T53" i="10"/>
  <c r="U53" i="10"/>
  <c r="V53" i="10"/>
  <c r="W53" i="10"/>
  <c r="X53" i="10"/>
  <c r="Y53" i="10"/>
  <c r="Z53" i="10"/>
  <c r="AA53" i="10"/>
  <c r="AB53" i="10"/>
  <c r="AC53" i="10"/>
  <c r="AD53" i="10"/>
  <c r="AE53" i="10"/>
  <c r="R54" i="10"/>
  <c r="T54" i="10"/>
  <c r="U54" i="10"/>
  <c r="V54" i="10"/>
  <c r="W54" i="10"/>
  <c r="X54" i="10"/>
  <c r="Y54" i="10"/>
  <c r="Z54" i="10"/>
  <c r="AA54" i="10"/>
  <c r="AB54" i="10"/>
  <c r="AC54" i="10"/>
  <c r="AD54" i="10"/>
  <c r="AE54" i="10"/>
  <c r="R55" i="10"/>
  <c r="T55" i="10"/>
  <c r="U55" i="10"/>
  <c r="V55" i="10"/>
  <c r="W55" i="10"/>
  <c r="X55" i="10"/>
  <c r="Y55" i="10"/>
  <c r="Z55" i="10"/>
  <c r="AA55" i="10"/>
  <c r="AB55" i="10"/>
  <c r="AC55" i="10"/>
  <c r="AD55" i="10"/>
  <c r="AE55" i="10"/>
  <c r="R56" i="10"/>
  <c r="T56" i="10"/>
  <c r="U56" i="10"/>
  <c r="V56" i="10"/>
  <c r="W56" i="10"/>
  <c r="X56" i="10"/>
  <c r="Y56" i="10"/>
  <c r="Z56" i="10"/>
  <c r="AA56" i="10"/>
  <c r="AB56" i="10"/>
  <c r="AC56" i="10"/>
  <c r="AD56" i="10"/>
  <c r="AE56" i="10"/>
  <c r="X57" i="10"/>
  <c r="Z57" i="10"/>
  <c r="AA57" i="10"/>
  <c r="AC57" i="10"/>
  <c r="R58" i="10"/>
  <c r="T58" i="10"/>
  <c r="U58" i="10"/>
  <c r="V58" i="10"/>
  <c r="W58" i="10"/>
  <c r="X58" i="10"/>
  <c r="Y58" i="10"/>
  <c r="Z58" i="10"/>
  <c r="AA58" i="10"/>
  <c r="AB58" i="10"/>
  <c r="AC58" i="10"/>
  <c r="AD58" i="10"/>
  <c r="AE58" i="10"/>
  <c r="R59" i="10"/>
  <c r="T59" i="10"/>
  <c r="T60" i="10"/>
  <c r="R61" i="10"/>
  <c r="T61" i="10"/>
  <c r="U61" i="10"/>
  <c r="V61" i="10"/>
  <c r="W61" i="10"/>
  <c r="X61" i="10"/>
  <c r="Y61" i="10"/>
  <c r="Z61" i="10"/>
  <c r="AA61" i="10"/>
  <c r="AB61" i="10"/>
  <c r="AC61" i="10"/>
  <c r="AD61" i="10"/>
  <c r="AE61" i="10"/>
  <c r="R62" i="10"/>
  <c r="T62" i="10"/>
  <c r="U62" i="10"/>
  <c r="V62" i="10"/>
  <c r="W62" i="10"/>
  <c r="X62" i="10"/>
  <c r="Y62" i="10"/>
  <c r="Z62" i="10"/>
  <c r="AA62" i="10"/>
  <c r="AB62" i="10"/>
  <c r="AC62" i="10"/>
  <c r="AD62" i="10"/>
  <c r="AE62" i="10"/>
  <c r="R63" i="10"/>
  <c r="T63" i="10"/>
  <c r="U63" i="10"/>
  <c r="V63" i="10"/>
  <c r="W63" i="10"/>
  <c r="X63" i="10"/>
  <c r="Y63" i="10"/>
  <c r="Z63" i="10"/>
  <c r="AA63" i="10"/>
  <c r="AB63" i="10"/>
  <c r="AC63" i="10"/>
  <c r="AD63" i="10"/>
  <c r="AE63" i="10"/>
  <c r="R64" i="10"/>
  <c r="T64" i="10"/>
  <c r="U64" i="10"/>
  <c r="V64" i="10"/>
  <c r="W64" i="10"/>
  <c r="X64" i="10"/>
  <c r="Y64" i="10"/>
  <c r="Z64" i="10"/>
  <c r="AA64" i="10"/>
  <c r="AB64" i="10"/>
  <c r="AC64" i="10"/>
  <c r="AD64" i="10"/>
  <c r="AE64" i="10"/>
  <c r="U65" i="10"/>
  <c r="V65" i="10"/>
  <c r="X65" i="10"/>
  <c r="Z65" i="10"/>
  <c r="R66" i="10"/>
  <c r="T66" i="10"/>
  <c r="U66" i="10"/>
  <c r="V66" i="10"/>
  <c r="W66" i="10"/>
  <c r="X66" i="10"/>
  <c r="Y66" i="10"/>
  <c r="Z66" i="10"/>
  <c r="AA66" i="10"/>
  <c r="AB66" i="10"/>
  <c r="AC66" i="10"/>
  <c r="AD66" i="10"/>
  <c r="AE66" i="10"/>
  <c r="AB67" i="10"/>
  <c r="AD67" i="10"/>
  <c r="AD68" i="10"/>
  <c r="R69" i="10"/>
  <c r="T69" i="10"/>
  <c r="U69" i="10"/>
  <c r="V69" i="10"/>
  <c r="W69" i="10"/>
  <c r="X69" i="10"/>
  <c r="Y69" i="10"/>
  <c r="Z69" i="10"/>
  <c r="AA69" i="10"/>
  <c r="AB69" i="10"/>
  <c r="AC69" i="10"/>
  <c r="AD69" i="10"/>
  <c r="AE69" i="10"/>
  <c r="R70" i="10"/>
  <c r="T70" i="10"/>
  <c r="U70" i="10"/>
  <c r="V70" i="10"/>
  <c r="W70" i="10"/>
  <c r="X70" i="10"/>
  <c r="Y70" i="10"/>
  <c r="Z70" i="10"/>
  <c r="AA70" i="10"/>
  <c r="AB70" i="10"/>
  <c r="AC70" i="10"/>
  <c r="AD70" i="10"/>
  <c r="AE70" i="10"/>
  <c r="R71" i="10"/>
  <c r="T71" i="10"/>
  <c r="U71" i="10"/>
  <c r="V71" i="10"/>
  <c r="W71" i="10"/>
  <c r="X71" i="10"/>
  <c r="Y71" i="10"/>
  <c r="Z71" i="10"/>
  <c r="AA71" i="10"/>
  <c r="AB71" i="10"/>
  <c r="AC71" i="10"/>
  <c r="AD71" i="10"/>
  <c r="AE71" i="10"/>
  <c r="R72" i="10"/>
  <c r="T72" i="10"/>
  <c r="U72" i="10"/>
  <c r="V72" i="10"/>
  <c r="W72" i="10"/>
  <c r="X72" i="10"/>
  <c r="Y72" i="10"/>
  <c r="Z72" i="10"/>
  <c r="AA72" i="10"/>
  <c r="AB72" i="10"/>
  <c r="AC72" i="10"/>
  <c r="AD72" i="10"/>
  <c r="AE72" i="10"/>
  <c r="R73" i="10"/>
  <c r="U73" i="10"/>
  <c r="V73" i="10"/>
  <c r="AD73" i="10"/>
  <c r="R74" i="10"/>
  <c r="T74" i="10"/>
  <c r="U74" i="10"/>
  <c r="V74" i="10"/>
  <c r="W74" i="10"/>
  <c r="X74" i="10"/>
  <c r="Y74" i="10"/>
  <c r="Z74" i="10"/>
  <c r="AA74" i="10"/>
  <c r="AB74" i="10"/>
  <c r="AC74" i="10"/>
  <c r="AD74" i="10"/>
  <c r="AE74" i="10"/>
  <c r="Y75" i="10"/>
  <c r="AA75" i="10"/>
  <c r="AA76" i="10"/>
  <c r="R77" i="10"/>
  <c r="T77" i="10"/>
  <c r="U77" i="10"/>
  <c r="V77" i="10"/>
  <c r="W77" i="10"/>
  <c r="X77" i="10"/>
  <c r="Y77" i="10"/>
  <c r="Z77" i="10"/>
  <c r="AA77" i="10"/>
  <c r="AB77" i="10"/>
  <c r="AC77" i="10"/>
  <c r="AD77" i="10"/>
  <c r="AE77" i="10"/>
  <c r="R78" i="10"/>
  <c r="T78" i="10"/>
  <c r="U78" i="10"/>
  <c r="V78" i="10"/>
  <c r="W78" i="10"/>
  <c r="X78" i="10"/>
  <c r="Y78" i="10"/>
  <c r="Z78" i="10"/>
  <c r="AA78" i="10"/>
  <c r="AB78" i="10"/>
  <c r="AC78" i="10"/>
  <c r="AD78" i="10"/>
  <c r="AE78" i="10"/>
  <c r="R79" i="10"/>
  <c r="T79" i="10"/>
  <c r="U79" i="10"/>
  <c r="V79" i="10"/>
  <c r="W79" i="10"/>
  <c r="X79" i="10"/>
  <c r="Y79" i="10"/>
  <c r="Z79" i="10"/>
  <c r="AA79" i="10"/>
  <c r="AB79" i="10"/>
  <c r="AC79" i="10"/>
  <c r="AD79" i="10"/>
  <c r="AE79" i="10"/>
  <c r="R80" i="10"/>
  <c r="T80" i="10"/>
  <c r="U80" i="10"/>
  <c r="V80" i="10"/>
  <c r="W80" i="10"/>
  <c r="X80" i="10"/>
  <c r="Y80" i="10"/>
  <c r="Z80" i="10"/>
  <c r="AA80" i="10"/>
  <c r="AB80" i="10"/>
  <c r="AC80" i="10"/>
  <c r="AD80" i="10"/>
  <c r="AE80" i="10"/>
  <c r="R81" i="10"/>
  <c r="AA81" i="10"/>
  <c r="AC81" i="10"/>
  <c r="AD81" i="10"/>
  <c r="R82" i="10"/>
  <c r="T82" i="10"/>
  <c r="U82" i="10"/>
  <c r="V82" i="10"/>
  <c r="W82" i="10"/>
  <c r="X82" i="10"/>
  <c r="Y82" i="10"/>
  <c r="Z82" i="10"/>
  <c r="AA82" i="10"/>
  <c r="AB82" i="10"/>
  <c r="AC82" i="10"/>
  <c r="AD82" i="10"/>
  <c r="AE82" i="10"/>
  <c r="V83" i="10"/>
  <c r="X83" i="10"/>
  <c r="W84" i="10"/>
  <c r="R85" i="10"/>
  <c r="T85" i="10"/>
  <c r="U85" i="10"/>
  <c r="V85" i="10"/>
  <c r="W85" i="10"/>
  <c r="X85" i="10"/>
  <c r="Y85" i="10"/>
  <c r="Z85" i="10"/>
  <c r="AA85" i="10"/>
  <c r="AB85" i="10"/>
  <c r="AC85" i="10"/>
  <c r="AD85" i="10"/>
  <c r="AE85" i="10"/>
  <c r="R86" i="10"/>
  <c r="T86" i="10"/>
  <c r="U86" i="10"/>
  <c r="V86" i="10"/>
  <c r="W86" i="10"/>
  <c r="X86" i="10"/>
  <c r="Y86" i="10"/>
  <c r="Z86" i="10"/>
  <c r="AA86" i="10"/>
  <c r="AB86" i="10"/>
  <c r="AC86" i="10"/>
  <c r="AD86" i="10"/>
  <c r="AE86" i="10"/>
  <c r="R87" i="10"/>
  <c r="T87" i="10"/>
  <c r="U87" i="10"/>
  <c r="V87" i="10"/>
  <c r="W87" i="10"/>
  <c r="X87" i="10"/>
  <c r="Y87" i="10"/>
  <c r="Z87" i="10"/>
  <c r="AA87" i="10"/>
  <c r="AB87" i="10"/>
  <c r="AC87" i="10"/>
  <c r="AD87" i="10"/>
  <c r="AE87" i="10"/>
  <c r="R88" i="10"/>
  <c r="T88" i="10"/>
  <c r="U88" i="10"/>
  <c r="V88" i="10"/>
  <c r="W88" i="10"/>
  <c r="X88" i="10"/>
  <c r="Y88" i="10"/>
  <c r="Z88" i="10"/>
  <c r="AA88" i="10"/>
  <c r="AB88" i="10"/>
  <c r="AC88" i="10"/>
  <c r="AD88" i="10"/>
  <c r="AE88" i="10"/>
  <c r="X89" i="10"/>
  <c r="Z89" i="10"/>
  <c r="AA89" i="10"/>
  <c r="AC89" i="10"/>
  <c r="R90" i="10"/>
  <c r="T90" i="10"/>
  <c r="U90" i="10"/>
  <c r="V90" i="10"/>
  <c r="W90" i="10"/>
  <c r="X90" i="10"/>
  <c r="Y90" i="10"/>
  <c r="Z90" i="10"/>
  <c r="AA90" i="10"/>
  <c r="AB90" i="10"/>
  <c r="AC90" i="10"/>
  <c r="AD90" i="10"/>
  <c r="AE90" i="10"/>
  <c r="R91" i="10"/>
  <c r="T91" i="10"/>
  <c r="T92" i="10"/>
  <c r="R93" i="10"/>
  <c r="T93" i="10"/>
  <c r="U93" i="10"/>
  <c r="V93" i="10"/>
  <c r="W93" i="10"/>
  <c r="X93" i="10"/>
  <c r="Y93" i="10"/>
  <c r="Z93" i="10"/>
  <c r="AA93" i="10"/>
  <c r="AB93" i="10"/>
  <c r="AC93" i="10"/>
  <c r="AD93" i="10"/>
  <c r="AE93" i="10"/>
  <c r="R94" i="10"/>
  <c r="T94" i="10"/>
  <c r="U94" i="10"/>
  <c r="V94" i="10"/>
  <c r="W94" i="10"/>
  <c r="X94" i="10"/>
  <c r="Y94" i="10"/>
  <c r="Z94" i="10"/>
  <c r="AA94" i="10"/>
  <c r="AB94" i="10"/>
  <c r="AC94" i="10"/>
  <c r="AD94" i="10"/>
  <c r="AE94" i="10"/>
  <c r="R95" i="10"/>
  <c r="T95" i="10"/>
  <c r="U95" i="10"/>
  <c r="V95" i="10"/>
  <c r="W95" i="10"/>
  <c r="X95" i="10"/>
  <c r="Y95" i="10"/>
  <c r="Z95" i="10"/>
  <c r="AA95" i="10"/>
  <c r="AB95" i="10"/>
  <c r="AC95" i="10"/>
  <c r="AD95" i="10"/>
  <c r="AE95" i="10"/>
  <c r="R96" i="10"/>
  <c r="T96" i="10"/>
  <c r="U96" i="10"/>
  <c r="V96" i="10"/>
  <c r="W96" i="10"/>
  <c r="X96" i="10"/>
  <c r="Y96" i="10"/>
  <c r="Z96" i="10"/>
  <c r="AA96" i="10"/>
  <c r="AB96" i="10"/>
  <c r="AC96" i="10"/>
  <c r="AD96" i="10"/>
  <c r="AE96" i="10"/>
  <c r="U97" i="10"/>
  <c r="V97" i="10"/>
  <c r="X97" i="10"/>
  <c r="Z97" i="10"/>
  <c r="R98" i="10"/>
  <c r="T98" i="10"/>
  <c r="U98" i="10"/>
  <c r="V98" i="10"/>
  <c r="W98" i="10"/>
  <c r="X98" i="10"/>
  <c r="Y98" i="10"/>
  <c r="Z98" i="10"/>
  <c r="AA98" i="10"/>
  <c r="AB98" i="10"/>
  <c r="AC98" i="10"/>
  <c r="AD98" i="10"/>
  <c r="AE98" i="10"/>
  <c r="AB99" i="10"/>
  <c r="AD99" i="10"/>
  <c r="AD100" i="10"/>
  <c r="R101" i="10"/>
  <c r="T101" i="10"/>
  <c r="U101" i="10"/>
  <c r="V101" i="10"/>
  <c r="W101" i="10"/>
  <c r="X101" i="10"/>
  <c r="Y101" i="10"/>
  <c r="Z101" i="10"/>
  <c r="AA101" i="10"/>
  <c r="AB101" i="10"/>
  <c r="AC101" i="10"/>
  <c r="AD101" i="10"/>
  <c r="AE101" i="10"/>
  <c r="R102" i="10"/>
  <c r="T102" i="10"/>
  <c r="U102" i="10"/>
  <c r="V102" i="10"/>
  <c r="W102" i="10"/>
  <c r="X102" i="10"/>
  <c r="Y102" i="10"/>
  <c r="Z102" i="10"/>
  <c r="AA102" i="10"/>
  <c r="AB102" i="10"/>
  <c r="AC102" i="10"/>
  <c r="AD102" i="10"/>
  <c r="AE102" i="10"/>
  <c r="R103" i="10"/>
  <c r="T103" i="10"/>
  <c r="U103" i="10"/>
  <c r="V103" i="10"/>
  <c r="W103" i="10"/>
  <c r="X103" i="10"/>
  <c r="Y103" i="10"/>
  <c r="Z103" i="10"/>
  <c r="AA103" i="10"/>
  <c r="AB103" i="10"/>
  <c r="AC103" i="10"/>
  <c r="AD103" i="10"/>
  <c r="AE103" i="10"/>
  <c r="R104" i="10"/>
  <c r="T104" i="10"/>
  <c r="U104" i="10"/>
  <c r="V104" i="10"/>
  <c r="W104" i="10"/>
  <c r="X104" i="10"/>
  <c r="Y104" i="10"/>
  <c r="Z104" i="10"/>
  <c r="AA104" i="10"/>
  <c r="AB104" i="10"/>
  <c r="AC104" i="10"/>
  <c r="AD104" i="10"/>
  <c r="AE104" i="10"/>
  <c r="R105" i="10"/>
  <c r="U105" i="10"/>
  <c r="V105" i="10"/>
  <c r="AD105" i="10"/>
  <c r="R106" i="10"/>
  <c r="T106" i="10"/>
  <c r="U106" i="10"/>
  <c r="V106" i="10"/>
  <c r="W106" i="10"/>
  <c r="X106" i="10"/>
  <c r="Y106" i="10"/>
  <c r="Z106" i="10"/>
  <c r="AA106" i="10"/>
  <c r="AB106" i="10"/>
  <c r="AC106" i="10"/>
  <c r="AD106" i="10"/>
  <c r="AE106" i="10"/>
  <c r="Y107" i="10"/>
  <c r="AA107" i="10"/>
  <c r="AA108" i="10"/>
  <c r="R109" i="10"/>
  <c r="T109" i="10"/>
  <c r="U109" i="10"/>
  <c r="V109" i="10"/>
  <c r="W109" i="10"/>
  <c r="X109" i="10"/>
  <c r="Y109" i="10"/>
  <c r="Z109" i="10"/>
  <c r="AA109" i="10"/>
  <c r="AB109" i="10"/>
  <c r="AC109" i="10"/>
  <c r="AD109" i="10"/>
  <c r="AE109" i="10"/>
  <c r="R110" i="10"/>
  <c r="T110" i="10"/>
  <c r="U110" i="10"/>
  <c r="V110" i="10"/>
  <c r="W110" i="10"/>
  <c r="X110" i="10"/>
  <c r="Y110" i="10"/>
  <c r="Z110" i="10"/>
  <c r="AA110" i="10"/>
  <c r="AB110" i="10"/>
  <c r="AC110" i="10"/>
  <c r="AD110" i="10"/>
  <c r="AE110" i="10"/>
  <c r="R111" i="10"/>
  <c r="T111" i="10"/>
  <c r="U111" i="10"/>
  <c r="V111" i="10"/>
  <c r="W111" i="10"/>
  <c r="X111" i="10"/>
  <c r="Y111" i="10"/>
  <c r="Z111" i="10"/>
  <c r="AA111" i="10"/>
  <c r="AB111" i="10"/>
  <c r="AC111" i="10"/>
  <c r="AD111" i="10"/>
  <c r="AE111" i="10"/>
  <c r="R112" i="10"/>
  <c r="T112" i="10"/>
  <c r="U112" i="10"/>
  <c r="V112" i="10"/>
  <c r="W112" i="10"/>
  <c r="X112" i="10"/>
  <c r="Y112" i="10"/>
  <c r="Z112" i="10"/>
  <c r="AA112" i="10"/>
  <c r="AB112" i="10"/>
  <c r="AC112" i="10"/>
  <c r="AD112" i="10"/>
  <c r="AE112" i="10"/>
  <c r="R113" i="10"/>
  <c r="AA113" i="10"/>
  <c r="AC113" i="10"/>
  <c r="AD113" i="10"/>
  <c r="R114" i="10"/>
  <c r="T114" i="10"/>
  <c r="U114" i="10"/>
  <c r="V114" i="10"/>
  <c r="W114" i="10"/>
  <c r="X114" i="10"/>
  <c r="Y114" i="10"/>
  <c r="Z114" i="10"/>
  <c r="AA114" i="10"/>
  <c r="AB114" i="10"/>
  <c r="AC114" i="10"/>
  <c r="AD114" i="10"/>
  <c r="AE114" i="10"/>
  <c r="V115" i="10"/>
  <c r="X115" i="10"/>
  <c r="W116" i="10"/>
  <c r="R117" i="10"/>
  <c r="T117" i="10"/>
  <c r="U117" i="10"/>
  <c r="V117" i="10"/>
  <c r="W117" i="10"/>
  <c r="X117" i="10"/>
  <c r="Y117" i="10"/>
  <c r="Z117" i="10"/>
  <c r="AA117" i="10"/>
  <c r="AB117" i="10"/>
  <c r="AC117" i="10"/>
  <c r="AD117" i="10"/>
  <c r="AE117" i="10"/>
  <c r="R118" i="10"/>
  <c r="T118" i="10"/>
  <c r="U118" i="10"/>
  <c r="V118" i="10"/>
  <c r="W118" i="10"/>
  <c r="X118" i="10"/>
  <c r="Y118" i="10"/>
  <c r="Z118" i="10"/>
  <c r="AA118" i="10"/>
  <c r="AB118" i="10"/>
  <c r="AC118" i="10"/>
  <c r="AD118" i="10"/>
  <c r="AE118" i="10"/>
  <c r="R119" i="10"/>
  <c r="T119" i="10"/>
  <c r="U119" i="10"/>
  <c r="V119" i="10"/>
  <c r="W119" i="10"/>
  <c r="X119" i="10"/>
  <c r="Y119" i="10"/>
  <c r="Z119" i="10"/>
  <c r="AA119" i="10"/>
  <c r="AB119" i="10"/>
  <c r="AC119" i="10"/>
  <c r="AD119" i="10"/>
  <c r="AE119" i="10"/>
  <c r="R120" i="10"/>
  <c r="T120" i="10"/>
  <c r="U120" i="10"/>
  <c r="V120" i="10"/>
  <c r="W120" i="10"/>
  <c r="X120" i="10"/>
  <c r="Y120" i="10"/>
  <c r="Z120" i="10"/>
  <c r="AA120" i="10"/>
  <c r="AB120" i="10"/>
  <c r="AC120" i="10"/>
  <c r="AD120" i="10"/>
  <c r="AE120" i="10"/>
  <c r="X121" i="10"/>
  <c r="Z121" i="10"/>
  <c r="AA121" i="10"/>
  <c r="AC121" i="10"/>
  <c r="R122" i="10"/>
  <c r="T122" i="10"/>
  <c r="U122" i="10"/>
  <c r="V122" i="10"/>
  <c r="W122" i="10"/>
  <c r="X122" i="10"/>
  <c r="Y122" i="10"/>
  <c r="Z122" i="10"/>
  <c r="AA122" i="10"/>
  <c r="AB122" i="10"/>
  <c r="AC122" i="10"/>
  <c r="AD122" i="10"/>
  <c r="AE122" i="10"/>
  <c r="R123" i="10"/>
  <c r="T123" i="10"/>
  <c r="T124" i="10"/>
  <c r="R125" i="10"/>
  <c r="T125" i="10"/>
  <c r="U125" i="10"/>
  <c r="V125" i="10"/>
  <c r="W125" i="10"/>
  <c r="X125" i="10"/>
  <c r="Y125" i="10"/>
  <c r="Z125" i="10"/>
  <c r="AA125" i="10"/>
  <c r="AB125" i="10"/>
  <c r="AC125" i="10"/>
  <c r="AD125" i="10"/>
  <c r="AE125" i="10"/>
  <c r="R126" i="10"/>
  <c r="T126" i="10"/>
  <c r="U126" i="10"/>
  <c r="V126" i="10"/>
  <c r="W126" i="10"/>
  <c r="X126" i="10"/>
  <c r="Y126" i="10"/>
  <c r="Z126" i="10"/>
  <c r="AA126" i="10"/>
  <c r="AB126" i="10"/>
  <c r="AC126" i="10"/>
  <c r="AD126" i="10"/>
  <c r="AE126" i="10"/>
  <c r="R127" i="10"/>
  <c r="T127" i="10"/>
  <c r="U127" i="10"/>
  <c r="V127" i="10"/>
  <c r="W127" i="10"/>
  <c r="X127" i="10"/>
  <c r="Y127" i="10"/>
  <c r="Z127" i="10"/>
  <c r="AA127" i="10"/>
  <c r="AB127" i="10"/>
  <c r="AC127" i="10"/>
  <c r="AD127" i="10"/>
  <c r="AE127" i="10"/>
  <c r="R128" i="10"/>
  <c r="T128" i="10"/>
  <c r="U128" i="10"/>
  <c r="V128" i="10"/>
  <c r="W128" i="10"/>
  <c r="X128" i="10"/>
  <c r="Y128" i="10"/>
  <c r="Z128" i="10"/>
  <c r="AA128" i="10"/>
  <c r="AB128" i="10"/>
  <c r="AC128" i="10"/>
  <c r="AD128" i="10"/>
  <c r="AE128" i="10"/>
  <c r="U129" i="10"/>
  <c r="V129" i="10"/>
  <c r="X129" i="10"/>
  <c r="Z129" i="10"/>
  <c r="R130" i="10"/>
  <c r="T130" i="10"/>
  <c r="U130" i="10"/>
  <c r="V130" i="10"/>
  <c r="W130" i="10"/>
  <c r="X130" i="10"/>
  <c r="Y130" i="10"/>
  <c r="Z130" i="10"/>
  <c r="AA130" i="10"/>
  <c r="AB130" i="10"/>
  <c r="AC130" i="10"/>
  <c r="AD130" i="10"/>
  <c r="AE130" i="10"/>
  <c r="AB131" i="10"/>
  <c r="AD131" i="10"/>
  <c r="AD132" i="10"/>
  <c r="R133" i="10"/>
  <c r="T133" i="10"/>
  <c r="U133" i="10"/>
  <c r="V133" i="10"/>
  <c r="W133" i="10"/>
  <c r="X133" i="10"/>
  <c r="Y133" i="10"/>
  <c r="Z133" i="10"/>
  <c r="AA133" i="10"/>
  <c r="AB133" i="10"/>
  <c r="AC133" i="10"/>
  <c r="AD133" i="10"/>
  <c r="AE133" i="10"/>
  <c r="R134" i="10"/>
  <c r="T134" i="10"/>
  <c r="U134" i="10"/>
  <c r="V134" i="10"/>
  <c r="W134" i="10"/>
  <c r="X134" i="10"/>
  <c r="Y134" i="10"/>
  <c r="Z134" i="10"/>
  <c r="AA134" i="10"/>
  <c r="AB134" i="10"/>
  <c r="AC134" i="10"/>
  <c r="AD134" i="10"/>
  <c r="AE134" i="10"/>
  <c r="E11" i="5"/>
  <c r="K11" i="5"/>
  <c r="E12" i="5"/>
  <c r="C13" i="5"/>
  <c r="I13" i="5"/>
  <c r="K13" i="5"/>
  <c r="C14" i="5"/>
  <c r="I14" i="5"/>
  <c r="K14" i="5"/>
  <c r="C15" i="5"/>
  <c r="I15" i="5" s="1"/>
  <c r="K15" i="5"/>
  <c r="C16" i="5"/>
  <c r="I16" i="5" s="1"/>
  <c r="K16" i="5"/>
  <c r="C17" i="5"/>
  <c r="I17" i="5" s="1"/>
  <c r="K17" i="5"/>
  <c r="C18" i="5"/>
  <c r="I18" i="5" s="1"/>
  <c r="K18" i="5"/>
  <c r="C19" i="5"/>
  <c r="C20" i="5"/>
  <c r="C21" i="5"/>
  <c r="I21" i="5"/>
  <c r="K21" i="5"/>
  <c r="C22" i="5"/>
  <c r="I22" i="5"/>
  <c r="K22" i="5"/>
  <c r="C23" i="5"/>
  <c r="I23" i="5"/>
  <c r="K23" i="5"/>
  <c r="C24" i="5"/>
  <c r="I24" i="5" s="1"/>
  <c r="K24" i="5"/>
  <c r="C25" i="5"/>
  <c r="C26" i="5"/>
  <c r="I26" i="5" s="1"/>
  <c r="K26" i="5"/>
  <c r="C27" i="5"/>
  <c r="I27" i="5"/>
  <c r="K27" i="5"/>
  <c r="C28" i="5"/>
  <c r="C29" i="5"/>
  <c r="I29" i="5"/>
  <c r="K29" i="5"/>
  <c r="C30" i="5"/>
  <c r="I30" i="5"/>
  <c r="K30" i="5"/>
  <c r="C31" i="5"/>
  <c r="I31" i="5"/>
  <c r="K31" i="5"/>
  <c r="C32" i="5"/>
  <c r="I32" i="5" s="1"/>
  <c r="K32" i="5"/>
  <c r="C33" i="5"/>
  <c r="I33" i="5" s="1"/>
  <c r="K33" i="5"/>
  <c r="C34" i="5"/>
  <c r="I34" i="5" s="1"/>
  <c r="K34" i="5"/>
  <c r="C35" i="5"/>
  <c r="C36" i="5"/>
  <c r="K36" i="5"/>
  <c r="C37" i="5"/>
  <c r="I37" i="5"/>
  <c r="K37" i="5"/>
  <c r="C38" i="5"/>
  <c r="I38" i="5"/>
  <c r="K38" i="5"/>
  <c r="C39" i="5"/>
  <c r="I39" i="5"/>
  <c r="K39" i="5"/>
  <c r="C40" i="5"/>
  <c r="I40" i="5" s="1"/>
  <c r="K40" i="5"/>
  <c r="C41" i="5"/>
  <c r="K41" i="5"/>
  <c r="C42" i="5"/>
  <c r="I42" i="5" s="1"/>
  <c r="K42" i="5"/>
  <c r="C43" i="5"/>
  <c r="C44" i="5"/>
  <c r="C45" i="5"/>
  <c r="I45" i="5"/>
  <c r="K45" i="5"/>
  <c r="C46" i="5"/>
  <c r="I46" i="5" s="1"/>
  <c r="K46" i="5"/>
  <c r="C47" i="5"/>
  <c r="I47" i="5"/>
  <c r="K47" i="5"/>
  <c r="C48" i="5"/>
  <c r="I48" i="5" s="1"/>
  <c r="K48" i="5"/>
  <c r="C49" i="5"/>
  <c r="C50" i="5"/>
  <c r="I50" i="5" s="1"/>
  <c r="K50" i="5"/>
  <c r="C51" i="5"/>
  <c r="K51" i="5"/>
  <c r="C52" i="5"/>
  <c r="C53" i="5"/>
  <c r="I53" i="5"/>
  <c r="K53" i="5"/>
  <c r="C54" i="5"/>
  <c r="I54" i="5"/>
  <c r="K54" i="5"/>
  <c r="C55" i="5"/>
  <c r="I55" i="5" s="1"/>
  <c r="K55" i="5"/>
  <c r="C56" i="5"/>
  <c r="I56" i="5" s="1"/>
  <c r="K56" i="5"/>
  <c r="C57" i="5"/>
  <c r="I57" i="5" s="1"/>
  <c r="K57" i="5"/>
  <c r="C58" i="5"/>
  <c r="I58" i="5" s="1"/>
  <c r="K58" i="5"/>
  <c r="C59" i="5"/>
  <c r="C60" i="5"/>
  <c r="C61" i="5"/>
  <c r="I61" i="5"/>
  <c r="K61" i="5"/>
  <c r="C62" i="5"/>
  <c r="I62" i="5" s="1"/>
  <c r="K62" i="5"/>
  <c r="C63" i="5"/>
  <c r="I63" i="5"/>
  <c r="K63" i="5"/>
  <c r="C64" i="5"/>
  <c r="I64" i="5" s="1"/>
  <c r="K64" i="5"/>
  <c r="C65" i="5"/>
  <c r="C66" i="5"/>
  <c r="I66" i="5" s="1"/>
  <c r="K66" i="5"/>
  <c r="C67" i="5"/>
  <c r="I67" i="5"/>
  <c r="C68" i="5"/>
  <c r="C69" i="5"/>
  <c r="I69" i="5"/>
  <c r="K69" i="5"/>
  <c r="C70" i="5"/>
  <c r="I70" i="5" s="1"/>
  <c r="K70" i="5"/>
  <c r="C71" i="5"/>
  <c r="I71" i="5" s="1"/>
  <c r="K71" i="5"/>
  <c r="C72" i="5"/>
  <c r="I72" i="5" s="1"/>
  <c r="K72" i="5"/>
  <c r="C73" i="5"/>
  <c r="I73" i="5" s="1"/>
  <c r="C74" i="5"/>
  <c r="I74" i="5" s="1"/>
  <c r="K74" i="5"/>
  <c r="C75" i="5"/>
  <c r="C76" i="5"/>
  <c r="I76" i="5"/>
  <c r="C77" i="5"/>
  <c r="I77" i="5"/>
  <c r="K77" i="5"/>
  <c r="C78" i="5"/>
  <c r="I78" i="5"/>
  <c r="K78" i="5"/>
  <c r="C79" i="5"/>
  <c r="I79" i="5" s="1"/>
  <c r="K79" i="5"/>
  <c r="C80" i="5"/>
  <c r="I80" i="5" s="1"/>
  <c r="K80" i="5"/>
  <c r="C81" i="5"/>
  <c r="I81" i="5" s="1"/>
  <c r="K81" i="5"/>
  <c r="C82" i="5"/>
  <c r="I82" i="5" s="1"/>
  <c r="K82" i="5"/>
  <c r="C83" i="5"/>
  <c r="C84" i="5"/>
  <c r="C85" i="5"/>
  <c r="I85" i="5"/>
  <c r="K85" i="5"/>
  <c r="C86" i="5"/>
  <c r="I86" i="5"/>
  <c r="K86" i="5"/>
  <c r="C87" i="5"/>
  <c r="I87" i="5"/>
  <c r="K87" i="5"/>
  <c r="C88" i="5"/>
  <c r="I88" i="5" s="1"/>
  <c r="K88" i="5"/>
  <c r="C89" i="5"/>
  <c r="C90" i="5"/>
  <c r="I90" i="5" s="1"/>
  <c r="K90" i="5"/>
  <c r="C91" i="5"/>
  <c r="I91" i="5"/>
  <c r="K91" i="5"/>
  <c r="C92" i="5"/>
  <c r="C93" i="5"/>
  <c r="I93" i="5"/>
  <c r="K93" i="5"/>
  <c r="C94" i="5"/>
  <c r="I94" i="5"/>
  <c r="K94" i="5"/>
  <c r="C95" i="5"/>
  <c r="I95" i="5"/>
  <c r="K95" i="5"/>
  <c r="C96" i="5"/>
  <c r="I96" i="5" s="1"/>
  <c r="K96" i="5"/>
  <c r="C97" i="5"/>
  <c r="I97" i="5" s="1"/>
  <c r="K97" i="5"/>
  <c r="C98" i="5"/>
  <c r="I98" i="5" s="1"/>
  <c r="K98" i="5"/>
  <c r="C99" i="5"/>
  <c r="C100" i="5"/>
  <c r="K100" i="5"/>
  <c r="C101" i="5"/>
  <c r="I101" i="5"/>
  <c r="K101" i="5"/>
  <c r="C102" i="5"/>
  <c r="I102" i="5"/>
  <c r="K102" i="5"/>
  <c r="C103" i="5"/>
  <c r="I103" i="5"/>
  <c r="K103" i="5"/>
  <c r="C104" i="5"/>
  <c r="I104" i="5" s="1"/>
  <c r="K104" i="5"/>
  <c r="C105" i="5"/>
  <c r="K105" i="5"/>
  <c r="C106" i="5"/>
  <c r="I106" i="5" s="1"/>
  <c r="K106" i="5"/>
  <c r="C107" i="5"/>
  <c r="C108" i="5"/>
  <c r="C109" i="5"/>
  <c r="I109" i="5"/>
  <c r="K109" i="5"/>
  <c r="C110" i="5"/>
  <c r="I110" i="5" s="1"/>
  <c r="K110" i="5"/>
  <c r="C111" i="5"/>
  <c r="I111" i="5"/>
  <c r="K111" i="5"/>
  <c r="C112" i="5"/>
  <c r="I112" i="5" s="1"/>
  <c r="K112" i="5"/>
  <c r="C113" i="5"/>
  <c r="C114" i="5"/>
  <c r="I114" i="5" s="1"/>
  <c r="K114" i="5"/>
  <c r="C115" i="5"/>
  <c r="K115" i="5"/>
  <c r="C116" i="5"/>
  <c r="C117" i="5"/>
  <c r="I117" i="5"/>
  <c r="K117" i="5"/>
  <c r="C118" i="5"/>
  <c r="I118" i="5"/>
  <c r="K118" i="5"/>
  <c r="C119" i="5"/>
  <c r="I119" i="5" s="1"/>
  <c r="K119" i="5"/>
  <c r="C120" i="5"/>
  <c r="I120" i="5" s="1"/>
  <c r="K120" i="5"/>
  <c r="C121" i="5"/>
  <c r="I121" i="5" s="1"/>
  <c r="K121" i="5"/>
  <c r="C122" i="5"/>
  <c r="I122" i="5" s="1"/>
  <c r="K122" i="5"/>
  <c r="C123" i="5"/>
  <c r="C124" i="5"/>
  <c r="C125" i="5"/>
  <c r="I125" i="5"/>
  <c r="K125" i="5"/>
  <c r="C126" i="5"/>
  <c r="I126" i="5" s="1"/>
  <c r="K126" i="5"/>
  <c r="C127" i="5"/>
  <c r="I127" i="5"/>
  <c r="K127" i="5"/>
  <c r="C128" i="5"/>
  <c r="I128" i="5" s="1"/>
  <c r="K128" i="5"/>
  <c r="C129" i="5"/>
  <c r="C130" i="5"/>
  <c r="I130" i="5"/>
  <c r="K130" i="5"/>
  <c r="C131" i="5"/>
  <c r="C132" i="5"/>
  <c r="C133" i="5"/>
  <c r="I133" i="5"/>
  <c r="K133" i="5"/>
  <c r="C134" i="5"/>
  <c r="I134" i="5" s="1"/>
  <c r="K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I13" i="8"/>
  <c r="K13" i="8"/>
  <c r="I14" i="8"/>
  <c r="K14" i="8"/>
  <c r="I15" i="8"/>
  <c r="K15" i="8"/>
  <c r="I16" i="8"/>
  <c r="K16" i="8"/>
  <c r="I18" i="8"/>
  <c r="K18" i="8"/>
  <c r="K19" i="8"/>
  <c r="I20" i="8"/>
  <c r="I21" i="8"/>
  <c r="K21" i="8"/>
  <c r="I22" i="8"/>
  <c r="K22" i="8"/>
  <c r="I23" i="8"/>
  <c r="K23" i="8"/>
  <c r="I24" i="8"/>
  <c r="K24" i="8"/>
  <c r="I26" i="8"/>
  <c r="K26" i="8"/>
  <c r="I29" i="8"/>
  <c r="K29" i="8"/>
  <c r="I30" i="8"/>
  <c r="K30" i="8"/>
  <c r="I31" i="8"/>
  <c r="K31" i="8"/>
  <c r="I32" i="8"/>
  <c r="K32" i="8"/>
  <c r="I33" i="8"/>
  <c r="K33" i="8"/>
  <c r="I34" i="8"/>
  <c r="K34" i="8"/>
  <c r="I37" i="8"/>
  <c r="K37" i="8"/>
  <c r="I38" i="8"/>
  <c r="K38" i="8"/>
  <c r="I39" i="8"/>
  <c r="K39" i="8"/>
  <c r="I40" i="8"/>
  <c r="K40" i="8"/>
  <c r="I41" i="8"/>
  <c r="K41" i="8"/>
  <c r="I42" i="8"/>
  <c r="K42" i="8"/>
  <c r="I45" i="8"/>
  <c r="K45" i="8"/>
  <c r="I46" i="8"/>
  <c r="K46" i="8"/>
  <c r="I47" i="8"/>
  <c r="K47" i="8"/>
  <c r="I48" i="8"/>
  <c r="K48" i="8"/>
  <c r="I50" i="8"/>
  <c r="K50" i="8"/>
  <c r="K51" i="8"/>
  <c r="I52" i="8"/>
  <c r="I53" i="8"/>
  <c r="K53" i="8"/>
  <c r="I54" i="8"/>
  <c r="K54" i="8"/>
  <c r="I55" i="8"/>
  <c r="K55" i="8"/>
  <c r="I56" i="8"/>
  <c r="K56" i="8"/>
  <c r="I58" i="8"/>
  <c r="K58" i="8"/>
  <c r="I61" i="8"/>
  <c r="K61" i="8"/>
  <c r="I62" i="8"/>
  <c r="K62" i="8"/>
  <c r="I63" i="8"/>
  <c r="K63" i="8"/>
  <c r="I64" i="8"/>
  <c r="K64" i="8"/>
  <c r="I65" i="8"/>
  <c r="K65" i="8"/>
  <c r="I66" i="8"/>
  <c r="K66" i="8"/>
  <c r="I69" i="8"/>
  <c r="K69" i="8"/>
  <c r="I70" i="8"/>
  <c r="K70" i="8"/>
  <c r="I71" i="8"/>
  <c r="K71" i="8"/>
  <c r="I72" i="8"/>
  <c r="K72" i="8"/>
  <c r="I73" i="8"/>
  <c r="K73" i="8"/>
  <c r="I74" i="8"/>
  <c r="K74" i="8"/>
  <c r="I77" i="8"/>
  <c r="K77" i="8"/>
  <c r="I78" i="8"/>
  <c r="K78" i="8"/>
  <c r="I79" i="8"/>
  <c r="K79" i="8"/>
  <c r="I80" i="8"/>
  <c r="K80" i="8"/>
  <c r="I82" i="8"/>
  <c r="K82" i="8"/>
  <c r="K83" i="8"/>
  <c r="I84" i="8"/>
  <c r="I85" i="8"/>
  <c r="K85" i="8"/>
  <c r="I86" i="8"/>
  <c r="K86" i="8"/>
  <c r="I87" i="8"/>
  <c r="K87" i="8"/>
  <c r="I88" i="8"/>
  <c r="K88" i="8"/>
  <c r="I90" i="8"/>
  <c r="K90" i="8"/>
  <c r="I93" i="8"/>
  <c r="K93" i="8"/>
  <c r="I94" i="8"/>
  <c r="K94" i="8"/>
  <c r="I95" i="8"/>
  <c r="K95" i="8"/>
  <c r="I96" i="8"/>
  <c r="K96" i="8"/>
  <c r="I97" i="8"/>
  <c r="K97" i="8"/>
  <c r="I98" i="8"/>
  <c r="K98" i="8"/>
  <c r="I101" i="8"/>
  <c r="K101" i="8"/>
  <c r="I102" i="8"/>
  <c r="K102" i="8"/>
  <c r="I103" i="8"/>
  <c r="K103" i="8"/>
  <c r="I104" i="8"/>
  <c r="K104" i="8"/>
  <c r="I105" i="8"/>
  <c r="K105" i="8"/>
  <c r="I106" i="8"/>
  <c r="K106" i="8"/>
  <c r="I109" i="8"/>
  <c r="K109" i="8"/>
  <c r="I110" i="8"/>
  <c r="K110" i="8"/>
  <c r="I111" i="8"/>
  <c r="K111" i="8"/>
  <c r="I112" i="8"/>
  <c r="K112" i="8"/>
  <c r="I114" i="8"/>
  <c r="K114" i="8"/>
  <c r="K115" i="8"/>
  <c r="I116" i="8"/>
  <c r="I117" i="8"/>
  <c r="K117" i="8"/>
  <c r="I118" i="8"/>
  <c r="K118" i="8"/>
  <c r="I119" i="8"/>
  <c r="K119" i="8"/>
  <c r="I120" i="8"/>
  <c r="K120" i="8"/>
  <c r="I122" i="8"/>
  <c r="K122" i="8"/>
  <c r="I125" i="8"/>
  <c r="K125" i="8"/>
  <c r="I126" i="8"/>
  <c r="K126" i="8"/>
  <c r="I127" i="8"/>
  <c r="K127" i="8"/>
  <c r="I128" i="8"/>
  <c r="K128" i="8"/>
  <c r="I129" i="8"/>
  <c r="K129" i="8"/>
  <c r="I130" i="8"/>
  <c r="K130" i="8"/>
  <c r="I133" i="8"/>
  <c r="K133" i="8"/>
  <c r="I134" i="8"/>
  <c r="K134" i="8"/>
  <c r="Z108" i="9" l="1"/>
  <c r="T108" i="9"/>
  <c r="AC108" i="9"/>
  <c r="W108" i="9"/>
  <c r="AE108" i="9"/>
  <c r="AB108" i="9"/>
  <c r="AG108" i="9"/>
  <c r="X108" i="9"/>
  <c r="V108" i="9"/>
  <c r="Y108" i="9"/>
  <c r="AD108" i="9"/>
  <c r="Y108" i="7"/>
  <c r="AG108" i="7"/>
  <c r="AA108" i="7"/>
  <c r="AB108" i="7"/>
  <c r="V108" i="7"/>
  <c r="AD108" i="7"/>
  <c r="X108" i="7"/>
  <c r="AA108" i="6"/>
  <c r="AC108" i="7"/>
  <c r="U108" i="6"/>
  <c r="AC108" i="6"/>
  <c r="AE108" i="7"/>
  <c r="V108" i="6"/>
  <c r="AD108" i="6"/>
  <c r="AA108" i="9"/>
  <c r="X108" i="6"/>
  <c r="Y108" i="6"/>
  <c r="U108" i="10"/>
  <c r="AC108" i="10"/>
  <c r="K108" i="8"/>
  <c r="Z108" i="6"/>
  <c r="AF108" i="9"/>
  <c r="T108" i="7"/>
  <c r="X108" i="10"/>
  <c r="Z108" i="7"/>
  <c r="Z108" i="10"/>
  <c r="W76" i="9"/>
  <c r="AE76" i="9"/>
  <c r="X76" i="9"/>
  <c r="AF76" i="9"/>
  <c r="Z76" i="9"/>
  <c r="Y76" i="9"/>
  <c r="AC76" i="9"/>
  <c r="AG76" i="9"/>
  <c r="T76" i="9"/>
  <c r="AB76" i="9"/>
  <c r="Y76" i="7"/>
  <c r="AG76" i="7"/>
  <c r="Z76" i="7"/>
  <c r="AB76" i="7"/>
  <c r="V76" i="9"/>
  <c r="V76" i="7"/>
  <c r="AD76" i="7"/>
  <c r="AC76" i="7"/>
  <c r="AF76" i="7"/>
  <c r="W76" i="7"/>
  <c r="AA76" i="7"/>
  <c r="AA76" i="6"/>
  <c r="AD76" i="9"/>
  <c r="U76" i="6"/>
  <c r="AC76" i="6"/>
  <c r="V76" i="6"/>
  <c r="AD76" i="6"/>
  <c r="X76" i="6"/>
  <c r="T76" i="7"/>
  <c r="Y76" i="6"/>
  <c r="U76" i="10"/>
  <c r="AC76" i="10"/>
  <c r="K76" i="8"/>
  <c r="X76" i="7"/>
  <c r="Z76" i="6"/>
  <c r="X76" i="10"/>
  <c r="AA76" i="9"/>
  <c r="Z76" i="10"/>
  <c r="W28" i="9"/>
  <c r="AE28" i="9"/>
  <c r="X28" i="9"/>
  <c r="AF28" i="9"/>
  <c r="Z28" i="9"/>
  <c r="AB28" i="9"/>
  <c r="AG28" i="9"/>
  <c r="V28" i="9"/>
  <c r="AD28" i="9"/>
  <c r="W28" i="7"/>
  <c r="AE28" i="7"/>
  <c r="Y28" i="9"/>
  <c r="Y28" i="7"/>
  <c r="AG28" i="7"/>
  <c r="AC28" i="9"/>
  <c r="AF28" i="7"/>
  <c r="V28" i="7"/>
  <c r="Z28" i="7"/>
  <c r="AB28" i="7"/>
  <c r="T28" i="9"/>
  <c r="AC28" i="7"/>
  <c r="AA28" i="6"/>
  <c r="AA28" i="7"/>
  <c r="U28" i="6"/>
  <c r="AC28" i="6"/>
  <c r="AC12" i="6" s="1"/>
  <c r="AD28" i="7"/>
  <c r="V28" i="6"/>
  <c r="AD28" i="6"/>
  <c r="X28" i="6"/>
  <c r="U28" i="10"/>
  <c r="AC28" i="10"/>
  <c r="X28" i="10"/>
  <c r="K28" i="8"/>
  <c r="Y28" i="10"/>
  <c r="AA28" i="9"/>
  <c r="X28" i="7"/>
  <c r="W28" i="6"/>
  <c r="AA28" i="10"/>
  <c r="Z28" i="6"/>
  <c r="T28" i="10"/>
  <c r="AD28" i="10"/>
  <c r="K60" i="5"/>
  <c r="AE124" i="10"/>
  <c r="V116" i="10"/>
  <c r="AE92" i="10"/>
  <c r="V84" i="10"/>
  <c r="AE60" i="10"/>
  <c r="AE28" i="10"/>
  <c r="Y60" i="6"/>
  <c r="S28" i="6"/>
  <c r="W107" i="9"/>
  <c r="AE107" i="9"/>
  <c r="Z107" i="9"/>
  <c r="AB107" i="9"/>
  <c r="AC107" i="9"/>
  <c r="T107" i="9"/>
  <c r="AG107" i="9"/>
  <c r="X107" i="9"/>
  <c r="V107" i="9"/>
  <c r="AA107" i="9"/>
  <c r="W107" i="7"/>
  <c r="AE107" i="7"/>
  <c r="Y107" i="7"/>
  <c r="AG107" i="7"/>
  <c r="Y107" i="9"/>
  <c r="Z107" i="7"/>
  <c r="AF107" i="9"/>
  <c r="AB107" i="7"/>
  <c r="X107" i="7"/>
  <c r="W107" i="6"/>
  <c r="AC107" i="7"/>
  <c r="Y107" i="6"/>
  <c r="AD107" i="7"/>
  <c r="Z107" i="6"/>
  <c r="AB107" i="6"/>
  <c r="AA107" i="7"/>
  <c r="V107" i="6"/>
  <c r="Z107" i="10"/>
  <c r="AF107" i="7"/>
  <c r="X107" i="6"/>
  <c r="AC107" i="6"/>
  <c r="U107" i="10"/>
  <c r="AC107" i="10"/>
  <c r="W107" i="10"/>
  <c r="AE107" i="10"/>
  <c r="I107" i="8"/>
  <c r="AB75" i="9"/>
  <c r="T75" i="9"/>
  <c r="AC75" i="9"/>
  <c r="W75" i="9"/>
  <c r="AE75" i="9"/>
  <c r="Y75" i="9"/>
  <c r="AD75" i="9"/>
  <c r="AG75" i="9"/>
  <c r="V75" i="9"/>
  <c r="Z75" i="9"/>
  <c r="W75" i="7"/>
  <c r="AE75" i="7"/>
  <c r="X75" i="7"/>
  <c r="AF75" i="7"/>
  <c r="AA75" i="9"/>
  <c r="Z75" i="7"/>
  <c r="AB75" i="7"/>
  <c r="AC75" i="7"/>
  <c r="AG75" i="7"/>
  <c r="AF75" i="9"/>
  <c r="V75" i="7"/>
  <c r="X75" i="9"/>
  <c r="W75" i="6"/>
  <c r="Y75" i="7"/>
  <c r="Y75" i="6"/>
  <c r="AA75" i="7"/>
  <c r="Z75" i="6"/>
  <c r="AB75" i="6"/>
  <c r="V75" i="6"/>
  <c r="Z75" i="10"/>
  <c r="X75" i="6"/>
  <c r="AC75" i="6"/>
  <c r="U75" i="10"/>
  <c r="AC75" i="10"/>
  <c r="T75" i="7"/>
  <c r="W75" i="10"/>
  <c r="AE75" i="10"/>
  <c r="I75" i="8"/>
  <c r="AB43" i="9"/>
  <c r="T43" i="9"/>
  <c r="AC43" i="9"/>
  <c r="W43" i="9"/>
  <c r="AE43" i="9"/>
  <c r="AF43" i="9"/>
  <c r="X43" i="9"/>
  <c r="Z43" i="9"/>
  <c r="AD43" i="9"/>
  <c r="AC43" i="7"/>
  <c r="V43" i="9"/>
  <c r="W43" i="7"/>
  <c r="AF43" i="7"/>
  <c r="X43" i="7"/>
  <c r="AG43" i="7"/>
  <c r="AA43" i="9"/>
  <c r="Z43" i="7"/>
  <c r="AB43" i="7"/>
  <c r="AE43" i="7"/>
  <c r="Y43" i="9"/>
  <c r="AG43" i="9"/>
  <c r="Y43" i="7"/>
  <c r="W43" i="6"/>
  <c r="AA43" i="7"/>
  <c r="Y43" i="6"/>
  <c r="AD43" i="7"/>
  <c r="Z43" i="6"/>
  <c r="AB43" i="6"/>
  <c r="Z43" i="10"/>
  <c r="V43" i="6"/>
  <c r="U43" i="10"/>
  <c r="AD43" i="10"/>
  <c r="V43" i="10"/>
  <c r="X43" i="6"/>
  <c r="AE43" i="10"/>
  <c r="V43" i="7"/>
  <c r="AC43" i="6"/>
  <c r="X43" i="10"/>
  <c r="AA43" i="10"/>
  <c r="I43" i="8"/>
  <c r="I92" i="8"/>
  <c r="I124" i="5"/>
  <c r="I115" i="5"/>
  <c r="C12" i="5"/>
  <c r="AA132" i="10"/>
  <c r="X107" i="10"/>
  <c r="X75" i="10"/>
  <c r="R44" i="10"/>
  <c r="W27" i="10"/>
  <c r="AD83" i="6"/>
  <c r="S60" i="6"/>
  <c r="V17" i="9"/>
  <c r="AD17" i="9"/>
  <c r="W17" i="9"/>
  <c r="AE17" i="9"/>
  <c r="Y17" i="9"/>
  <c r="AG17" i="9"/>
  <c r="AA17" i="9"/>
  <c r="AF17" i="9"/>
  <c r="AA17" i="7"/>
  <c r="T17" i="9"/>
  <c r="AB17" i="9"/>
  <c r="X17" i="7"/>
  <c r="AG17" i="7"/>
  <c r="AG12" i="7" s="1"/>
  <c r="AB17" i="7"/>
  <c r="AD17" i="7"/>
  <c r="V17" i="7"/>
  <c r="V12" i="7" s="1"/>
  <c r="W17" i="7"/>
  <c r="X17" i="9"/>
  <c r="Z17" i="7"/>
  <c r="AC17" i="9"/>
  <c r="AE17" i="7"/>
  <c r="Z17" i="9"/>
  <c r="Y17" i="7"/>
  <c r="Y12" i="7" s="1"/>
  <c r="W17" i="6"/>
  <c r="W12" i="6" s="1"/>
  <c r="W17" i="10"/>
  <c r="AF17" i="7"/>
  <c r="Y17" i="6"/>
  <c r="Z17" i="6"/>
  <c r="Z12" i="6" s="1"/>
  <c r="AB17" i="6"/>
  <c r="T17" i="10"/>
  <c r="AB17" i="10"/>
  <c r="V17" i="10"/>
  <c r="X17" i="10"/>
  <c r="V17" i="6"/>
  <c r="Z17" i="10"/>
  <c r="AA17" i="6"/>
  <c r="AC17" i="10"/>
  <c r="AC12" i="10" s="1"/>
  <c r="I132" i="8"/>
  <c r="K113" i="8"/>
  <c r="I100" i="8"/>
  <c r="K81" i="8"/>
  <c r="I68" i="8"/>
  <c r="K49" i="8"/>
  <c r="I36" i="8"/>
  <c r="K17" i="8"/>
  <c r="K12" i="8" s="1"/>
  <c r="I132" i="5"/>
  <c r="K129" i="5"/>
  <c r="K123" i="5"/>
  <c r="I108" i="5"/>
  <c r="I105" i="5"/>
  <c r="I99" i="5"/>
  <c r="K68" i="5"/>
  <c r="K65" i="5"/>
  <c r="K59" i="5"/>
  <c r="I44" i="5"/>
  <c r="I41" i="5"/>
  <c r="W132" i="10"/>
  <c r="X131" i="10"/>
  <c r="AA124" i="10"/>
  <c r="AA123" i="10"/>
  <c r="V121" i="10"/>
  <c r="AD116" i="10"/>
  <c r="AD115" i="10"/>
  <c r="Z113" i="10"/>
  <c r="T108" i="10"/>
  <c r="T107" i="10"/>
  <c r="AC105" i="10"/>
  <c r="W100" i="10"/>
  <c r="X99" i="10"/>
  <c r="AA92" i="10"/>
  <c r="AA91" i="10"/>
  <c r="V89" i="10"/>
  <c r="AD84" i="10"/>
  <c r="AD83" i="10"/>
  <c r="Z81" i="10"/>
  <c r="T76" i="10"/>
  <c r="T75" i="10"/>
  <c r="AC73" i="10"/>
  <c r="W68" i="10"/>
  <c r="AA60" i="10"/>
  <c r="AA59" i="10"/>
  <c r="V57" i="10"/>
  <c r="AD51" i="10"/>
  <c r="Y49" i="10"/>
  <c r="AE44" i="10"/>
  <c r="AB43" i="10"/>
  <c r="R36" i="10"/>
  <c r="R12" i="10" s="1"/>
  <c r="U33" i="10"/>
  <c r="W28" i="10"/>
  <c r="X25" i="10"/>
  <c r="Y20" i="10"/>
  <c r="T19" i="10"/>
  <c r="T12" i="10" s="1"/>
  <c r="AA17" i="10"/>
  <c r="U107" i="6"/>
  <c r="U105" i="6"/>
  <c r="AB100" i="6"/>
  <c r="V83" i="6"/>
  <c r="S75" i="6"/>
  <c r="Y68" i="6"/>
  <c r="AC59" i="6"/>
  <c r="AC57" i="6"/>
  <c r="S51" i="6"/>
  <c r="AA27" i="6"/>
  <c r="AA12" i="6" s="1"/>
  <c r="Z20" i="6"/>
  <c r="T132" i="7"/>
  <c r="W108" i="7"/>
  <c r="W89" i="7"/>
  <c r="Y73" i="7"/>
  <c r="V60" i="9"/>
  <c r="AB36" i="9"/>
  <c r="Z124" i="9"/>
  <c r="T124" i="9"/>
  <c r="AC124" i="9"/>
  <c r="W124" i="9"/>
  <c r="AE124" i="9"/>
  <c r="Y124" i="9"/>
  <c r="AD124" i="9"/>
  <c r="AG124" i="9"/>
  <c r="V124" i="9"/>
  <c r="X124" i="9"/>
  <c r="AB124" i="9"/>
  <c r="AA124" i="9"/>
  <c r="Y124" i="7"/>
  <c r="AG124" i="7"/>
  <c r="AA124" i="7"/>
  <c r="AB124" i="7"/>
  <c r="V124" i="7"/>
  <c r="AD124" i="7"/>
  <c r="AF124" i="7"/>
  <c r="AA124" i="6"/>
  <c r="AF124" i="9"/>
  <c r="T124" i="7"/>
  <c r="U124" i="6"/>
  <c r="AC124" i="6"/>
  <c r="W124" i="7"/>
  <c r="V124" i="6"/>
  <c r="AD124" i="6"/>
  <c r="Z124" i="7"/>
  <c r="X124" i="6"/>
  <c r="U124" i="10"/>
  <c r="AC124" i="10"/>
  <c r="K124" i="8"/>
  <c r="X124" i="7"/>
  <c r="W124" i="6"/>
  <c r="X124" i="10"/>
  <c r="AE124" i="7"/>
  <c r="Z124" i="6"/>
  <c r="Z124" i="10"/>
  <c r="W84" i="9"/>
  <c r="AE84" i="9"/>
  <c r="X84" i="9"/>
  <c r="AF84" i="9"/>
  <c r="Z84" i="9"/>
  <c r="AA84" i="9"/>
  <c r="AD84" i="9"/>
  <c r="T84" i="9"/>
  <c r="V84" i="9"/>
  <c r="AB84" i="9"/>
  <c r="AC84" i="9"/>
  <c r="V84" i="7"/>
  <c r="AD84" i="7"/>
  <c r="X84" i="7"/>
  <c r="AG84" i="7"/>
  <c r="Z84" i="7"/>
  <c r="AA84" i="7"/>
  <c r="AC84" i="7"/>
  <c r="AG84" i="9"/>
  <c r="AA84" i="6"/>
  <c r="W84" i="7"/>
  <c r="U84" i="6"/>
  <c r="AC84" i="6"/>
  <c r="Y84" i="7"/>
  <c r="V84" i="6"/>
  <c r="AD84" i="6"/>
  <c r="AE84" i="7"/>
  <c r="X84" i="6"/>
  <c r="AB84" i="6"/>
  <c r="U84" i="10"/>
  <c r="AC84" i="10"/>
  <c r="K84" i="8"/>
  <c r="X84" i="10"/>
  <c r="AB84" i="7"/>
  <c r="W84" i="6"/>
  <c r="Z84" i="10"/>
  <c r="W52" i="9"/>
  <c r="AE52" i="9"/>
  <c r="X52" i="9"/>
  <c r="AF52" i="9"/>
  <c r="Z52" i="9"/>
  <c r="AG52" i="9"/>
  <c r="Y52" i="9"/>
  <c r="AB52" i="9"/>
  <c r="AA52" i="9"/>
  <c r="Y52" i="7"/>
  <c r="AG52" i="7"/>
  <c r="T52" i="9"/>
  <c r="Z52" i="7"/>
  <c r="AC52" i="9"/>
  <c r="AB52" i="7"/>
  <c r="V52" i="7"/>
  <c r="AD52" i="7"/>
  <c r="AF52" i="7"/>
  <c r="T52" i="7"/>
  <c r="W52" i="7"/>
  <c r="AD52" i="9"/>
  <c r="AA52" i="7"/>
  <c r="AA52" i="6"/>
  <c r="U52" i="6"/>
  <c r="AC52" i="6"/>
  <c r="X52" i="7"/>
  <c r="V52" i="6"/>
  <c r="AD52" i="6"/>
  <c r="AE52" i="7"/>
  <c r="X52" i="6"/>
  <c r="AC52" i="7"/>
  <c r="AB52" i="6"/>
  <c r="U52" i="10"/>
  <c r="AC52" i="10"/>
  <c r="K52" i="8"/>
  <c r="X52" i="10"/>
  <c r="W52" i="6"/>
  <c r="Z52" i="10"/>
  <c r="W44" i="9"/>
  <c r="AE44" i="9"/>
  <c r="X44" i="9"/>
  <c r="AF44" i="9"/>
  <c r="Z44" i="9"/>
  <c r="AD44" i="9"/>
  <c r="V44" i="9"/>
  <c r="AA44" i="9"/>
  <c r="Y44" i="9"/>
  <c r="W44" i="7"/>
  <c r="AE44" i="7"/>
  <c r="AC44" i="9"/>
  <c r="AA44" i="7"/>
  <c r="AB44" i="7"/>
  <c r="AD44" i="7"/>
  <c r="T44" i="9"/>
  <c r="X44" i="7"/>
  <c r="AG44" i="7"/>
  <c r="V44" i="7"/>
  <c r="Y44" i="7"/>
  <c r="AG44" i="9"/>
  <c r="AC44" i="7"/>
  <c r="AA44" i="6"/>
  <c r="AB44" i="9"/>
  <c r="U44" i="6"/>
  <c r="AC44" i="6"/>
  <c r="V44" i="6"/>
  <c r="AD44" i="6"/>
  <c r="Z44" i="7"/>
  <c r="X44" i="6"/>
  <c r="U44" i="10"/>
  <c r="AC44" i="10"/>
  <c r="Y44" i="6"/>
  <c r="Z44" i="10"/>
  <c r="K44" i="8"/>
  <c r="Z44" i="6"/>
  <c r="T44" i="10"/>
  <c r="AD44" i="10"/>
  <c r="AF44" i="7"/>
  <c r="W44" i="10"/>
  <c r="I100" i="5"/>
  <c r="R124" i="10"/>
  <c r="Y108" i="10"/>
  <c r="R92" i="10"/>
  <c r="V52" i="10"/>
  <c r="AB92" i="6"/>
  <c r="W116" i="7"/>
  <c r="W115" i="9"/>
  <c r="AE115" i="9"/>
  <c r="Z115" i="9"/>
  <c r="AB115" i="9"/>
  <c r="T115" i="9"/>
  <c r="AG115" i="9"/>
  <c r="Y115" i="9"/>
  <c r="AC115" i="9"/>
  <c r="V115" i="9"/>
  <c r="AA115" i="9"/>
  <c r="X115" i="9"/>
  <c r="W115" i="7"/>
  <c r="AE115" i="7"/>
  <c r="AF115" i="9"/>
  <c r="Y115" i="7"/>
  <c r="AG115" i="7"/>
  <c r="Z115" i="7"/>
  <c r="AB115" i="7"/>
  <c r="T115" i="7"/>
  <c r="W115" i="6"/>
  <c r="X115" i="7"/>
  <c r="Y115" i="6"/>
  <c r="AA115" i="7"/>
  <c r="Z115" i="6"/>
  <c r="AD115" i="7"/>
  <c r="AB115" i="6"/>
  <c r="V115" i="7"/>
  <c r="AA115" i="6"/>
  <c r="Z115" i="10"/>
  <c r="AC115" i="7"/>
  <c r="AC115" i="6"/>
  <c r="U115" i="10"/>
  <c r="AC115" i="10"/>
  <c r="U115" i="6"/>
  <c r="W115" i="10"/>
  <c r="AE115" i="10"/>
  <c r="I115" i="8"/>
  <c r="W91" i="9"/>
  <c r="AE91" i="9"/>
  <c r="Z91" i="9"/>
  <c r="AB91" i="9"/>
  <c r="AF91" i="9"/>
  <c r="X91" i="9"/>
  <c r="AA91" i="9"/>
  <c r="T91" i="9"/>
  <c r="Y91" i="9"/>
  <c r="AD91" i="9"/>
  <c r="AC91" i="9"/>
  <c r="W91" i="7"/>
  <c r="AE91" i="7"/>
  <c r="Y91" i="7"/>
  <c r="AG91" i="7"/>
  <c r="Z91" i="7"/>
  <c r="AB91" i="7"/>
  <c r="AG91" i="9"/>
  <c r="AF91" i="7"/>
  <c r="W91" i="6"/>
  <c r="T91" i="7"/>
  <c r="Y91" i="6"/>
  <c r="V91" i="7"/>
  <c r="Z91" i="6"/>
  <c r="AA91" i="7"/>
  <c r="AB91" i="6"/>
  <c r="AC91" i="7"/>
  <c r="AD91" i="6"/>
  <c r="Z91" i="10"/>
  <c r="V91" i="9"/>
  <c r="AD91" i="7"/>
  <c r="U91" i="6"/>
  <c r="U91" i="10"/>
  <c r="AC91" i="10"/>
  <c r="X91" i="6"/>
  <c r="W91" i="10"/>
  <c r="AE91" i="10"/>
  <c r="I91" i="8"/>
  <c r="AB67" i="9"/>
  <c r="T67" i="9"/>
  <c r="AC67" i="9"/>
  <c r="W67" i="9"/>
  <c r="AE67" i="9"/>
  <c r="X67" i="9"/>
  <c r="AA67" i="9"/>
  <c r="AF67" i="9"/>
  <c r="Y67" i="9"/>
  <c r="AG67" i="9"/>
  <c r="AD67" i="9"/>
  <c r="W67" i="7"/>
  <c r="AE67" i="7"/>
  <c r="X67" i="7"/>
  <c r="AF67" i="7"/>
  <c r="Z67" i="7"/>
  <c r="AB67" i="7"/>
  <c r="Y67" i="7"/>
  <c r="AC67" i="7"/>
  <c r="AD67" i="7"/>
  <c r="V67" i="9"/>
  <c r="AG67" i="7"/>
  <c r="W67" i="6"/>
  <c r="Y67" i="6"/>
  <c r="Z67" i="9"/>
  <c r="Z67" i="6"/>
  <c r="T67" i="7"/>
  <c r="AB67" i="6"/>
  <c r="V67" i="7"/>
  <c r="Z67" i="10"/>
  <c r="AA67" i="7"/>
  <c r="U67" i="6"/>
  <c r="X67" i="6"/>
  <c r="U67" i="10"/>
  <c r="AC67" i="10"/>
  <c r="AC67" i="6"/>
  <c r="W67" i="10"/>
  <c r="AE67" i="10"/>
  <c r="I67" i="8"/>
  <c r="AB51" i="9"/>
  <c r="T51" i="9"/>
  <c r="AC51" i="9"/>
  <c r="W51" i="9"/>
  <c r="AE51" i="9"/>
  <c r="AG51" i="9"/>
  <c r="Y51" i="9"/>
  <c r="AA51" i="9"/>
  <c r="Z51" i="9"/>
  <c r="AF51" i="9"/>
  <c r="AD51" i="9"/>
  <c r="W51" i="7"/>
  <c r="AE51" i="7"/>
  <c r="X51" i="7"/>
  <c r="AF51" i="7"/>
  <c r="Z51" i="7"/>
  <c r="AB51" i="7"/>
  <c r="AG51" i="7"/>
  <c r="V51" i="9"/>
  <c r="X51" i="9"/>
  <c r="V51" i="7"/>
  <c r="AA51" i="7"/>
  <c r="AC51" i="7"/>
  <c r="W51" i="6"/>
  <c r="Y51" i="6"/>
  <c r="Z51" i="6"/>
  <c r="AB51" i="6"/>
  <c r="AA51" i="6"/>
  <c r="Z51" i="10"/>
  <c r="AC51" i="6"/>
  <c r="U51" i="10"/>
  <c r="AC51" i="10"/>
  <c r="Y51" i="7"/>
  <c r="U51" i="6"/>
  <c r="W51" i="10"/>
  <c r="AE51" i="10"/>
  <c r="I51" i="8"/>
  <c r="AB35" i="9"/>
  <c r="T35" i="9"/>
  <c r="AC35" i="9"/>
  <c r="W35" i="9"/>
  <c r="AE35" i="9"/>
  <c r="AD35" i="9"/>
  <c r="V35" i="9"/>
  <c r="Y35" i="9"/>
  <c r="Z35" i="9"/>
  <c r="AC35" i="7"/>
  <c r="AF35" i="9"/>
  <c r="AG35" i="9"/>
  <c r="W35" i="7"/>
  <c r="AF35" i="7"/>
  <c r="X35" i="7"/>
  <c r="AG35" i="7"/>
  <c r="Z35" i="7"/>
  <c r="AB35" i="7"/>
  <c r="AD35" i="7"/>
  <c r="AA35" i="9"/>
  <c r="V35" i="7"/>
  <c r="W35" i="6"/>
  <c r="Y35" i="6"/>
  <c r="Y35" i="7"/>
  <c r="Z35" i="6"/>
  <c r="AE35" i="7"/>
  <c r="AB35" i="6"/>
  <c r="Z35" i="10"/>
  <c r="X35" i="10"/>
  <c r="Y35" i="10"/>
  <c r="AA35" i="7"/>
  <c r="U35" i="6"/>
  <c r="X35" i="6"/>
  <c r="R35" i="10"/>
  <c r="AB35" i="10"/>
  <c r="X35" i="9"/>
  <c r="AC35" i="6"/>
  <c r="U35" i="10"/>
  <c r="AD35" i="10"/>
  <c r="I35" i="8"/>
  <c r="I124" i="8"/>
  <c r="K84" i="5"/>
  <c r="I60" i="5"/>
  <c r="I51" i="5"/>
  <c r="AD124" i="10"/>
  <c r="T116" i="10"/>
  <c r="AA100" i="10"/>
  <c r="AA99" i="10"/>
  <c r="AD92" i="10"/>
  <c r="X19" i="10"/>
  <c r="AB124" i="6"/>
  <c r="Y92" i="6"/>
  <c r="AA75" i="6"/>
  <c r="U43" i="6"/>
  <c r="AB36" i="6"/>
  <c r="V19" i="6"/>
  <c r="V12" i="6" s="1"/>
  <c r="K91" i="8"/>
  <c r="K132" i="5"/>
  <c r="K99" i="5"/>
  <c r="I75" i="5"/>
  <c r="K35" i="5"/>
  <c r="Y132" i="10"/>
  <c r="AB124" i="10"/>
  <c r="R116" i="10"/>
  <c r="R83" i="10"/>
  <c r="V76" i="10"/>
  <c r="AB60" i="10"/>
  <c r="AE52" i="10"/>
  <c r="AC43" i="10"/>
  <c r="U27" i="10"/>
  <c r="U19" i="10"/>
  <c r="AD115" i="6"/>
  <c r="S92" i="6"/>
  <c r="Z132" i="7"/>
  <c r="AF115" i="7"/>
  <c r="AF108" i="7"/>
  <c r="AE76" i="7"/>
  <c r="Y129" i="9"/>
  <c r="AG129" i="9"/>
  <c r="AB129" i="9"/>
  <c r="V129" i="9"/>
  <c r="AD129" i="9"/>
  <c r="Z129" i="9"/>
  <c r="AE129" i="9"/>
  <c r="T129" i="9"/>
  <c r="W129" i="9"/>
  <c r="AA129" i="9"/>
  <c r="AF129" i="9"/>
  <c r="AA129" i="7"/>
  <c r="AC129" i="7"/>
  <c r="X129" i="9"/>
  <c r="V129" i="7"/>
  <c r="AD129" i="7"/>
  <c r="X129" i="7"/>
  <c r="AF129" i="7"/>
  <c r="W129" i="7"/>
  <c r="W129" i="6"/>
  <c r="Z129" i="7"/>
  <c r="Y129" i="6"/>
  <c r="AB129" i="7"/>
  <c r="Z129" i="6"/>
  <c r="AG129" i="7"/>
  <c r="AB129" i="6"/>
  <c r="X129" i="6"/>
  <c r="T129" i="10"/>
  <c r="AB129" i="10"/>
  <c r="AA129" i="6"/>
  <c r="AD129" i="6"/>
  <c r="W129" i="10"/>
  <c r="AE129" i="10"/>
  <c r="AC129" i="9"/>
  <c r="Y129" i="7"/>
  <c r="Y129" i="10"/>
  <c r="Y113" i="9"/>
  <c r="AG113" i="9"/>
  <c r="AB113" i="9"/>
  <c r="V113" i="9"/>
  <c r="AD113" i="9"/>
  <c r="AC113" i="9"/>
  <c r="T113" i="9"/>
  <c r="X113" i="9"/>
  <c r="W113" i="9"/>
  <c r="AA113" i="9"/>
  <c r="AF113" i="9"/>
  <c r="AA113" i="7"/>
  <c r="AE113" i="9"/>
  <c r="AC113" i="7"/>
  <c r="V113" i="7"/>
  <c r="AD113" i="7"/>
  <c r="X113" i="7"/>
  <c r="AF113" i="7"/>
  <c r="Z113" i="9"/>
  <c r="AE113" i="7"/>
  <c r="W113" i="6"/>
  <c r="Y113" i="6"/>
  <c r="Z113" i="6"/>
  <c r="Y113" i="7"/>
  <c r="AB113" i="6"/>
  <c r="AB113" i="7"/>
  <c r="T113" i="10"/>
  <c r="AB113" i="10"/>
  <c r="AG113" i="7"/>
  <c r="V113" i="6"/>
  <c r="W113" i="10"/>
  <c r="AE113" i="10"/>
  <c r="AA113" i="6"/>
  <c r="Y113" i="10"/>
  <c r="Y97" i="9"/>
  <c r="AG97" i="9"/>
  <c r="AB97" i="9"/>
  <c r="V97" i="9"/>
  <c r="AD97" i="9"/>
  <c r="AF97" i="9"/>
  <c r="X97" i="9"/>
  <c r="AA97" i="9"/>
  <c r="T97" i="9"/>
  <c r="W97" i="9"/>
  <c r="AC97" i="9"/>
  <c r="AA97" i="7"/>
  <c r="AC97" i="7"/>
  <c r="V97" i="7"/>
  <c r="AD97" i="7"/>
  <c r="X97" i="7"/>
  <c r="AF97" i="7"/>
  <c r="W97" i="7"/>
  <c r="W97" i="6"/>
  <c r="Z97" i="7"/>
  <c r="Y97" i="6"/>
  <c r="Z97" i="9"/>
  <c r="AB97" i="7"/>
  <c r="Z97" i="6"/>
  <c r="AG97" i="7"/>
  <c r="AB97" i="6"/>
  <c r="X97" i="6"/>
  <c r="T97" i="10"/>
  <c r="AB97" i="10"/>
  <c r="AA97" i="6"/>
  <c r="AD97" i="6"/>
  <c r="W97" i="10"/>
  <c r="AE97" i="10"/>
  <c r="Y97" i="7"/>
  <c r="Y97" i="10"/>
  <c r="V81" i="9"/>
  <c r="AD81" i="9"/>
  <c r="W81" i="9"/>
  <c r="AE81" i="9"/>
  <c r="Y81" i="9"/>
  <c r="AG81" i="9"/>
  <c r="AA81" i="9"/>
  <c r="AF81" i="9"/>
  <c r="T81" i="9"/>
  <c r="AB81" i="9"/>
  <c r="Z81" i="9"/>
  <c r="X81" i="7"/>
  <c r="AF81" i="7"/>
  <c r="V81" i="7"/>
  <c r="AE81" i="7"/>
  <c r="AC81" i="9"/>
  <c r="Y81" i="7"/>
  <c r="Z81" i="7"/>
  <c r="AB81" i="7"/>
  <c r="AA81" i="7"/>
  <c r="W81" i="6"/>
  <c r="AD81" i="7"/>
  <c r="Y81" i="6"/>
  <c r="AG81" i="7"/>
  <c r="Z81" i="6"/>
  <c r="AB81" i="6"/>
  <c r="W81" i="7"/>
  <c r="T81" i="10"/>
  <c r="AB81" i="10"/>
  <c r="AC81" i="7"/>
  <c r="V81" i="6"/>
  <c r="W81" i="10"/>
  <c r="AE81" i="10"/>
  <c r="AA81" i="6"/>
  <c r="Y81" i="10"/>
  <c r="V65" i="9"/>
  <c r="AD65" i="9"/>
  <c r="W65" i="9"/>
  <c r="AE65" i="9"/>
  <c r="Y65" i="9"/>
  <c r="AG65" i="9"/>
  <c r="X65" i="9"/>
  <c r="AB65" i="9"/>
  <c r="AF65" i="9"/>
  <c r="Z65" i="9"/>
  <c r="AC65" i="9"/>
  <c r="AA65" i="7"/>
  <c r="AB65" i="7"/>
  <c r="T65" i="9"/>
  <c r="V65" i="7"/>
  <c r="AD65" i="7"/>
  <c r="X65" i="7"/>
  <c r="AF65" i="7"/>
  <c r="W65" i="7"/>
  <c r="AA65" i="9"/>
  <c r="Y65" i="7"/>
  <c r="AC65" i="7"/>
  <c r="W65" i="6"/>
  <c r="Y65" i="6"/>
  <c r="T65" i="7"/>
  <c r="Z65" i="6"/>
  <c r="AE65" i="7"/>
  <c r="AB65" i="6"/>
  <c r="Z65" i="7"/>
  <c r="X65" i="6"/>
  <c r="T65" i="10"/>
  <c r="AB65" i="10"/>
  <c r="AG65" i="7"/>
  <c r="AA65" i="6"/>
  <c r="AD65" i="6"/>
  <c r="W65" i="10"/>
  <c r="AE65" i="10"/>
  <c r="Y65" i="10"/>
  <c r="V49" i="9"/>
  <c r="AD49" i="9"/>
  <c r="W49" i="9"/>
  <c r="AE49" i="9"/>
  <c r="Y49" i="9"/>
  <c r="AG49" i="9"/>
  <c r="Z49" i="9"/>
  <c r="AB49" i="9"/>
  <c r="T49" i="9"/>
  <c r="Y49" i="7"/>
  <c r="AG49" i="7"/>
  <c r="AA49" i="9"/>
  <c r="X49" i="7"/>
  <c r="Z49" i="7"/>
  <c r="AC49" i="9"/>
  <c r="AB49" i="7"/>
  <c r="AD49" i="7"/>
  <c r="AF49" i="9"/>
  <c r="W49" i="7"/>
  <c r="AC49" i="7"/>
  <c r="AE49" i="7"/>
  <c r="AF49" i="7"/>
  <c r="W49" i="6"/>
  <c r="Y49" i="6"/>
  <c r="Z49" i="6"/>
  <c r="AB49" i="6"/>
  <c r="T49" i="10"/>
  <c r="AB49" i="10"/>
  <c r="AA49" i="10"/>
  <c r="V49" i="6"/>
  <c r="V49" i="10"/>
  <c r="AE49" i="10"/>
  <c r="V49" i="7"/>
  <c r="AA49" i="6"/>
  <c r="X49" i="10"/>
  <c r="V25" i="9"/>
  <c r="AD25" i="9"/>
  <c r="W25" i="9"/>
  <c r="AE25" i="9"/>
  <c r="Y25" i="9"/>
  <c r="Y12" i="9" s="1"/>
  <c r="AG25" i="9"/>
  <c r="AB25" i="9"/>
  <c r="X25" i="9"/>
  <c r="AA25" i="9"/>
  <c r="Y25" i="7"/>
  <c r="AG25" i="7"/>
  <c r="AF25" i="9"/>
  <c r="AA25" i="7"/>
  <c r="Z25" i="9"/>
  <c r="W25" i="7"/>
  <c r="AC25" i="9"/>
  <c r="X25" i="7"/>
  <c r="AB25" i="7"/>
  <c r="AD25" i="7"/>
  <c r="AE25" i="7"/>
  <c r="T25" i="9"/>
  <c r="V25" i="7"/>
  <c r="W25" i="6"/>
  <c r="Y25" i="6"/>
  <c r="Z25" i="6"/>
  <c r="Z25" i="7"/>
  <c r="AB25" i="6"/>
  <c r="T25" i="10"/>
  <c r="AB25" i="10"/>
  <c r="AC25" i="7"/>
  <c r="U25" i="6"/>
  <c r="R25" i="10"/>
  <c r="AC25" i="10"/>
  <c r="U25" i="10"/>
  <c r="AF25" i="7"/>
  <c r="V25" i="6"/>
  <c r="AD25" i="10"/>
  <c r="AA25" i="6"/>
  <c r="W25" i="10"/>
  <c r="AD25" i="6"/>
  <c r="Y25" i="10"/>
  <c r="K99" i="8"/>
  <c r="I81" i="8"/>
  <c r="K67" i="8"/>
  <c r="I49" i="8"/>
  <c r="K35" i="8"/>
  <c r="I17" i="8"/>
  <c r="I12" i="8" s="1"/>
  <c r="I129" i="5"/>
  <c r="I123" i="5"/>
  <c r="K92" i="5"/>
  <c r="K89" i="5"/>
  <c r="K83" i="5"/>
  <c r="I68" i="5"/>
  <c r="I65" i="5"/>
  <c r="I59" i="5"/>
  <c r="K28" i="5"/>
  <c r="K25" i="5"/>
  <c r="K19" i="5"/>
  <c r="K12" i="5" s="1"/>
  <c r="V132" i="10"/>
  <c r="V131" i="10"/>
  <c r="AD129" i="10"/>
  <c r="Y124" i="10"/>
  <c r="AB115" i="10"/>
  <c r="X113" i="10"/>
  <c r="AE108" i="10"/>
  <c r="R108" i="10"/>
  <c r="R107" i="10"/>
  <c r="AA105" i="10"/>
  <c r="V100" i="10"/>
  <c r="V99" i="10"/>
  <c r="AD97" i="10"/>
  <c r="Y91" i="10"/>
  <c r="U89" i="10"/>
  <c r="AB84" i="10"/>
  <c r="X81" i="10"/>
  <c r="AE76" i="10"/>
  <c r="R76" i="10"/>
  <c r="R75" i="10"/>
  <c r="V68" i="10"/>
  <c r="V67" i="10"/>
  <c r="AD65" i="10"/>
  <c r="Y59" i="10"/>
  <c r="U57" i="10"/>
  <c r="AB52" i="10"/>
  <c r="AB51" i="10"/>
  <c r="W49" i="10"/>
  <c r="AB44" i="10"/>
  <c r="Y43" i="10"/>
  <c r="AE35" i="10"/>
  <c r="V28" i="10"/>
  <c r="V25" i="10"/>
  <c r="W20" i="10"/>
  <c r="Y17" i="10"/>
  <c r="AB132" i="6"/>
  <c r="V115" i="6"/>
  <c r="X113" i="6"/>
  <c r="S107" i="6"/>
  <c r="Y100" i="6"/>
  <c r="AC91" i="6"/>
  <c r="S83" i="6"/>
  <c r="U81" i="6"/>
  <c r="AB76" i="6"/>
  <c r="AA59" i="6"/>
  <c r="Z52" i="6"/>
  <c r="W44" i="6"/>
  <c r="AD35" i="6"/>
  <c r="S25" i="6"/>
  <c r="Y20" i="6"/>
  <c r="T84" i="7"/>
  <c r="AD75" i="7"/>
  <c r="AE97" i="9"/>
  <c r="Y84" i="9"/>
  <c r="Z116" i="9"/>
  <c r="T116" i="9"/>
  <c r="AC116" i="9"/>
  <c r="W116" i="9"/>
  <c r="AE116" i="9"/>
  <c r="AG116" i="9"/>
  <c r="Y116" i="9"/>
  <c r="AB116" i="9"/>
  <c r="V116" i="9"/>
  <c r="X116" i="9"/>
  <c r="AD116" i="9"/>
  <c r="Y116" i="7"/>
  <c r="AG116" i="7"/>
  <c r="AA116" i="7"/>
  <c r="AA116" i="9"/>
  <c r="AB116" i="7"/>
  <c r="V116" i="7"/>
  <c r="AD116" i="7"/>
  <c r="T116" i="7"/>
  <c r="AA116" i="6"/>
  <c r="X116" i="7"/>
  <c r="U116" i="6"/>
  <c r="AC116" i="6"/>
  <c r="Z116" i="7"/>
  <c r="V116" i="6"/>
  <c r="AD116" i="6"/>
  <c r="AE116" i="7"/>
  <c r="X116" i="6"/>
  <c r="AB116" i="6"/>
  <c r="U116" i="10"/>
  <c r="AC116" i="10"/>
  <c r="K116" i="8"/>
  <c r="AF116" i="9"/>
  <c r="X116" i="10"/>
  <c r="AC116" i="7"/>
  <c r="W116" i="6"/>
  <c r="Z116" i="10"/>
  <c r="Z92" i="9"/>
  <c r="T92" i="9"/>
  <c r="AC92" i="9"/>
  <c r="W92" i="9"/>
  <c r="AE92" i="9"/>
  <c r="AF92" i="9"/>
  <c r="X92" i="9"/>
  <c r="AA92" i="9"/>
  <c r="Y92" i="9"/>
  <c r="AB92" i="9"/>
  <c r="AG92" i="9"/>
  <c r="Y92" i="7"/>
  <c r="AG92" i="7"/>
  <c r="V92" i="9"/>
  <c r="AA92" i="7"/>
  <c r="AD92" i="9"/>
  <c r="AB92" i="7"/>
  <c r="V92" i="7"/>
  <c r="AD92" i="7"/>
  <c r="AF92" i="7"/>
  <c r="AA92" i="6"/>
  <c r="T92" i="7"/>
  <c r="U92" i="6"/>
  <c r="AC92" i="6"/>
  <c r="W92" i="7"/>
  <c r="V92" i="6"/>
  <c r="AD92" i="6"/>
  <c r="Z92" i="7"/>
  <c r="X92" i="6"/>
  <c r="U92" i="10"/>
  <c r="AC92" i="10"/>
  <c r="K92" i="8"/>
  <c r="X92" i="7"/>
  <c r="W92" i="6"/>
  <c r="X92" i="10"/>
  <c r="AE92" i="7"/>
  <c r="Z92" i="6"/>
  <c r="Z92" i="10"/>
  <c r="W60" i="9"/>
  <c r="AE60" i="9"/>
  <c r="X60" i="9"/>
  <c r="AF60" i="9"/>
  <c r="Z60" i="9"/>
  <c r="T60" i="9"/>
  <c r="AA60" i="9"/>
  <c r="AC60" i="9"/>
  <c r="AB60" i="9"/>
  <c r="AG60" i="9"/>
  <c r="AD60" i="9"/>
  <c r="Y60" i="7"/>
  <c r="AG60" i="7"/>
  <c r="Z60" i="7"/>
  <c r="AB60" i="7"/>
  <c r="V60" i="7"/>
  <c r="AD60" i="7"/>
  <c r="T60" i="7"/>
  <c r="Y60" i="9"/>
  <c r="X60" i="7"/>
  <c r="AA60" i="7"/>
  <c r="AE60" i="7"/>
  <c r="AF60" i="7"/>
  <c r="AA60" i="6"/>
  <c r="U60" i="6"/>
  <c r="AC60" i="6"/>
  <c r="V60" i="6"/>
  <c r="AD60" i="6"/>
  <c r="X60" i="6"/>
  <c r="U60" i="10"/>
  <c r="AC60" i="10"/>
  <c r="K60" i="8"/>
  <c r="W60" i="6"/>
  <c r="X60" i="10"/>
  <c r="AC60" i="7"/>
  <c r="Z60" i="6"/>
  <c r="Z60" i="10"/>
  <c r="W36" i="9"/>
  <c r="AE36" i="9"/>
  <c r="X36" i="9"/>
  <c r="AF36" i="9"/>
  <c r="Z36" i="9"/>
  <c r="AC36" i="9"/>
  <c r="T36" i="9"/>
  <c r="Y36" i="9"/>
  <c r="AA36" i="9"/>
  <c r="AG36" i="9"/>
  <c r="W36" i="7"/>
  <c r="AE36" i="7"/>
  <c r="AA36" i="7"/>
  <c r="V36" i="9"/>
  <c r="AB36" i="7"/>
  <c r="AD36" i="9"/>
  <c r="AD36" i="7"/>
  <c r="X36" i="7"/>
  <c r="AG36" i="7"/>
  <c r="V36" i="7"/>
  <c r="Z36" i="7"/>
  <c r="AC36" i="7"/>
  <c r="AA36" i="6"/>
  <c r="U36" i="6"/>
  <c r="AC36" i="6"/>
  <c r="V36" i="6"/>
  <c r="AD36" i="6"/>
  <c r="X36" i="6"/>
  <c r="U36" i="10"/>
  <c r="U12" i="10" s="1"/>
  <c r="AC36" i="10"/>
  <c r="S36" i="6"/>
  <c r="T36" i="10"/>
  <c r="AD36" i="10"/>
  <c r="K36" i="8"/>
  <c r="V36" i="10"/>
  <c r="W36" i="6"/>
  <c r="AE36" i="10"/>
  <c r="AE12" i="10" s="1"/>
  <c r="Y36" i="7"/>
  <c r="Z36" i="6"/>
  <c r="X36" i="10"/>
  <c r="Z36" i="10"/>
  <c r="K124" i="5"/>
  <c r="Y76" i="10"/>
  <c r="S116" i="6"/>
  <c r="W123" i="9"/>
  <c r="AE123" i="9"/>
  <c r="Z123" i="9"/>
  <c r="AB123" i="9"/>
  <c r="Y123" i="9"/>
  <c r="AD123" i="9"/>
  <c r="T123" i="9"/>
  <c r="AG123" i="9"/>
  <c r="V123" i="9"/>
  <c r="AA123" i="9"/>
  <c r="W123" i="7"/>
  <c r="AE123" i="7"/>
  <c r="Y123" i="7"/>
  <c r="AG123" i="7"/>
  <c r="Z123" i="7"/>
  <c r="X123" i="9"/>
  <c r="AB123" i="7"/>
  <c r="AC123" i="9"/>
  <c r="AF123" i="7"/>
  <c r="W123" i="6"/>
  <c r="T123" i="7"/>
  <c r="Y123" i="6"/>
  <c r="V123" i="7"/>
  <c r="Z123" i="6"/>
  <c r="AA123" i="7"/>
  <c r="AB123" i="6"/>
  <c r="AC123" i="7"/>
  <c r="AD123" i="6"/>
  <c r="Z123" i="10"/>
  <c r="AD123" i="7"/>
  <c r="AF123" i="9"/>
  <c r="U123" i="6"/>
  <c r="U123" i="10"/>
  <c r="AC123" i="10"/>
  <c r="X123" i="6"/>
  <c r="W123" i="10"/>
  <c r="AE123" i="10"/>
  <c r="I123" i="8"/>
  <c r="AB83" i="9"/>
  <c r="T83" i="9"/>
  <c r="AC83" i="9"/>
  <c r="W83" i="9"/>
  <c r="AE83" i="9"/>
  <c r="Z83" i="9"/>
  <c r="AF83" i="9"/>
  <c r="V83" i="9"/>
  <c r="AA83" i="9"/>
  <c r="AD83" i="9"/>
  <c r="AG83" i="9"/>
  <c r="AB83" i="7"/>
  <c r="AC83" i="7"/>
  <c r="V83" i="7"/>
  <c r="AE83" i="7"/>
  <c r="W83" i="7"/>
  <c r="AF83" i="7"/>
  <c r="Y83" i="9"/>
  <c r="Y83" i="7"/>
  <c r="W83" i="6"/>
  <c r="T83" i="7"/>
  <c r="Y83" i="6"/>
  <c r="X83" i="7"/>
  <c r="Z83" i="6"/>
  <c r="AA83" i="7"/>
  <c r="AB83" i="6"/>
  <c r="Z83" i="7"/>
  <c r="AA83" i="6"/>
  <c r="Z83" i="10"/>
  <c r="X83" i="9"/>
  <c r="AD83" i="7"/>
  <c r="AC83" i="6"/>
  <c r="U83" i="10"/>
  <c r="AC83" i="10"/>
  <c r="U83" i="6"/>
  <c r="W83" i="10"/>
  <c r="AE83" i="10"/>
  <c r="I83" i="8"/>
  <c r="AB27" i="9"/>
  <c r="T27" i="9"/>
  <c r="AC27" i="9"/>
  <c r="W27" i="9"/>
  <c r="W12" i="9" s="1"/>
  <c r="AE27" i="9"/>
  <c r="AA27" i="9"/>
  <c r="AG27" i="9"/>
  <c r="X27" i="9"/>
  <c r="Y27" i="9"/>
  <c r="AF27" i="9"/>
  <c r="AC27" i="7"/>
  <c r="W27" i="7"/>
  <c r="AE27" i="7"/>
  <c r="Y27" i="7"/>
  <c r="Z27" i="7"/>
  <c r="V27" i="9"/>
  <c r="AB27" i="7"/>
  <c r="AD27" i="9"/>
  <c r="AF27" i="7"/>
  <c r="V27" i="7"/>
  <c r="AA27" i="7"/>
  <c r="AD27" i="7"/>
  <c r="W27" i="6"/>
  <c r="Y27" i="6"/>
  <c r="Z27" i="9"/>
  <c r="Z27" i="6"/>
  <c r="AB27" i="6"/>
  <c r="Z27" i="10"/>
  <c r="X27" i="7"/>
  <c r="AD27" i="6"/>
  <c r="R27" i="10"/>
  <c r="AB27" i="10"/>
  <c r="T27" i="10"/>
  <c r="AG27" i="7"/>
  <c r="AC27" i="10"/>
  <c r="U27" i="6"/>
  <c r="V27" i="10"/>
  <c r="AE27" i="10"/>
  <c r="X27" i="6"/>
  <c r="X27" i="10"/>
  <c r="I27" i="8"/>
  <c r="I60" i="8"/>
  <c r="AD123" i="10"/>
  <c r="AD91" i="10"/>
  <c r="T84" i="10"/>
  <c r="W76" i="10"/>
  <c r="AA67" i="10"/>
  <c r="AD60" i="10"/>
  <c r="AD59" i="10"/>
  <c r="T51" i="10"/>
  <c r="T35" i="10"/>
  <c r="AD20" i="10"/>
  <c r="X51" i="6"/>
  <c r="T204" i="7"/>
  <c r="AA99" i="7"/>
  <c r="AG59" i="7"/>
  <c r="K59" i="8"/>
  <c r="K27" i="8"/>
  <c r="I84" i="5"/>
  <c r="I20" i="5"/>
  <c r="I12" i="5" s="1"/>
  <c r="AB123" i="10"/>
  <c r="V107" i="10"/>
  <c r="Y99" i="10"/>
  <c r="AB92" i="10"/>
  <c r="AE84" i="10"/>
  <c r="Y68" i="10"/>
  <c r="R51" i="10"/>
  <c r="Y124" i="6"/>
  <c r="U75" i="6"/>
  <c r="S43" i="6"/>
  <c r="AC27" i="6"/>
  <c r="S19" i="6"/>
  <c r="U17" i="6"/>
  <c r="U12" i="6" s="1"/>
  <c r="X99" i="7"/>
  <c r="T44" i="7"/>
  <c r="Y121" i="9"/>
  <c r="AG121" i="9"/>
  <c r="AB121" i="9"/>
  <c r="V121" i="9"/>
  <c r="AD121" i="9"/>
  <c r="T121" i="9"/>
  <c r="Z121" i="9"/>
  <c r="AC121" i="9"/>
  <c r="W121" i="9"/>
  <c r="AA121" i="9"/>
  <c r="AF121" i="9"/>
  <c r="AA121" i="7"/>
  <c r="AC121" i="7"/>
  <c r="V121" i="7"/>
  <c r="AD121" i="7"/>
  <c r="X121" i="7"/>
  <c r="AF121" i="7"/>
  <c r="Z121" i="7"/>
  <c r="W121" i="6"/>
  <c r="AE121" i="9"/>
  <c r="AE121" i="7"/>
  <c r="Y121" i="6"/>
  <c r="AG121" i="7"/>
  <c r="Z121" i="6"/>
  <c r="AB121" i="6"/>
  <c r="AB121" i="7"/>
  <c r="U121" i="6"/>
  <c r="T121" i="10"/>
  <c r="AB121" i="10"/>
  <c r="V121" i="6"/>
  <c r="AA121" i="6"/>
  <c r="W121" i="10"/>
  <c r="AE121" i="10"/>
  <c r="X121" i="9"/>
  <c r="AD121" i="6"/>
  <c r="Y121" i="10"/>
  <c r="Y105" i="9"/>
  <c r="AG105" i="9"/>
  <c r="AB105" i="9"/>
  <c r="V105" i="9"/>
  <c r="AD105" i="9"/>
  <c r="X105" i="9"/>
  <c r="AC105" i="9"/>
  <c r="AF105" i="9"/>
  <c r="T105" i="9"/>
  <c r="Z105" i="9"/>
  <c r="AE105" i="9"/>
  <c r="AA105" i="7"/>
  <c r="AC105" i="7"/>
  <c r="V105" i="7"/>
  <c r="AD105" i="7"/>
  <c r="AA105" i="9"/>
  <c r="X105" i="7"/>
  <c r="AF105" i="7"/>
  <c r="W105" i="6"/>
  <c r="W105" i="7"/>
  <c r="Y105" i="6"/>
  <c r="Y105" i="7"/>
  <c r="Z105" i="6"/>
  <c r="AB105" i="7"/>
  <c r="AB105" i="6"/>
  <c r="AC105" i="6"/>
  <c r="T105" i="10"/>
  <c r="AB105" i="10"/>
  <c r="AD105" i="6"/>
  <c r="W105" i="10"/>
  <c r="AE105" i="10"/>
  <c r="Z105" i="7"/>
  <c r="V105" i="6"/>
  <c r="Y105" i="10"/>
  <c r="Y89" i="9"/>
  <c r="AG89" i="9"/>
  <c r="AB89" i="9"/>
  <c r="V89" i="9"/>
  <c r="AD89" i="9"/>
  <c r="AA89" i="9"/>
  <c r="AF89" i="9"/>
  <c r="W89" i="9"/>
  <c r="X89" i="9"/>
  <c r="Z89" i="9"/>
  <c r="AE89" i="9"/>
  <c r="T89" i="9"/>
  <c r="AA89" i="7"/>
  <c r="AC89" i="7"/>
  <c r="V89" i="7"/>
  <c r="AD89" i="7"/>
  <c r="X89" i="7"/>
  <c r="AF89" i="7"/>
  <c r="Z89" i="7"/>
  <c r="W89" i="6"/>
  <c r="AE89" i="7"/>
  <c r="Y89" i="6"/>
  <c r="AG89" i="7"/>
  <c r="Z89" i="6"/>
  <c r="AB89" i="6"/>
  <c r="AB89" i="7"/>
  <c r="U89" i="6"/>
  <c r="T89" i="10"/>
  <c r="AB89" i="10"/>
  <c r="V89" i="6"/>
  <c r="AC89" i="9"/>
  <c r="AA89" i="6"/>
  <c r="W89" i="10"/>
  <c r="AE89" i="10"/>
  <c r="AD89" i="6"/>
  <c r="Y89" i="10"/>
  <c r="V73" i="9"/>
  <c r="AD73" i="9"/>
  <c r="W73" i="9"/>
  <c r="AE73" i="9"/>
  <c r="Y73" i="9"/>
  <c r="AG73" i="9"/>
  <c r="Z73" i="9"/>
  <c r="AC73" i="9"/>
  <c r="AB73" i="9"/>
  <c r="T73" i="9"/>
  <c r="AF73" i="9"/>
  <c r="AA73" i="7"/>
  <c r="AB73" i="7"/>
  <c r="V73" i="7"/>
  <c r="AD73" i="7"/>
  <c r="X73" i="7"/>
  <c r="AF73" i="7"/>
  <c r="W73" i="7"/>
  <c r="AA73" i="9"/>
  <c r="Z73" i="7"/>
  <c r="AC73" i="7"/>
  <c r="AG73" i="7"/>
  <c r="T73" i="7"/>
  <c r="W73" i="6"/>
  <c r="AE73" i="7"/>
  <c r="Y73" i="6"/>
  <c r="Z73" i="6"/>
  <c r="AB73" i="6"/>
  <c r="AC73" i="6"/>
  <c r="T73" i="10"/>
  <c r="AB73" i="10"/>
  <c r="AD73" i="6"/>
  <c r="X73" i="9"/>
  <c r="W73" i="10"/>
  <c r="AE73" i="10"/>
  <c r="V73" i="6"/>
  <c r="Y73" i="10"/>
  <c r="V57" i="9"/>
  <c r="AD57" i="9"/>
  <c r="W57" i="9"/>
  <c r="AE57" i="9"/>
  <c r="Y57" i="9"/>
  <c r="AG57" i="9"/>
  <c r="T57" i="9"/>
  <c r="AA57" i="9"/>
  <c r="AC57" i="9"/>
  <c r="Z57" i="9"/>
  <c r="AB57" i="9"/>
  <c r="AA57" i="7"/>
  <c r="AF57" i="9"/>
  <c r="AB57" i="7"/>
  <c r="V57" i="7"/>
  <c r="AD57" i="7"/>
  <c r="X57" i="7"/>
  <c r="AF57" i="7"/>
  <c r="AE57" i="7"/>
  <c r="T57" i="7"/>
  <c r="Y57" i="7"/>
  <c r="W57" i="7"/>
  <c r="W57" i="6"/>
  <c r="AC57" i="7"/>
  <c r="Y57" i="6"/>
  <c r="AG57" i="7"/>
  <c r="Z57" i="6"/>
  <c r="AB57" i="6"/>
  <c r="U57" i="6"/>
  <c r="T57" i="10"/>
  <c r="AB57" i="10"/>
  <c r="V57" i="6"/>
  <c r="Z57" i="7"/>
  <c r="AA57" i="6"/>
  <c r="W57" i="10"/>
  <c r="AE57" i="10"/>
  <c r="X57" i="9"/>
  <c r="AD57" i="6"/>
  <c r="Y57" i="10"/>
  <c r="V33" i="9"/>
  <c r="AD33" i="9"/>
  <c r="W33" i="9"/>
  <c r="AE33" i="9"/>
  <c r="Y33" i="9"/>
  <c r="AG33" i="9"/>
  <c r="AC33" i="9"/>
  <c r="T33" i="9"/>
  <c r="Z33" i="9"/>
  <c r="AF33" i="9"/>
  <c r="Y33" i="7"/>
  <c r="AG33" i="7"/>
  <c r="X33" i="9"/>
  <c r="X33" i="7"/>
  <c r="Z33" i="7"/>
  <c r="AA33" i="9"/>
  <c r="AB33" i="7"/>
  <c r="AD33" i="7"/>
  <c r="AB33" i="9"/>
  <c r="W33" i="7"/>
  <c r="AA33" i="7"/>
  <c r="AE33" i="7"/>
  <c r="W33" i="6"/>
  <c r="V33" i="7"/>
  <c r="Y33" i="6"/>
  <c r="AC33" i="7"/>
  <c r="Z33" i="6"/>
  <c r="AB33" i="6"/>
  <c r="T33" i="10"/>
  <c r="AB33" i="10"/>
  <c r="X33" i="6"/>
  <c r="Y33" i="10"/>
  <c r="AA33" i="6"/>
  <c r="Z33" i="10"/>
  <c r="AD33" i="6"/>
  <c r="R33" i="10"/>
  <c r="AC33" i="10"/>
  <c r="V33" i="10"/>
  <c r="AE33" i="10"/>
  <c r="K131" i="8"/>
  <c r="I113" i="8"/>
  <c r="K121" i="8"/>
  <c r="I108" i="8"/>
  <c r="K89" i="8"/>
  <c r="I76" i="8"/>
  <c r="K57" i="8"/>
  <c r="I44" i="8"/>
  <c r="K25" i="8"/>
  <c r="K131" i="5"/>
  <c r="K116" i="5"/>
  <c r="K113" i="5"/>
  <c r="K107" i="5"/>
  <c r="I92" i="5"/>
  <c r="I89" i="5"/>
  <c r="I83" i="5"/>
  <c r="K52" i="5"/>
  <c r="K49" i="5"/>
  <c r="K43" i="5"/>
  <c r="I28" i="5"/>
  <c r="I25" i="5"/>
  <c r="T132" i="10"/>
  <c r="T131" i="10"/>
  <c r="AC129" i="10"/>
  <c r="W124" i="10"/>
  <c r="X123" i="10"/>
  <c r="R121" i="10"/>
  <c r="AA116" i="10"/>
  <c r="AA115" i="10"/>
  <c r="V113" i="10"/>
  <c r="AD108" i="10"/>
  <c r="AD107" i="10"/>
  <c r="Z105" i="10"/>
  <c r="AC97" i="10"/>
  <c r="W92" i="10"/>
  <c r="X91" i="10"/>
  <c r="R89" i="10"/>
  <c r="AA84" i="10"/>
  <c r="AA83" i="10"/>
  <c r="V81" i="10"/>
  <c r="AD76" i="10"/>
  <c r="AD75" i="10"/>
  <c r="Z73" i="10"/>
  <c r="T67" i="10"/>
  <c r="AC65" i="10"/>
  <c r="W60" i="10"/>
  <c r="X59" i="10"/>
  <c r="R57" i="10"/>
  <c r="AA52" i="10"/>
  <c r="AA51" i="10"/>
  <c r="U49" i="10"/>
  <c r="AA44" i="10"/>
  <c r="W43" i="10"/>
  <c r="AC35" i="10"/>
  <c r="R28" i="10"/>
  <c r="T20" i="10"/>
  <c r="U17" i="10"/>
  <c r="AC123" i="6"/>
  <c r="AC121" i="6"/>
  <c r="S115" i="6"/>
  <c r="U113" i="6"/>
  <c r="AB108" i="6"/>
  <c r="AA91" i="6"/>
  <c r="X89" i="6"/>
  <c r="Z84" i="6"/>
  <c r="W76" i="6"/>
  <c r="AD67" i="6"/>
  <c r="AC65" i="6"/>
  <c r="S57" i="6"/>
  <c r="Y52" i="6"/>
  <c r="S44" i="6"/>
  <c r="AA35" i="6"/>
  <c r="V33" i="6"/>
  <c r="S27" i="6"/>
  <c r="T164" i="7"/>
  <c r="AE129" i="7"/>
  <c r="AC124" i="7"/>
  <c r="V107" i="7"/>
  <c r="AG105" i="7"/>
  <c r="T81" i="7"/>
  <c r="V52" i="9"/>
  <c r="Z132" i="9"/>
  <c r="T132" i="9"/>
  <c r="AC132" i="9"/>
  <c r="W132" i="9"/>
  <c r="AE132" i="9"/>
  <c r="AD132" i="9"/>
  <c r="V132" i="9"/>
  <c r="Y132" i="9"/>
  <c r="X132" i="9"/>
  <c r="AB132" i="9"/>
  <c r="AG132" i="9"/>
  <c r="Y132" i="7"/>
  <c r="AG132" i="7"/>
  <c r="AA132" i="7"/>
  <c r="AB132" i="7"/>
  <c r="AA132" i="9"/>
  <c r="V132" i="7"/>
  <c r="AD132" i="7"/>
  <c r="AC132" i="7"/>
  <c r="AA132" i="6"/>
  <c r="AF132" i="7"/>
  <c r="U132" i="6"/>
  <c r="AC132" i="6"/>
  <c r="AF132" i="9"/>
  <c r="V132" i="6"/>
  <c r="AD132" i="6"/>
  <c r="W132" i="7"/>
  <c r="X132" i="6"/>
  <c r="S132" i="6"/>
  <c r="U132" i="10"/>
  <c r="AC132" i="10"/>
  <c r="K132" i="8"/>
  <c r="W132" i="6"/>
  <c r="X132" i="7"/>
  <c r="Z132" i="6"/>
  <c r="X132" i="10"/>
  <c r="AE132" i="7"/>
  <c r="Z132" i="10"/>
  <c r="Z100" i="9"/>
  <c r="T100" i="9"/>
  <c r="AC100" i="9"/>
  <c r="W100" i="9"/>
  <c r="AE100" i="9"/>
  <c r="X100" i="9"/>
  <c r="AB100" i="9"/>
  <c r="AF100" i="9"/>
  <c r="V100" i="9"/>
  <c r="Y100" i="9"/>
  <c r="AD100" i="9"/>
  <c r="Y100" i="7"/>
  <c r="AG100" i="7"/>
  <c r="AG100" i="9"/>
  <c r="AA100" i="7"/>
  <c r="AB100" i="7"/>
  <c r="V100" i="7"/>
  <c r="AD100" i="7"/>
  <c r="AC100" i="7"/>
  <c r="AA100" i="6"/>
  <c r="AF100" i="7"/>
  <c r="U100" i="6"/>
  <c r="AC100" i="6"/>
  <c r="V100" i="6"/>
  <c r="AD100" i="6"/>
  <c r="W100" i="7"/>
  <c r="X100" i="6"/>
  <c r="S100" i="6"/>
  <c r="U100" i="10"/>
  <c r="AC100" i="10"/>
  <c r="K100" i="8"/>
  <c r="W100" i="6"/>
  <c r="X100" i="7"/>
  <c r="Z100" i="6"/>
  <c r="X100" i="10"/>
  <c r="AE100" i="7"/>
  <c r="Z100" i="10"/>
  <c r="W68" i="9"/>
  <c r="AE68" i="9"/>
  <c r="X68" i="9"/>
  <c r="AF68" i="9"/>
  <c r="Z68" i="9"/>
  <c r="V68" i="9"/>
  <c r="AB68" i="9"/>
  <c r="AD68" i="9"/>
  <c r="AG68" i="9"/>
  <c r="Y68" i="9"/>
  <c r="Y68" i="7"/>
  <c r="AG68" i="7"/>
  <c r="T68" i="9"/>
  <c r="Z68" i="7"/>
  <c r="AC68" i="9"/>
  <c r="AB68" i="7"/>
  <c r="V68" i="7"/>
  <c r="AD68" i="7"/>
  <c r="X68" i="7"/>
  <c r="AC68" i="7"/>
  <c r="AE68" i="7"/>
  <c r="AA68" i="6"/>
  <c r="T68" i="7"/>
  <c r="U68" i="6"/>
  <c r="AC68" i="6"/>
  <c r="W68" i="7"/>
  <c r="V68" i="6"/>
  <c r="AD68" i="6"/>
  <c r="AF68" i="7"/>
  <c r="X68" i="6"/>
  <c r="S68" i="6"/>
  <c r="U68" i="10"/>
  <c r="AC68" i="10"/>
  <c r="K68" i="8"/>
  <c r="AA68" i="9"/>
  <c r="W68" i="6"/>
  <c r="AA68" i="7"/>
  <c r="Z68" i="6"/>
  <c r="X68" i="10"/>
  <c r="Z68" i="10"/>
  <c r="W20" i="9"/>
  <c r="AE20" i="9"/>
  <c r="X20" i="9"/>
  <c r="AF20" i="9"/>
  <c r="Z20" i="9"/>
  <c r="AA20" i="9"/>
  <c r="AD20" i="9"/>
  <c r="Y20" i="7"/>
  <c r="AG20" i="7"/>
  <c r="T20" i="9"/>
  <c r="V20" i="9"/>
  <c r="AA20" i="7"/>
  <c r="AC20" i="9"/>
  <c r="AD20" i="7"/>
  <c r="W20" i="7"/>
  <c r="AF20" i="7"/>
  <c r="AB20" i="7"/>
  <c r="AC20" i="7"/>
  <c r="AB20" i="9"/>
  <c r="AB12" i="9" s="1"/>
  <c r="V20" i="7"/>
  <c r="X20" i="7"/>
  <c r="Y20" i="9"/>
  <c r="Z20" i="7"/>
  <c r="AA20" i="6"/>
  <c r="U20" i="6"/>
  <c r="AC20" i="6"/>
  <c r="V20" i="6"/>
  <c r="AD20" i="6"/>
  <c r="AD12" i="6" s="1"/>
  <c r="X20" i="6"/>
  <c r="X12" i="6" s="1"/>
  <c r="U20" i="10"/>
  <c r="AC20" i="10"/>
  <c r="AB20" i="6"/>
  <c r="AA20" i="10"/>
  <c r="K20" i="8"/>
  <c r="R20" i="10"/>
  <c r="AG20" i="9"/>
  <c r="AB20" i="10"/>
  <c r="V20" i="10"/>
  <c r="AE20" i="10"/>
  <c r="W20" i="6"/>
  <c r="X20" i="10"/>
  <c r="X12" i="10" s="1"/>
  <c r="I36" i="5"/>
  <c r="AB132" i="10"/>
  <c r="AB100" i="10"/>
  <c r="AB68" i="10"/>
  <c r="R60" i="10"/>
  <c r="V44" i="10"/>
  <c r="AA36" i="10"/>
  <c r="W131" i="9"/>
  <c r="AE131" i="9"/>
  <c r="Z131" i="9"/>
  <c r="AB131" i="9"/>
  <c r="AD131" i="9"/>
  <c r="V131" i="9"/>
  <c r="Y131" i="9"/>
  <c r="AG131" i="9"/>
  <c r="T131" i="9"/>
  <c r="AA131" i="9"/>
  <c r="W131" i="7"/>
  <c r="AE131" i="7"/>
  <c r="X131" i="9"/>
  <c r="Y131" i="7"/>
  <c r="AG131" i="7"/>
  <c r="AC131" i="9"/>
  <c r="Z131" i="7"/>
  <c r="AB131" i="7"/>
  <c r="AC131" i="7"/>
  <c r="W131" i="6"/>
  <c r="AF131" i="9"/>
  <c r="AF131" i="7"/>
  <c r="Y131" i="6"/>
  <c r="Z131" i="6"/>
  <c r="V131" i="7"/>
  <c r="AB131" i="6"/>
  <c r="AD131" i="7"/>
  <c r="Z131" i="10"/>
  <c r="U131" i="6"/>
  <c r="X131" i="6"/>
  <c r="U131" i="10"/>
  <c r="AC131" i="10"/>
  <c r="T131" i="7"/>
  <c r="AC131" i="6"/>
  <c r="W131" i="10"/>
  <c r="AE131" i="10"/>
  <c r="I131" i="8"/>
  <c r="W99" i="9"/>
  <c r="AE99" i="9"/>
  <c r="Z99" i="9"/>
  <c r="AB99" i="9"/>
  <c r="X99" i="9"/>
  <c r="AC99" i="9"/>
  <c r="AF99" i="9"/>
  <c r="V99" i="9"/>
  <c r="AA99" i="9"/>
  <c r="AG99" i="9"/>
  <c r="W99" i="7"/>
  <c r="AE99" i="7"/>
  <c r="Y99" i="7"/>
  <c r="AG99" i="7"/>
  <c r="Z99" i="7"/>
  <c r="T99" i="9"/>
  <c r="AB99" i="7"/>
  <c r="AC99" i="7"/>
  <c r="W99" i="6"/>
  <c r="Y99" i="9"/>
  <c r="AF99" i="7"/>
  <c r="Y99" i="6"/>
  <c r="AD99" i="9"/>
  <c r="Z99" i="6"/>
  <c r="V99" i="7"/>
  <c r="AB99" i="6"/>
  <c r="AD99" i="7"/>
  <c r="Z99" i="10"/>
  <c r="U99" i="6"/>
  <c r="X99" i="6"/>
  <c r="U99" i="10"/>
  <c r="AC99" i="10"/>
  <c r="T99" i="7"/>
  <c r="AC99" i="6"/>
  <c r="W99" i="10"/>
  <c r="AE99" i="10"/>
  <c r="I99" i="8"/>
  <c r="AB59" i="9"/>
  <c r="T59" i="9"/>
  <c r="AC59" i="9"/>
  <c r="W59" i="9"/>
  <c r="AE59" i="9"/>
  <c r="V59" i="9"/>
  <c r="Z59" i="9"/>
  <c r="AD59" i="9"/>
  <c r="AG59" i="9"/>
  <c r="Y59" i="9"/>
  <c r="W59" i="7"/>
  <c r="AE59" i="7"/>
  <c r="X59" i="7"/>
  <c r="AF59" i="7"/>
  <c r="X59" i="9"/>
  <c r="Z59" i="7"/>
  <c r="AF59" i="9"/>
  <c r="AB59" i="7"/>
  <c r="AA59" i="9"/>
  <c r="T59" i="7"/>
  <c r="Y59" i="7"/>
  <c r="AA59" i="7"/>
  <c r="AD59" i="7"/>
  <c r="W59" i="6"/>
  <c r="V59" i="7"/>
  <c r="Y59" i="6"/>
  <c r="AC59" i="7"/>
  <c r="Z59" i="6"/>
  <c r="AB59" i="6"/>
  <c r="AD59" i="6"/>
  <c r="Z59" i="10"/>
  <c r="U59" i="6"/>
  <c r="U59" i="10"/>
  <c r="AC59" i="10"/>
  <c r="X59" i="6"/>
  <c r="W59" i="10"/>
  <c r="AE59" i="10"/>
  <c r="I59" i="8"/>
  <c r="AB19" i="9"/>
  <c r="T19" i="9"/>
  <c r="AC19" i="9"/>
  <c r="W19" i="9"/>
  <c r="AE19" i="9"/>
  <c r="Z19" i="9"/>
  <c r="AF19" i="9"/>
  <c r="W19" i="7"/>
  <c r="W12" i="7" s="1"/>
  <c r="AE19" i="7"/>
  <c r="V19" i="9"/>
  <c r="V19" i="7"/>
  <c r="AF19" i="7"/>
  <c r="X19" i="9"/>
  <c r="Z19" i="7"/>
  <c r="AA19" i="9"/>
  <c r="AB19" i="7"/>
  <c r="AD19" i="9"/>
  <c r="AA19" i="7"/>
  <c r="AA12" i="7" s="1"/>
  <c r="AG19" i="9"/>
  <c r="AC19" i="7"/>
  <c r="AG19" i="7"/>
  <c r="AD19" i="7"/>
  <c r="Y19" i="9"/>
  <c r="W19" i="6"/>
  <c r="Y19" i="7"/>
  <c r="Y19" i="6"/>
  <c r="Y12" i="6" s="1"/>
  <c r="Z19" i="6"/>
  <c r="AB19" i="6"/>
  <c r="Z19" i="10"/>
  <c r="AA19" i="6"/>
  <c r="V19" i="10"/>
  <c r="AE19" i="10"/>
  <c r="AC19" i="6"/>
  <c r="W19" i="10"/>
  <c r="W12" i="10" s="1"/>
  <c r="Y19" i="10"/>
  <c r="X19" i="7"/>
  <c r="U19" i="6"/>
  <c r="R19" i="10"/>
  <c r="AB19" i="10"/>
  <c r="I19" i="8"/>
  <c r="I28" i="8"/>
  <c r="K75" i="5"/>
  <c r="K20" i="5"/>
  <c r="AA131" i="10"/>
  <c r="T115" i="10"/>
  <c r="W108" i="10"/>
  <c r="T83" i="10"/>
  <c r="AA68" i="10"/>
  <c r="T52" i="10"/>
  <c r="Y36" i="10"/>
  <c r="AB28" i="10"/>
  <c r="V131" i="6"/>
  <c r="AD107" i="6"/>
  <c r="AC92" i="7"/>
  <c r="AF36" i="7"/>
  <c r="K123" i="8"/>
  <c r="K108" i="5"/>
  <c r="K44" i="5"/>
  <c r="Y131" i="10"/>
  <c r="AE116" i="10"/>
  <c r="R115" i="10"/>
  <c r="V108" i="10"/>
  <c r="Y100" i="10"/>
  <c r="AB91" i="10"/>
  <c r="R84" i="10"/>
  <c r="V75" i="10"/>
  <c r="Y67" i="10"/>
  <c r="AB59" i="10"/>
  <c r="R52" i="10"/>
  <c r="Z28" i="10"/>
  <c r="Z20" i="10"/>
  <c r="AD17" i="10"/>
  <c r="AA107" i="6"/>
  <c r="X83" i="6"/>
  <c r="AB68" i="6"/>
  <c r="V51" i="6"/>
  <c r="Y36" i="6"/>
  <c r="V41" i="9"/>
  <c r="AD41" i="9"/>
  <c r="W41" i="9"/>
  <c r="AE41" i="9"/>
  <c r="Y41" i="9"/>
  <c r="AG41" i="9"/>
  <c r="AF41" i="9"/>
  <c r="X41" i="9"/>
  <c r="AA41" i="9"/>
  <c r="T41" i="9"/>
  <c r="AC41" i="9"/>
  <c r="Y41" i="7"/>
  <c r="AG41" i="7"/>
  <c r="AB41" i="9"/>
  <c r="X41" i="7"/>
  <c r="Z41" i="7"/>
  <c r="AB41" i="7"/>
  <c r="AD41" i="7"/>
  <c r="Z41" i="9"/>
  <c r="V41" i="7"/>
  <c r="AA41" i="7"/>
  <c r="AC41" i="7"/>
  <c r="AF41" i="7"/>
  <c r="W41" i="6"/>
  <c r="AE41" i="7"/>
  <c r="Y41" i="6"/>
  <c r="Z41" i="6"/>
  <c r="AB41" i="6"/>
  <c r="T41" i="10"/>
  <c r="AB41" i="10"/>
  <c r="AC41" i="6"/>
  <c r="V41" i="10"/>
  <c r="AE41" i="10"/>
  <c r="W41" i="10"/>
  <c r="AD41" i="6"/>
  <c r="Y41" i="10"/>
  <c r="V41" i="6"/>
  <c r="AA41" i="10"/>
  <c r="AA12" i="10" s="1"/>
  <c r="I121" i="8"/>
  <c r="K107" i="8"/>
  <c r="I89" i="8"/>
  <c r="K75" i="8"/>
  <c r="I57" i="8"/>
  <c r="K43" i="8"/>
  <c r="I25" i="8"/>
  <c r="I131" i="5"/>
  <c r="I116" i="5"/>
  <c r="I113" i="5"/>
  <c r="I107" i="5"/>
  <c r="K76" i="5"/>
  <c r="K73" i="5"/>
  <c r="K67" i="5"/>
  <c r="I52" i="5"/>
  <c r="I49" i="5"/>
  <c r="I43" i="5"/>
  <c r="AE132" i="10"/>
  <c r="R132" i="10"/>
  <c r="R131" i="10"/>
  <c r="AA129" i="10"/>
  <c r="V124" i="10"/>
  <c r="V123" i="10"/>
  <c r="AD121" i="10"/>
  <c r="Y116" i="10"/>
  <c r="Y115" i="10"/>
  <c r="U113" i="10"/>
  <c r="AB108" i="10"/>
  <c r="AB107" i="10"/>
  <c r="X105" i="10"/>
  <c r="AE100" i="10"/>
  <c r="R100" i="10"/>
  <c r="R99" i="10"/>
  <c r="AA97" i="10"/>
  <c r="V92" i="10"/>
  <c r="V91" i="10"/>
  <c r="AD89" i="10"/>
  <c r="Y84" i="10"/>
  <c r="Y83" i="10"/>
  <c r="U81" i="10"/>
  <c r="AB76" i="10"/>
  <c r="AB75" i="10"/>
  <c r="X73" i="10"/>
  <c r="AE68" i="10"/>
  <c r="R68" i="10"/>
  <c r="R67" i="10"/>
  <c r="AA65" i="10"/>
  <c r="V60" i="10"/>
  <c r="V59" i="10"/>
  <c r="AD57" i="10"/>
  <c r="Y52" i="10"/>
  <c r="Y51" i="10"/>
  <c r="R49" i="10"/>
  <c r="Y44" i="10"/>
  <c r="T43" i="10"/>
  <c r="AC41" i="10"/>
  <c r="AA35" i="10"/>
  <c r="AD27" i="10"/>
  <c r="AD19" i="10"/>
  <c r="R17" i="10"/>
  <c r="AA123" i="6"/>
  <c r="X121" i="6"/>
  <c r="Z116" i="6"/>
  <c r="W108" i="6"/>
  <c r="AD99" i="6"/>
  <c r="AC97" i="6"/>
  <c r="V91" i="6"/>
  <c r="S89" i="6"/>
  <c r="Y84" i="6"/>
  <c r="S76" i="6"/>
  <c r="AA67" i="6"/>
  <c r="V65" i="6"/>
  <c r="S59" i="6"/>
  <c r="S52" i="6"/>
  <c r="V35" i="6"/>
  <c r="U33" i="6"/>
  <c r="AB28" i="6"/>
  <c r="X131" i="7"/>
  <c r="T129" i="7"/>
  <c r="Y121" i="7"/>
  <c r="T107" i="7"/>
  <c r="AE105" i="7"/>
  <c r="Z100" i="7"/>
  <c r="AG83" i="7"/>
  <c r="AD107" i="9"/>
  <c r="AA100" i="9"/>
  <c r="X81" i="9"/>
  <c r="S129" i="6"/>
  <c r="S97" i="6"/>
  <c r="S65" i="6"/>
  <c r="S33" i="6"/>
  <c r="T196" i="7"/>
  <c r="S105" i="6"/>
  <c r="S73" i="6"/>
  <c r="S41" i="6"/>
  <c r="C12" i="6"/>
  <c r="S13" i="6"/>
  <c r="T180" i="7"/>
  <c r="T148" i="7"/>
  <c r="Z12" i="10"/>
  <c r="S113" i="6"/>
  <c r="S81" i="6"/>
  <c r="S49" i="6"/>
  <c r="S17" i="6"/>
  <c r="S131" i="6"/>
  <c r="S99" i="6"/>
  <c r="S67" i="6"/>
  <c r="S35" i="6"/>
  <c r="T188" i="7"/>
  <c r="T172" i="7"/>
  <c r="T156" i="7"/>
  <c r="T140" i="7"/>
  <c r="T121" i="7"/>
  <c r="T89" i="7"/>
  <c r="T49" i="7"/>
  <c r="T113" i="7"/>
  <c r="T20" i="7"/>
  <c r="T35" i="7"/>
  <c r="T169" i="7"/>
  <c r="T153" i="7"/>
  <c r="T137" i="7"/>
  <c r="T41" i="7"/>
  <c r="T17" i="7"/>
  <c r="T28" i="7"/>
  <c r="T19" i="7"/>
  <c r="T43" i="7"/>
  <c r="T51" i="7"/>
  <c r="T36" i="7"/>
  <c r="AA127" i="9"/>
  <c r="V127" i="9"/>
  <c r="AD127" i="9"/>
  <c r="X127" i="9"/>
  <c r="AF127" i="9"/>
  <c r="T127" i="9"/>
  <c r="Z127" i="9"/>
  <c r="AC127" i="9"/>
  <c r="Y127" i="9"/>
  <c r="AB127" i="9"/>
  <c r="AG127" i="9"/>
  <c r="AA119" i="9"/>
  <c r="V119" i="9"/>
  <c r="AD119" i="9"/>
  <c r="X119" i="9"/>
  <c r="AF119" i="9"/>
  <c r="AC119" i="9"/>
  <c r="T119" i="9"/>
  <c r="Y119" i="9"/>
  <c r="Z119" i="9"/>
  <c r="AB119" i="9"/>
  <c r="AG119" i="9"/>
  <c r="AA111" i="9"/>
  <c r="V111" i="9"/>
  <c r="AD111" i="9"/>
  <c r="X111" i="9"/>
  <c r="AF111" i="9"/>
  <c r="Y111" i="9"/>
  <c r="AC111" i="9"/>
  <c r="AG111" i="9"/>
  <c r="W111" i="9"/>
  <c r="Z111" i="9"/>
  <c r="AE111" i="9"/>
  <c r="AA103" i="9"/>
  <c r="V103" i="9"/>
  <c r="AD103" i="9"/>
  <c r="X103" i="9"/>
  <c r="AF103" i="9"/>
  <c r="AG103" i="9"/>
  <c r="Y103" i="9"/>
  <c r="AB103" i="9"/>
  <c r="W103" i="9"/>
  <c r="Z103" i="9"/>
  <c r="AE103" i="9"/>
  <c r="AA95" i="9"/>
  <c r="V95" i="9"/>
  <c r="AD95" i="9"/>
  <c r="X95" i="9"/>
  <c r="AF95" i="9"/>
  <c r="AB95" i="9"/>
  <c r="AG95" i="9"/>
  <c r="W95" i="9"/>
  <c r="Z95" i="9"/>
  <c r="AC95" i="9"/>
  <c r="X87" i="9"/>
  <c r="AF87" i="9"/>
  <c r="Y87" i="9"/>
  <c r="AG87" i="9"/>
  <c r="AA87" i="9"/>
  <c r="V87" i="9"/>
  <c r="AB87" i="9"/>
  <c r="AD87" i="9"/>
  <c r="W87" i="9"/>
  <c r="AC87" i="9"/>
  <c r="Z87" i="9"/>
  <c r="AE87" i="9"/>
  <c r="X79" i="9"/>
  <c r="AF79" i="9"/>
  <c r="Y79" i="9"/>
  <c r="AG79" i="9"/>
  <c r="AA79" i="9"/>
  <c r="T79" i="9"/>
  <c r="Z79" i="9"/>
  <c r="AC79" i="9"/>
  <c r="W79" i="9"/>
  <c r="AE79" i="9"/>
  <c r="W79" i="7"/>
  <c r="X79" i="7"/>
  <c r="AB79" i="9"/>
  <c r="Z79" i="7"/>
  <c r="AB79" i="7"/>
  <c r="X71" i="9"/>
  <c r="AF71" i="9"/>
  <c r="Y71" i="9"/>
  <c r="AG71" i="9"/>
  <c r="AA71" i="9"/>
  <c r="AE71" i="9"/>
  <c r="W71" i="9"/>
  <c r="AB71" i="9"/>
  <c r="T71" i="9"/>
  <c r="Z71" i="9"/>
  <c r="AD71" i="9"/>
  <c r="W71" i="7"/>
  <c r="AE71" i="7"/>
  <c r="X71" i="7"/>
  <c r="AF71" i="7"/>
  <c r="Z71" i="7"/>
  <c r="AB71" i="7"/>
  <c r="X63" i="9"/>
  <c r="AF63" i="9"/>
  <c r="Y63" i="9"/>
  <c r="AG63" i="9"/>
  <c r="AA63" i="9"/>
  <c r="AD63" i="9"/>
  <c r="V63" i="9"/>
  <c r="Z63" i="9"/>
  <c r="T63" i="9"/>
  <c r="AC63" i="9"/>
  <c r="W63" i="7"/>
  <c r="AE63" i="7"/>
  <c r="X63" i="7"/>
  <c r="AF63" i="7"/>
  <c r="W63" i="9"/>
  <c r="Z63" i="7"/>
  <c r="AE63" i="9"/>
  <c r="AB63" i="7"/>
  <c r="X55" i="9"/>
  <c r="AF55" i="9"/>
  <c r="Y55" i="9"/>
  <c r="AG55" i="9"/>
  <c r="AA55" i="9"/>
  <c r="AC55" i="9"/>
  <c r="T55" i="9"/>
  <c r="W55" i="9"/>
  <c r="AD55" i="9"/>
  <c r="V55" i="9"/>
  <c r="AB55" i="9"/>
  <c r="W55" i="7"/>
  <c r="AE55" i="7"/>
  <c r="AE55" i="9"/>
  <c r="X55" i="7"/>
  <c r="AF55" i="7"/>
  <c r="Z55" i="7"/>
  <c r="AB55" i="7"/>
  <c r="X47" i="9"/>
  <c r="AF47" i="9"/>
  <c r="Y47" i="9"/>
  <c r="AG47" i="9"/>
  <c r="AA47" i="9"/>
  <c r="AB47" i="9"/>
  <c r="AE47" i="9"/>
  <c r="V47" i="9"/>
  <c r="Z47" i="9"/>
  <c r="AC47" i="7"/>
  <c r="AD47" i="9"/>
  <c r="AA47" i="7"/>
  <c r="AB47" i="7"/>
  <c r="W47" i="9"/>
  <c r="V47" i="7"/>
  <c r="AE47" i="7"/>
  <c r="X47" i="7"/>
  <c r="AG47" i="7"/>
  <c r="X39" i="9"/>
  <c r="AF39" i="9"/>
  <c r="Y39" i="9"/>
  <c r="AG39" i="9"/>
  <c r="AA39" i="9"/>
  <c r="Z39" i="9"/>
  <c r="AD39" i="9"/>
  <c r="T39" i="9"/>
  <c r="AB39" i="9"/>
  <c r="AC39" i="7"/>
  <c r="AC39" i="9"/>
  <c r="AA39" i="7"/>
  <c r="AE39" i="9"/>
  <c r="AB39" i="7"/>
  <c r="V39" i="7"/>
  <c r="AE39" i="7"/>
  <c r="X39" i="7"/>
  <c r="AG39" i="7"/>
  <c r="X31" i="9"/>
  <c r="AF31" i="9"/>
  <c r="Y31" i="9"/>
  <c r="AG31" i="9"/>
  <c r="AA31" i="9"/>
  <c r="W31" i="9"/>
  <c r="AC31" i="9"/>
  <c r="AE31" i="9"/>
  <c r="AE12" i="9" s="1"/>
  <c r="T31" i="9"/>
  <c r="AC31" i="7"/>
  <c r="Z31" i="9"/>
  <c r="W31" i="7"/>
  <c r="AE31" i="7"/>
  <c r="Z31" i="7"/>
  <c r="AA31" i="7"/>
  <c r="V31" i="9"/>
  <c r="AD31" i="7"/>
  <c r="AD12" i="7" s="1"/>
  <c r="AD31" i="9"/>
  <c r="V31" i="7"/>
  <c r="AG31" i="7"/>
  <c r="X23" i="9"/>
  <c r="AF23" i="9"/>
  <c r="Y23" i="9"/>
  <c r="AG23" i="9"/>
  <c r="AA23" i="9"/>
  <c r="V23" i="9"/>
  <c r="AB23" i="9"/>
  <c r="AD23" i="9"/>
  <c r="W23" i="9"/>
  <c r="Z23" i="7"/>
  <c r="AE23" i="9"/>
  <c r="AC23" i="7"/>
  <c r="W23" i="7"/>
  <c r="AE23" i="7"/>
  <c r="Z23" i="9"/>
  <c r="X23" i="7"/>
  <c r="AC23" i="9"/>
  <c r="Y23" i="7"/>
  <c r="AB23" i="7"/>
  <c r="AF23" i="7"/>
  <c r="X15" i="9"/>
  <c r="X12" i="9" s="1"/>
  <c r="AF15" i="9"/>
  <c r="AF12" i="9" s="1"/>
  <c r="Y15" i="9"/>
  <c r="AG15" i="9"/>
  <c r="AA15" i="9"/>
  <c r="T15" i="9"/>
  <c r="Z15" i="9"/>
  <c r="Z12" i="9" s="1"/>
  <c r="W15" i="7"/>
  <c r="AE15" i="7"/>
  <c r="AE12" i="7" s="1"/>
  <c r="AC15" i="9"/>
  <c r="Y15" i="7"/>
  <c r="AG15" i="7"/>
  <c r="AE15" i="9"/>
  <c r="Z15" i="7"/>
  <c r="Z12" i="7" s="1"/>
  <c r="AC15" i="7"/>
  <c r="W15" i="9"/>
  <c r="T15" i="7"/>
  <c r="AF15" i="7"/>
  <c r="AD15" i="7"/>
  <c r="V15" i="9"/>
  <c r="AD15" i="9"/>
  <c r="X15" i="7"/>
  <c r="X12" i="7" s="1"/>
  <c r="T33" i="7"/>
  <c r="T27" i="7"/>
  <c r="T13" i="7"/>
  <c r="T12" i="7" s="1"/>
  <c r="C12" i="7"/>
  <c r="Y82" i="9"/>
  <c r="AG82" i="9"/>
  <c r="Z82" i="9"/>
  <c r="AB82" i="9"/>
  <c r="Y74" i="9"/>
  <c r="AG74" i="9"/>
  <c r="Z74" i="9"/>
  <c r="AB74" i="9"/>
  <c r="Y66" i="9"/>
  <c r="AG66" i="9"/>
  <c r="Z66" i="9"/>
  <c r="AB66" i="9"/>
  <c r="Y58" i="9"/>
  <c r="AG58" i="9"/>
  <c r="Z58" i="9"/>
  <c r="AB58" i="9"/>
  <c r="Y50" i="9"/>
  <c r="AG50" i="9"/>
  <c r="Z50" i="9"/>
  <c r="AB50" i="9"/>
  <c r="Y42" i="9"/>
  <c r="AG42" i="9"/>
  <c r="Z42" i="9"/>
  <c r="AB42" i="9"/>
  <c r="Y34" i="9"/>
  <c r="AG34" i="9"/>
  <c r="Z34" i="9"/>
  <c r="AB34" i="9"/>
  <c r="Y26" i="9"/>
  <c r="AG26" i="9"/>
  <c r="Z26" i="9"/>
  <c r="AB26" i="9"/>
  <c r="Y18" i="9"/>
  <c r="AG18" i="9"/>
  <c r="AG12" i="9" s="1"/>
  <c r="Z18" i="9"/>
  <c r="AB18" i="9"/>
  <c r="V12" i="10" l="1"/>
  <c r="AB12" i="10"/>
  <c r="AC12" i="7"/>
  <c r="AB12" i="7"/>
  <c r="AD12" i="10"/>
  <c r="AB12" i="6"/>
  <c r="AD12" i="9"/>
  <c r="Y12" i="10"/>
  <c r="T12" i="9"/>
  <c r="AA12" i="9"/>
  <c r="V12" i="9"/>
  <c r="S12" i="6"/>
  <c r="AF12" i="7"/>
  <c r="AC12" i="9"/>
</calcChain>
</file>

<file path=xl/sharedStrings.xml><?xml version="1.0" encoding="utf-8"?>
<sst xmlns="http://schemas.openxmlformats.org/spreadsheetml/2006/main" count="4112" uniqueCount="38">
  <si>
    <t>PV'd PRICE POSITION</t>
  </si>
  <si>
    <t>(In Contract Equivalents)</t>
  </si>
  <si>
    <t>NG</t>
  </si>
  <si>
    <t>Risk Type</t>
  </si>
  <si>
    <t>PRC</t>
  </si>
  <si>
    <t>TOTAL</t>
  </si>
  <si>
    <t>Ref. Period/Total</t>
  </si>
  <si>
    <t>Check</t>
  </si>
  <si>
    <t>PV'd INDEX POSITION</t>
  </si>
  <si>
    <t>IDX</t>
  </si>
  <si>
    <t>PV'd BASIS POSITION</t>
  </si>
  <si>
    <t>BAS</t>
  </si>
  <si>
    <t/>
  </si>
  <si>
    <t>END</t>
  </si>
  <si>
    <t>Not Included -Oxy I</t>
  </si>
  <si>
    <t>Included -OXY II</t>
  </si>
  <si>
    <t>Included -NESCO-WEST</t>
  </si>
  <si>
    <t>Included -NESCO-CENT</t>
  </si>
  <si>
    <t>Included -NESCO-EAST</t>
  </si>
  <si>
    <t>Not Included -NESCO-WEST</t>
  </si>
  <si>
    <t>Not Included -NESCO-CENT</t>
  </si>
  <si>
    <t>Not Included -NESCO-EAST</t>
  </si>
  <si>
    <t>Curve Code</t>
  </si>
  <si>
    <t>NGI/CHI. GATE</t>
  </si>
  <si>
    <t>N/A</t>
  </si>
  <si>
    <t>IF-NGPL/MIDCON</t>
  </si>
  <si>
    <t>IF-CGT/APPALAC</t>
  </si>
  <si>
    <t>IF-CNG/APPALACH</t>
  </si>
  <si>
    <t>IF-TENN/LA</t>
  </si>
  <si>
    <t>IF-TRANSCO/Z6</t>
  </si>
  <si>
    <t>IF-TGT/ZSL</t>
  </si>
  <si>
    <t>NGI-PGE/CG</t>
  </si>
  <si>
    <t>NGI-SOCAL</t>
  </si>
  <si>
    <t>IF-ELPO/SJ</t>
  </si>
  <si>
    <t>IF-ELPO/PERMIAN</t>
  </si>
  <si>
    <t>Nominal PRICE POSITION</t>
  </si>
  <si>
    <t>Nominal BASIS POSITION</t>
  </si>
  <si>
    <t>Nominal INDEX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</si>
</sst>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9" formatCode="0.0000"/>
  </numFmts>
  <fonts count="9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b/>
      <i/>
      <sz val="10"/>
      <name val="Times New Roman"/>
      <family val="1"/>
    </font>
    <font>
      <b/>
      <i/>
      <u/>
      <sz val="10"/>
      <name val="Times New Roman"/>
      <family val="1"/>
    </font>
    <font>
      <i/>
      <sz val="10"/>
      <name val="Times New Roman"/>
      <family val="1"/>
    </font>
    <font>
      <sz val="10"/>
      <name val="Courier"/>
      <family val="3"/>
    </font>
    <font>
      <b/>
      <i/>
      <u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43" fontId="2" fillId="0" borderId="0" xfId="1" applyFont="1"/>
    <xf numFmtId="0" fontId="2" fillId="2" borderId="0" xfId="0" applyFont="1" applyFill="1"/>
    <xf numFmtId="0" fontId="3" fillId="0" borderId="0" xfId="0" applyFont="1"/>
    <xf numFmtId="17" fontId="2" fillId="0" borderId="0" xfId="0" applyNumberFormat="1" applyFont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3" fontId="2" fillId="0" borderId="0" xfId="0" applyNumberFormat="1" applyFont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43" fontId="2" fillId="2" borderId="0" xfId="0" applyNumberFormat="1" applyFont="1" applyFill="1"/>
    <xf numFmtId="43" fontId="2" fillId="3" borderId="1" xfId="0" applyNumberFormat="1" applyFont="1" applyFill="1" applyBorder="1"/>
    <xf numFmtId="0" fontId="6" fillId="0" borderId="0" xfId="0" applyFont="1" applyAlignment="1">
      <alignment horizontal="right"/>
    </xf>
    <xf numFmtId="14" fontId="0" fillId="0" borderId="0" xfId="0" applyNumberFormat="1"/>
    <xf numFmtId="169" fontId="7" fillId="4" borderId="2" xfId="0" applyNumberFormat="1" applyFont="1" applyFill="1" applyBorder="1"/>
    <xf numFmtId="0" fontId="8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61"/>
  <sheetViews>
    <sheetView workbookViewId="0">
      <selection sqref="A1:IV65536"/>
    </sheetView>
  </sheetViews>
  <sheetFormatPr defaultRowHeight="12.75" x14ac:dyDescent="0.2"/>
  <cols>
    <col min="4" max="4" width="10.28515625" customWidth="1"/>
  </cols>
  <sheetData>
    <row r="1" spans="2:4" x14ac:dyDescent="0.2">
      <c r="D1" s="17">
        <v>37342</v>
      </c>
    </row>
    <row r="2" spans="2:4" ht="13.5" thickBot="1" x14ac:dyDescent="0.25">
      <c r="B2" s="17">
        <v>37347</v>
      </c>
      <c r="C2">
        <v>1.9199999999999998E-2</v>
      </c>
      <c r="D2" s="18">
        <f>(1+C2/2)^(-2*(B2-$D$1)/365.25)</f>
        <v>0.99973845411860829</v>
      </c>
    </row>
    <row r="3" spans="2:4" ht="13.5" thickBot="1" x14ac:dyDescent="0.25">
      <c r="B3" s="17">
        <v>37377</v>
      </c>
      <c r="C3">
        <v>1.9400000000000001E-2</v>
      </c>
      <c r="D3" s="18">
        <f t="shared" ref="D3:D66" si="0">(1+C3/2)^(-2*(B3-$D$1)/365.25)</f>
        <v>0.9981516678589113</v>
      </c>
    </row>
    <row r="4" spans="2:4" ht="13.5" thickBot="1" x14ac:dyDescent="0.25">
      <c r="B4" s="17">
        <v>37408</v>
      </c>
      <c r="C4">
        <v>0.02</v>
      </c>
      <c r="D4" s="18">
        <f t="shared" si="0"/>
        <v>0.99641044511784294</v>
      </c>
    </row>
    <row r="5" spans="2:4" ht="13.5" thickBot="1" x14ac:dyDescent="0.25">
      <c r="B5" s="17">
        <v>37438</v>
      </c>
      <c r="C5">
        <v>2.0899999999999998E-2</v>
      </c>
      <c r="D5" s="18">
        <f t="shared" si="0"/>
        <v>0.99455018429259678</v>
      </c>
    </row>
    <row r="6" spans="2:4" ht="13.5" thickBot="1" x14ac:dyDescent="0.25">
      <c r="B6" s="17">
        <v>37469</v>
      </c>
      <c r="C6">
        <v>2.18E-2</v>
      </c>
      <c r="D6" s="18">
        <f t="shared" si="0"/>
        <v>0.99248934660705024</v>
      </c>
    </row>
    <row r="7" spans="2:4" ht="13.5" thickBot="1" x14ac:dyDescent="0.25">
      <c r="B7" s="17">
        <v>37500</v>
      </c>
      <c r="C7">
        <v>2.2700000000000001E-2</v>
      </c>
      <c r="D7" s="18">
        <f t="shared" si="0"/>
        <v>0.99028324803854528</v>
      </c>
    </row>
    <row r="8" spans="2:4" ht="13.5" thickBot="1" x14ac:dyDescent="0.25">
      <c r="B8" s="17">
        <v>37530</v>
      </c>
      <c r="C8">
        <v>2.3599999999999999E-2</v>
      </c>
      <c r="D8" s="18">
        <f t="shared" si="0"/>
        <v>0.98799643832269501</v>
      </c>
    </row>
    <row r="9" spans="2:4" ht="13.5" thickBot="1" x14ac:dyDescent="0.25">
      <c r="B9" s="17">
        <v>37561</v>
      </c>
      <c r="C9">
        <v>2.47E-2</v>
      </c>
      <c r="D9" s="18">
        <f t="shared" si="0"/>
        <v>0.98538864572728613</v>
      </c>
    </row>
    <row r="10" spans="2:4" ht="13.5" thickBot="1" x14ac:dyDescent="0.25">
      <c r="B10" s="17">
        <v>37591</v>
      </c>
      <c r="C10">
        <v>2.58E-2</v>
      </c>
      <c r="D10" s="18">
        <f t="shared" si="0"/>
        <v>0.98267579848762809</v>
      </c>
    </row>
    <row r="11" spans="2:4" ht="13.5" thickBot="1" x14ac:dyDescent="0.25">
      <c r="B11" s="17">
        <v>37622</v>
      </c>
      <c r="C11">
        <v>2.69E-2</v>
      </c>
      <c r="D11" s="18">
        <f t="shared" si="0"/>
        <v>0.9797243291476333</v>
      </c>
    </row>
    <row r="12" spans="2:4" ht="13.5" thickBot="1" x14ac:dyDescent="0.25">
      <c r="B12" s="17">
        <v>37653</v>
      </c>
      <c r="C12">
        <v>2.81E-2</v>
      </c>
      <c r="D12" s="18">
        <f t="shared" si="0"/>
        <v>0.97652021522871113</v>
      </c>
    </row>
    <row r="13" spans="2:4" ht="13.5" thickBot="1" x14ac:dyDescent="0.25">
      <c r="B13" s="17">
        <v>37681</v>
      </c>
      <c r="C13">
        <v>2.9100000000000001E-2</v>
      </c>
      <c r="D13" s="18">
        <f t="shared" si="0"/>
        <v>0.97354228227136752</v>
      </c>
    </row>
    <row r="14" spans="2:4" ht="13.5" thickBot="1" x14ac:dyDescent="0.25">
      <c r="B14" s="17">
        <v>37712</v>
      </c>
      <c r="C14">
        <v>3.0200000000000001E-2</v>
      </c>
      <c r="D14" s="18">
        <f t="shared" si="0"/>
        <v>0.97009228910305023</v>
      </c>
    </row>
    <row r="15" spans="2:4" ht="13.5" thickBot="1" x14ac:dyDescent="0.25">
      <c r="B15" s="17">
        <v>37742</v>
      </c>
      <c r="C15">
        <v>3.1300000000000001E-2</v>
      </c>
      <c r="D15" s="18">
        <f t="shared" si="0"/>
        <v>0.96655948695596028</v>
      </c>
    </row>
    <row r="16" spans="2:4" ht="13.5" thickBot="1" x14ac:dyDescent="0.25">
      <c r="B16" s="17">
        <v>37773</v>
      </c>
      <c r="C16">
        <v>3.2399999999999998E-2</v>
      </c>
      <c r="D16" s="18">
        <f t="shared" si="0"/>
        <v>0.96278412151469783</v>
      </c>
    </row>
    <row r="17" spans="2:4" ht="13.5" thickBot="1" x14ac:dyDescent="0.25">
      <c r="B17" s="17">
        <v>37803</v>
      </c>
      <c r="C17">
        <v>3.3399999999999999E-2</v>
      </c>
      <c r="D17" s="18">
        <f t="shared" si="0"/>
        <v>0.9590542336343244</v>
      </c>
    </row>
    <row r="18" spans="2:4" ht="13.5" thickBot="1" x14ac:dyDescent="0.25">
      <c r="B18" s="17">
        <v>37834</v>
      </c>
      <c r="C18">
        <v>3.44E-2</v>
      </c>
      <c r="D18" s="18">
        <f t="shared" si="0"/>
        <v>0.95509584221579358</v>
      </c>
    </row>
    <row r="19" spans="2:4" ht="13.5" thickBot="1" x14ac:dyDescent="0.25">
      <c r="B19" s="17">
        <v>37865</v>
      </c>
      <c r="C19">
        <v>3.5400000000000001E-2</v>
      </c>
      <c r="D19" s="18">
        <f t="shared" si="0"/>
        <v>0.95099569569351883</v>
      </c>
    </row>
    <row r="20" spans="2:4" ht="13.5" thickBot="1" x14ac:dyDescent="0.25">
      <c r="B20" s="17">
        <v>37895</v>
      </c>
      <c r="C20">
        <v>3.6299999999999999E-2</v>
      </c>
      <c r="D20" s="18">
        <f t="shared" si="0"/>
        <v>0.94699019381352478</v>
      </c>
    </row>
    <row r="21" spans="2:4" ht="13.5" thickBot="1" x14ac:dyDescent="0.25">
      <c r="B21" s="17">
        <v>37926</v>
      </c>
      <c r="C21">
        <v>3.7199999999999997E-2</v>
      </c>
      <c r="D21" s="18">
        <f t="shared" si="0"/>
        <v>0.94277005658166779</v>
      </c>
    </row>
    <row r="22" spans="2:4" ht="13.5" thickBot="1" x14ac:dyDescent="0.25">
      <c r="B22" s="17">
        <v>37956</v>
      </c>
      <c r="C22">
        <v>3.8100000000000002E-2</v>
      </c>
      <c r="D22" s="18">
        <f t="shared" si="0"/>
        <v>0.93852552704152425</v>
      </c>
    </row>
    <row r="23" spans="2:4" ht="13.5" thickBot="1" x14ac:dyDescent="0.25">
      <c r="B23" s="17">
        <v>37987</v>
      </c>
      <c r="C23">
        <v>3.8899999999999997E-2</v>
      </c>
      <c r="D23" s="18">
        <f t="shared" si="0"/>
        <v>0.93422821081846585</v>
      </c>
    </row>
    <row r="24" spans="2:4" ht="13.5" thickBot="1" x14ac:dyDescent="0.25">
      <c r="B24" s="17">
        <v>38018</v>
      </c>
      <c r="C24">
        <v>3.9600000000000003E-2</v>
      </c>
      <c r="D24" s="18">
        <f t="shared" si="0"/>
        <v>0.92999597060990258</v>
      </c>
    </row>
    <row r="25" spans="2:4" ht="13.5" thickBot="1" x14ac:dyDescent="0.25">
      <c r="B25" s="17">
        <v>38047</v>
      </c>
      <c r="C25">
        <v>4.0300000000000002E-2</v>
      </c>
      <c r="D25" s="18">
        <f t="shared" si="0"/>
        <v>0.92587770574832018</v>
      </c>
    </row>
    <row r="26" spans="2:4" ht="13.5" thickBot="1" x14ac:dyDescent="0.25">
      <c r="B26" s="17">
        <v>38078</v>
      </c>
      <c r="C26">
        <v>4.1000000000000002E-2</v>
      </c>
      <c r="D26" s="18">
        <f t="shared" si="0"/>
        <v>0.9214728589731408</v>
      </c>
    </row>
    <row r="27" spans="2:4" ht="13.5" thickBot="1" x14ac:dyDescent="0.25">
      <c r="B27" s="17">
        <v>38108</v>
      </c>
      <c r="C27">
        <v>4.1599999999999998E-2</v>
      </c>
      <c r="D27" s="18">
        <f t="shared" si="0"/>
        <v>0.91727467344888092</v>
      </c>
    </row>
    <row r="28" spans="2:4" ht="13.5" thickBot="1" x14ac:dyDescent="0.25">
      <c r="B28" s="17">
        <v>38139</v>
      </c>
      <c r="C28">
        <v>4.2299999999999997E-2</v>
      </c>
      <c r="D28" s="18">
        <f t="shared" si="0"/>
        <v>0.91270834360781672</v>
      </c>
    </row>
    <row r="29" spans="2:4" ht="13.5" thickBot="1" x14ac:dyDescent="0.25">
      <c r="B29" s="17">
        <v>38169</v>
      </c>
      <c r="C29">
        <v>4.2799999999999998E-2</v>
      </c>
      <c r="D29" s="18">
        <f t="shared" si="0"/>
        <v>0.90856802573682727</v>
      </c>
    </row>
    <row r="30" spans="2:4" ht="13.5" thickBot="1" x14ac:dyDescent="0.25">
      <c r="B30" s="17">
        <v>38200</v>
      </c>
      <c r="C30">
        <v>4.3400000000000001E-2</v>
      </c>
      <c r="D30" s="18">
        <f t="shared" si="0"/>
        <v>0.90406005584270865</v>
      </c>
    </row>
    <row r="31" spans="2:4" ht="13.5" thickBot="1" x14ac:dyDescent="0.25">
      <c r="B31" s="17">
        <v>38231</v>
      </c>
      <c r="C31">
        <v>4.3999999999999997E-2</v>
      </c>
      <c r="D31" s="18">
        <f t="shared" si="0"/>
        <v>0.89948514762241727</v>
      </c>
    </row>
    <row r="32" spans="2:4" ht="13.5" thickBot="1" x14ac:dyDescent="0.25">
      <c r="B32" s="17">
        <v>38261</v>
      </c>
      <c r="C32">
        <v>4.4499999999999998E-2</v>
      </c>
      <c r="D32" s="18">
        <f t="shared" si="0"/>
        <v>0.89517295699152388</v>
      </c>
    </row>
    <row r="33" spans="2:4" ht="13.5" thickBot="1" x14ac:dyDescent="0.25">
      <c r="B33" s="17">
        <v>38292</v>
      </c>
      <c r="C33">
        <v>4.4999999999999998E-2</v>
      </c>
      <c r="D33" s="18">
        <f t="shared" si="0"/>
        <v>0.89070160227296025</v>
      </c>
    </row>
    <row r="34" spans="2:4" ht="13.5" thickBot="1" x14ac:dyDescent="0.25">
      <c r="B34" s="17">
        <v>38322</v>
      </c>
      <c r="C34">
        <v>4.5499999999999999E-2</v>
      </c>
      <c r="D34" s="18">
        <f t="shared" si="0"/>
        <v>0.88628845940924439</v>
      </c>
    </row>
    <row r="35" spans="2:4" ht="13.5" thickBot="1" x14ac:dyDescent="0.25">
      <c r="B35" s="17">
        <v>38353</v>
      </c>
      <c r="C35">
        <v>4.6100000000000002E-2</v>
      </c>
      <c r="D35" s="18">
        <f t="shared" si="0"/>
        <v>0.88147831937335552</v>
      </c>
    </row>
    <row r="36" spans="2:4" ht="13.5" thickBot="1" x14ac:dyDescent="0.25">
      <c r="B36" s="17">
        <v>38384</v>
      </c>
      <c r="C36">
        <v>4.6600000000000003E-2</v>
      </c>
      <c r="D36" s="18">
        <f t="shared" si="0"/>
        <v>0.87685184510722913</v>
      </c>
    </row>
    <row r="37" spans="2:4" ht="13.5" thickBot="1" x14ac:dyDescent="0.25">
      <c r="B37" s="17">
        <v>38412</v>
      </c>
      <c r="C37">
        <v>4.7199999999999999E-2</v>
      </c>
      <c r="D37" s="18">
        <f t="shared" si="0"/>
        <v>0.87226148978566698</v>
      </c>
    </row>
    <row r="38" spans="2:4" ht="13.5" thickBot="1" x14ac:dyDescent="0.25">
      <c r="B38" s="17">
        <v>38443</v>
      </c>
      <c r="C38">
        <v>4.7600000000000003E-2</v>
      </c>
      <c r="D38" s="18">
        <f t="shared" si="0"/>
        <v>0.86779189598778661</v>
      </c>
    </row>
    <row r="39" spans="2:4" ht="13.5" thickBot="1" x14ac:dyDescent="0.25">
      <c r="B39" s="17">
        <v>38473</v>
      </c>
      <c r="C39">
        <v>4.8000000000000001E-2</v>
      </c>
      <c r="D39" s="18">
        <f t="shared" si="0"/>
        <v>0.86340026612290632</v>
      </c>
    </row>
    <row r="40" spans="2:4" ht="13.5" thickBot="1" x14ac:dyDescent="0.25">
      <c r="B40" s="17">
        <v>38504</v>
      </c>
      <c r="C40">
        <v>4.8399999999999999E-2</v>
      </c>
      <c r="D40" s="18">
        <f t="shared" si="0"/>
        <v>0.8588634812503223</v>
      </c>
    </row>
    <row r="41" spans="2:4" ht="13.5" thickBot="1" x14ac:dyDescent="0.25">
      <c r="B41" s="17">
        <v>38534</v>
      </c>
      <c r="C41">
        <v>4.8800000000000003E-2</v>
      </c>
      <c r="D41" s="18">
        <f t="shared" si="0"/>
        <v>0.85440688263842246</v>
      </c>
    </row>
    <row r="42" spans="2:4" ht="13.5" thickBot="1" x14ac:dyDescent="0.25">
      <c r="B42" s="17">
        <v>38565</v>
      </c>
      <c r="C42">
        <v>4.9200000000000001E-2</v>
      </c>
      <c r="D42" s="18">
        <f t="shared" si="0"/>
        <v>0.84980600917557181</v>
      </c>
    </row>
    <row r="43" spans="2:4" ht="13.5" thickBot="1" x14ac:dyDescent="0.25">
      <c r="B43" s="17">
        <v>38596</v>
      </c>
      <c r="C43">
        <v>4.9500000000000002E-2</v>
      </c>
      <c r="D43" s="18">
        <f t="shared" si="0"/>
        <v>0.84545731915752798</v>
      </c>
    </row>
    <row r="44" spans="2:4" ht="13.5" thickBot="1" x14ac:dyDescent="0.25">
      <c r="B44" s="17">
        <v>38626</v>
      </c>
      <c r="C44">
        <v>4.99E-2</v>
      </c>
      <c r="D44" s="18">
        <f t="shared" si="0"/>
        <v>0.84091401415297518</v>
      </c>
    </row>
    <row r="45" spans="2:4" ht="13.5" thickBot="1" x14ac:dyDescent="0.25">
      <c r="B45" s="17">
        <v>38657</v>
      </c>
      <c r="C45">
        <v>5.0200000000000002E-2</v>
      </c>
      <c r="D45" s="18">
        <f t="shared" si="0"/>
        <v>0.83652172317209161</v>
      </c>
    </row>
    <row r="46" spans="2:4" ht="13.5" thickBot="1" x14ac:dyDescent="0.25">
      <c r="B46" s="17">
        <v>38687</v>
      </c>
      <c r="C46">
        <v>5.0500000000000003E-2</v>
      </c>
      <c r="D46" s="18">
        <f t="shared" si="0"/>
        <v>0.83222479270340544</v>
      </c>
    </row>
    <row r="47" spans="2:4" ht="13.5" thickBot="1" x14ac:dyDescent="0.25">
      <c r="B47" s="17">
        <v>38718</v>
      </c>
      <c r="C47">
        <v>5.0799999999999998E-2</v>
      </c>
      <c r="D47" s="18">
        <f t="shared" si="0"/>
        <v>0.82779656581518857</v>
      </c>
    </row>
    <row r="48" spans="2:4" ht="13.5" thickBot="1" x14ac:dyDescent="0.25">
      <c r="B48" s="17">
        <v>38749</v>
      </c>
      <c r="C48">
        <v>5.11E-2</v>
      </c>
      <c r="D48" s="18">
        <f t="shared" si="0"/>
        <v>0.82335114329104309</v>
      </c>
    </row>
    <row r="49" spans="2:4" ht="13.5" thickBot="1" x14ac:dyDescent="0.25">
      <c r="B49" s="17">
        <v>38777</v>
      </c>
      <c r="C49">
        <v>5.1400000000000001E-2</v>
      </c>
      <c r="D49" s="18">
        <f t="shared" si="0"/>
        <v>0.81923048445124025</v>
      </c>
    </row>
    <row r="50" spans="2:4" ht="13.5" thickBot="1" x14ac:dyDescent="0.25">
      <c r="B50" s="17">
        <v>38808</v>
      </c>
      <c r="C50">
        <v>5.1700000000000003E-2</v>
      </c>
      <c r="D50" s="18">
        <f t="shared" si="0"/>
        <v>0.81475238055298504</v>
      </c>
    </row>
    <row r="51" spans="2:4" ht="13.5" thickBot="1" x14ac:dyDescent="0.25">
      <c r="B51" s="17">
        <v>38838</v>
      </c>
      <c r="C51">
        <v>5.1999999999999998E-2</v>
      </c>
      <c r="D51" s="18">
        <f t="shared" si="0"/>
        <v>0.81037256017005066</v>
      </c>
    </row>
    <row r="52" spans="2:4" ht="13.5" thickBot="1" x14ac:dyDescent="0.25">
      <c r="B52" s="17">
        <v>38869</v>
      </c>
      <c r="C52">
        <v>5.2299999999999999E-2</v>
      </c>
      <c r="D52" s="18">
        <f t="shared" si="0"/>
        <v>0.80586379482767878</v>
      </c>
    </row>
    <row r="53" spans="2:4" ht="13.5" thickBot="1" x14ac:dyDescent="0.25">
      <c r="B53" s="17">
        <v>38899</v>
      </c>
      <c r="C53">
        <v>5.2499999999999998E-2</v>
      </c>
      <c r="D53" s="18">
        <f t="shared" si="0"/>
        <v>0.80178737741885564</v>
      </c>
    </row>
    <row r="54" spans="2:4" ht="13.5" thickBot="1" x14ac:dyDescent="0.25">
      <c r="B54" s="17">
        <v>38930</v>
      </c>
      <c r="C54">
        <v>5.2699999999999997E-2</v>
      </c>
      <c r="D54" s="18">
        <f t="shared" si="0"/>
        <v>0.79759250842167373</v>
      </c>
    </row>
    <row r="55" spans="2:4" ht="13.5" thickBot="1" x14ac:dyDescent="0.25">
      <c r="B55" s="17">
        <v>38961</v>
      </c>
      <c r="C55">
        <v>5.2900000000000003E-2</v>
      </c>
      <c r="D55" s="18">
        <f t="shared" si="0"/>
        <v>0.79339340793750213</v>
      </c>
    </row>
    <row r="56" spans="2:4" ht="13.5" thickBot="1" x14ac:dyDescent="0.25">
      <c r="B56" s="17">
        <v>38991</v>
      </c>
      <c r="C56">
        <v>5.3199999999999997E-2</v>
      </c>
      <c r="D56" s="18">
        <f t="shared" si="0"/>
        <v>0.78895657525315521</v>
      </c>
    </row>
    <row r="57" spans="2:4" ht="13.5" thickBot="1" x14ac:dyDescent="0.25">
      <c r="B57" s="17">
        <v>39022</v>
      </c>
      <c r="C57">
        <v>5.3400000000000003E-2</v>
      </c>
      <c r="D57" s="18">
        <f t="shared" si="0"/>
        <v>0.78474512892779758</v>
      </c>
    </row>
    <row r="58" spans="2:4" ht="13.5" thickBot="1" x14ac:dyDescent="0.25">
      <c r="B58" s="17">
        <v>39052</v>
      </c>
      <c r="C58">
        <v>5.3600000000000002E-2</v>
      </c>
      <c r="D58" s="18">
        <f t="shared" si="0"/>
        <v>0.78064346369567406</v>
      </c>
    </row>
    <row r="59" spans="2:4" ht="13.5" thickBot="1" x14ac:dyDescent="0.25">
      <c r="B59" s="17">
        <v>39083</v>
      </c>
      <c r="C59">
        <v>5.3800000000000001E-2</v>
      </c>
      <c r="D59" s="18">
        <f t="shared" si="0"/>
        <v>0.77642559702666458</v>
      </c>
    </row>
    <row r="60" spans="2:4" ht="13.5" thickBot="1" x14ac:dyDescent="0.25">
      <c r="B60" s="17">
        <v>39114</v>
      </c>
      <c r="C60">
        <v>5.3999999999999999E-2</v>
      </c>
      <c r="D60" s="18">
        <f t="shared" si="0"/>
        <v>0.77220506002521205</v>
      </c>
    </row>
    <row r="61" spans="2:4" ht="13.5" thickBot="1" x14ac:dyDescent="0.25">
      <c r="B61" s="17">
        <v>39142</v>
      </c>
      <c r="C61">
        <v>5.4199999999999998E-2</v>
      </c>
      <c r="D61" s="18">
        <f t="shared" si="0"/>
        <v>0.76831955810900543</v>
      </c>
    </row>
    <row r="62" spans="2:4" ht="13.5" thickBot="1" x14ac:dyDescent="0.25">
      <c r="B62" s="17">
        <v>39173</v>
      </c>
      <c r="C62">
        <v>5.4399999999999997E-2</v>
      </c>
      <c r="D62" s="18">
        <f t="shared" si="0"/>
        <v>0.76409393202219833</v>
      </c>
    </row>
    <row r="63" spans="2:4" ht="13.5" thickBot="1" x14ac:dyDescent="0.25">
      <c r="B63" s="17">
        <v>39203</v>
      </c>
      <c r="C63">
        <v>5.4600000000000003E-2</v>
      </c>
      <c r="D63" s="18">
        <f t="shared" si="0"/>
        <v>0.75997857938609104</v>
      </c>
    </row>
    <row r="64" spans="2:4" ht="13.5" thickBot="1" x14ac:dyDescent="0.25">
      <c r="B64" s="17">
        <v>39234</v>
      </c>
      <c r="C64">
        <v>5.4800000000000001E-2</v>
      </c>
      <c r="D64" s="18">
        <f t="shared" si="0"/>
        <v>0.75574942009523383</v>
      </c>
    </row>
    <row r="65" spans="2:4" ht="13.5" thickBot="1" x14ac:dyDescent="0.25">
      <c r="B65" s="17">
        <v>39264</v>
      </c>
      <c r="C65">
        <v>5.4899999999999997E-2</v>
      </c>
      <c r="D65" s="18">
        <f t="shared" si="0"/>
        <v>0.75201572246679727</v>
      </c>
    </row>
    <row r="66" spans="2:4" ht="13.5" thickBot="1" x14ac:dyDescent="0.25">
      <c r="B66" s="17">
        <v>39295</v>
      </c>
      <c r="C66">
        <v>5.5100000000000003E-2</v>
      </c>
      <c r="D66" s="18">
        <f t="shared" si="0"/>
        <v>0.74778814225382195</v>
      </c>
    </row>
    <row r="67" spans="2:4" ht="13.5" thickBot="1" x14ac:dyDescent="0.25">
      <c r="B67" s="17">
        <v>39326</v>
      </c>
      <c r="C67">
        <v>5.5300000000000002E-2</v>
      </c>
      <c r="D67" s="18">
        <f t="shared" ref="D67:D130" si="1">(1+C67/2)^(-2*(B67-$D$1)/365.25)</f>
        <v>0.74355983642149004</v>
      </c>
    </row>
    <row r="68" spans="2:4" ht="13.5" thickBot="1" x14ac:dyDescent="0.25">
      <c r="B68" s="17">
        <v>39356</v>
      </c>
      <c r="C68">
        <v>5.5399999999999998E-2</v>
      </c>
      <c r="D68" s="18">
        <f t="shared" si="1"/>
        <v>0.73983874774700342</v>
      </c>
    </row>
    <row r="69" spans="2:4" ht="13.5" thickBot="1" x14ac:dyDescent="0.25">
      <c r="B69" s="17">
        <v>39387</v>
      </c>
      <c r="C69">
        <v>5.5599999999999997E-2</v>
      </c>
      <c r="D69" s="18">
        <f t="shared" si="1"/>
        <v>0.73561336935740052</v>
      </c>
    </row>
    <row r="70" spans="2:4" ht="13.5" thickBot="1" x14ac:dyDescent="0.25">
      <c r="B70" s="17">
        <v>39417</v>
      </c>
      <c r="C70">
        <v>5.5800000000000002E-2</v>
      </c>
      <c r="D70" s="18">
        <f t="shared" si="1"/>
        <v>0.73149825526228152</v>
      </c>
    </row>
    <row r="71" spans="2:4" ht="13.5" thickBot="1" x14ac:dyDescent="0.25">
      <c r="B71" s="17">
        <v>39448</v>
      </c>
      <c r="C71">
        <v>5.5899999999999998E-2</v>
      </c>
      <c r="D71" s="18">
        <f t="shared" si="1"/>
        <v>0.72768105151275742</v>
      </c>
    </row>
    <row r="72" spans="2:4" ht="13.5" thickBot="1" x14ac:dyDescent="0.25">
      <c r="B72" s="17">
        <v>39479</v>
      </c>
      <c r="C72">
        <v>5.6099999999999997E-2</v>
      </c>
      <c r="D72" s="18">
        <f t="shared" si="1"/>
        <v>0.72345997432295117</v>
      </c>
    </row>
    <row r="73" spans="2:4" ht="13.5" thickBot="1" x14ac:dyDescent="0.25">
      <c r="B73" s="17">
        <v>39508</v>
      </c>
      <c r="C73">
        <v>5.62E-2</v>
      </c>
      <c r="D73" s="18">
        <f t="shared" si="1"/>
        <v>0.71987350911576364</v>
      </c>
    </row>
    <row r="74" spans="2:4" ht="13.5" thickBot="1" x14ac:dyDescent="0.25">
      <c r="B74" s="17">
        <v>39539</v>
      </c>
      <c r="C74">
        <v>5.6399999999999999E-2</v>
      </c>
      <c r="D74" s="18">
        <f t="shared" si="1"/>
        <v>0.71565724510699791</v>
      </c>
    </row>
    <row r="75" spans="2:4" ht="13.5" thickBot="1" x14ac:dyDescent="0.25">
      <c r="B75" s="17">
        <v>39569</v>
      </c>
      <c r="C75">
        <v>5.6599999999999998E-2</v>
      </c>
      <c r="D75" s="18">
        <f t="shared" si="1"/>
        <v>0.71155098945887096</v>
      </c>
    </row>
    <row r="76" spans="2:4" ht="13.5" thickBot="1" x14ac:dyDescent="0.25">
      <c r="B76" s="17">
        <v>39600</v>
      </c>
      <c r="C76">
        <v>5.67E-2</v>
      </c>
      <c r="D76" s="18">
        <f t="shared" si="1"/>
        <v>0.70776264250232623</v>
      </c>
    </row>
    <row r="77" spans="2:4" ht="13.5" thickBot="1" x14ac:dyDescent="0.25">
      <c r="B77" s="17">
        <v>39630</v>
      </c>
      <c r="C77">
        <v>5.6899999999999999E-2</v>
      </c>
      <c r="D77" s="18">
        <f t="shared" si="1"/>
        <v>0.70366208821664766</v>
      </c>
    </row>
    <row r="78" spans="2:4" ht="13.5" thickBot="1" x14ac:dyDescent="0.25">
      <c r="B78" s="17">
        <v>39661</v>
      </c>
      <c r="C78">
        <v>5.7099999999999998E-2</v>
      </c>
      <c r="D78" s="18">
        <f t="shared" si="1"/>
        <v>0.69945520276598727</v>
      </c>
    </row>
    <row r="79" spans="2:4" ht="13.5" thickBot="1" x14ac:dyDescent="0.25">
      <c r="B79" s="17">
        <v>39692</v>
      </c>
      <c r="C79">
        <v>5.7200000000000001E-2</v>
      </c>
      <c r="D79" s="18">
        <f t="shared" si="1"/>
        <v>0.69568561189166855</v>
      </c>
    </row>
    <row r="80" spans="2:4" ht="13.5" thickBot="1" x14ac:dyDescent="0.25">
      <c r="B80" s="17">
        <v>39722</v>
      </c>
      <c r="C80">
        <v>5.74E-2</v>
      </c>
      <c r="D80" s="18">
        <f t="shared" si="1"/>
        <v>0.69159374465514822</v>
      </c>
    </row>
    <row r="81" spans="2:4" ht="13.5" thickBot="1" x14ac:dyDescent="0.25">
      <c r="B81" s="17">
        <v>39753</v>
      </c>
      <c r="C81">
        <v>5.7599999999999998E-2</v>
      </c>
      <c r="D81" s="18">
        <f t="shared" si="1"/>
        <v>0.68739719262932797</v>
      </c>
    </row>
    <row r="82" spans="2:4" ht="13.5" thickBot="1" x14ac:dyDescent="0.25">
      <c r="B82" s="17">
        <v>39783</v>
      </c>
      <c r="C82">
        <v>5.7700000000000001E-2</v>
      </c>
      <c r="D82" s="18">
        <f t="shared" si="1"/>
        <v>0.68375422658595486</v>
      </c>
    </row>
    <row r="83" spans="2:4" ht="13.5" thickBot="1" x14ac:dyDescent="0.25">
      <c r="B83" s="17">
        <v>39814</v>
      </c>
      <c r="C83">
        <v>5.79E-2</v>
      </c>
      <c r="D83" s="18">
        <f t="shared" si="1"/>
        <v>0.67956649002768976</v>
      </c>
    </row>
    <row r="84" spans="2:4" ht="13.5" thickBot="1" x14ac:dyDescent="0.25">
      <c r="B84" s="17">
        <v>39845</v>
      </c>
      <c r="C84">
        <v>5.8099999999999999E-2</v>
      </c>
      <c r="D84" s="18">
        <f t="shared" si="1"/>
        <v>0.67538220408346905</v>
      </c>
    </row>
    <row r="85" spans="2:4" ht="13.5" thickBot="1" x14ac:dyDescent="0.25">
      <c r="B85" s="17">
        <v>39873</v>
      </c>
      <c r="C85">
        <v>5.8200000000000002E-2</v>
      </c>
      <c r="D85" s="18">
        <f t="shared" si="1"/>
        <v>0.6719708211576616</v>
      </c>
    </row>
    <row r="86" spans="2:4" ht="13.5" thickBot="1" x14ac:dyDescent="0.25">
      <c r="B86" s="17">
        <v>39904</v>
      </c>
      <c r="C86">
        <v>5.8400000000000001E-2</v>
      </c>
      <c r="D86" s="18">
        <f t="shared" si="1"/>
        <v>0.66779594553174493</v>
      </c>
    </row>
    <row r="87" spans="2:4" ht="13.5" thickBot="1" x14ac:dyDescent="0.25">
      <c r="B87" s="17">
        <v>39934</v>
      </c>
      <c r="C87">
        <v>5.8500000000000003E-2</v>
      </c>
      <c r="D87" s="18">
        <f t="shared" si="1"/>
        <v>0.66418793174684498</v>
      </c>
    </row>
    <row r="88" spans="2:4" ht="13.5" thickBot="1" x14ac:dyDescent="0.25">
      <c r="B88" s="17">
        <v>39965</v>
      </c>
      <c r="C88">
        <v>5.8500000000000003E-2</v>
      </c>
      <c r="D88" s="18">
        <f t="shared" si="1"/>
        <v>0.66094542729275518</v>
      </c>
    </row>
    <row r="89" spans="2:4" ht="13.5" thickBot="1" x14ac:dyDescent="0.25">
      <c r="B89" s="17">
        <v>39995</v>
      </c>
      <c r="C89">
        <v>5.8599999999999999E-2</v>
      </c>
      <c r="D89" s="18">
        <f t="shared" si="1"/>
        <v>0.65735853562879076</v>
      </c>
    </row>
    <row r="90" spans="2:4" ht="13.5" thickBot="1" x14ac:dyDescent="0.25">
      <c r="B90" s="17">
        <v>40026</v>
      </c>
      <c r="C90">
        <v>5.8700000000000002E-2</v>
      </c>
      <c r="D90" s="18">
        <f t="shared" si="1"/>
        <v>0.65367714831262491</v>
      </c>
    </row>
    <row r="91" spans="2:4" ht="13.5" thickBot="1" x14ac:dyDescent="0.25">
      <c r="B91" s="17">
        <v>40057</v>
      </c>
      <c r="C91">
        <v>5.8799999999999998E-2</v>
      </c>
      <c r="D91" s="18">
        <f t="shared" si="1"/>
        <v>0.65000568119118585</v>
      </c>
    </row>
    <row r="92" spans="2:4" ht="13.5" thickBot="1" x14ac:dyDescent="0.25">
      <c r="B92" s="17">
        <v>40087</v>
      </c>
      <c r="C92">
        <v>5.8900000000000001E-2</v>
      </c>
      <c r="D92" s="18">
        <f t="shared" si="1"/>
        <v>0.64644693177348111</v>
      </c>
    </row>
    <row r="93" spans="2:4" ht="13.5" thickBot="1" x14ac:dyDescent="0.25">
      <c r="B93" s="17">
        <v>40118</v>
      </c>
      <c r="C93">
        <v>5.8999999999999997E-2</v>
      </c>
      <c r="D93" s="18">
        <f t="shared" si="1"/>
        <v>0.64279509140081303</v>
      </c>
    </row>
    <row r="94" spans="2:4" ht="13.5" thickBot="1" x14ac:dyDescent="0.25">
      <c r="B94" s="17">
        <v>40148</v>
      </c>
      <c r="C94">
        <v>5.91E-2</v>
      </c>
      <c r="D94" s="18">
        <f t="shared" si="1"/>
        <v>0.63925529394999803</v>
      </c>
    </row>
    <row r="95" spans="2:4" ht="13.5" thickBot="1" x14ac:dyDescent="0.25">
      <c r="B95" s="17">
        <v>40179</v>
      </c>
      <c r="C95">
        <v>5.9200000000000003E-2</v>
      </c>
      <c r="D95" s="18">
        <f t="shared" si="1"/>
        <v>0.6356233341940204</v>
      </c>
    </row>
    <row r="96" spans="2:4" ht="13.5" thickBot="1" x14ac:dyDescent="0.25">
      <c r="B96" s="17">
        <v>40210</v>
      </c>
      <c r="C96">
        <v>5.9299999999999999E-2</v>
      </c>
      <c r="D96" s="18">
        <f t="shared" si="1"/>
        <v>0.6320016130588858</v>
      </c>
    </row>
    <row r="97" spans="2:4" ht="13.5" thickBot="1" x14ac:dyDescent="0.25">
      <c r="B97" s="17">
        <v>40238</v>
      </c>
      <c r="C97">
        <v>5.9400000000000001E-2</v>
      </c>
      <c r="D97" s="18">
        <f t="shared" si="1"/>
        <v>0.6286923820035446</v>
      </c>
    </row>
    <row r="98" spans="2:4" ht="13.5" thickBot="1" x14ac:dyDescent="0.25">
      <c r="B98" s="17">
        <v>40269</v>
      </c>
      <c r="C98">
        <v>5.9400000000000001E-2</v>
      </c>
      <c r="D98" s="18">
        <f t="shared" si="1"/>
        <v>0.62557674465706492</v>
      </c>
    </row>
    <row r="99" spans="2:4" ht="13.5" thickBot="1" x14ac:dyDescent="0.25">
      <c r="B99" s="17">
        <v>40299</v>
      </c>
      <c r="C99">
        <v>5.9499999999999997E-2</v>
      </c>
      <c r="D99" s="18">
        <f t="shared" si="1"/>
        <v>0.62208702894332979</v>
      </c>
    </row>
    <row r="100" spans="2:4" ht="13.5" thickBot="1" x14ac:dyDescent="0.25">
      <c r="B100" s="17">
        <v>40330</v>
      </c>
      <c r="C100">
        <v>5.96E-2</v>
      </c>
      <c r="D100" s="18">
        <f t="shared" si="1"/>
        <v>0.61850747650211602</v>
      </c>
    </row>
    <row r="101" spans="2:4" ht="13.5" thickBot="1" x14ac:dyDescent="0.25">
      <c r="B101" s="17">
        <v>40360</v>
      </c>
      <c r="C101">
        <v>5.9700000000000003E-2</v>
      </c>
      <c r="D101" s="18">
        <f t="shared" si="1"/>
        <v>0.61503745702542501</v>
      </c>
    </row>
    <row r="102" spans="2:4" ht="13.5" thickBot="1" x14ac:dyDescent="0.25">
      <c r="B102" s="17">
        <v>40391</v>
      </c>
      <c r="C102">
        <v>5.9799999999999999E-2</v>
      </c>
      <c r="D102" s="18">
        <f t="shared" si="1"/>
        <v>0.61147852010355541</v>
      </c>
    </row>
    <row r="103" spans="2:4" ht="13.5" thickBot="1" x14ac:dyDescent="0.25">
      <c r="B103" s="17">
        <v>40422</v>
      </c>
      <c r="C103">
        <v>5.9900000000000002E-2</v>
      </c>
      <c r="D103" s="18">
        <f t="shared" si="1"/>
        <v>0.6079301811169775</v>
      </c>
    </row>
    <row r="104" spans="2:4" ht="13.5" thickBot="1" x14ac:dyDescent="0.25">
      <c r="B104" s="17">
        <v>40452</v>
      </c>
      <c r="C104">
        <v>0.06</v>
      </c>
      <c r="D104" s="18">
        <f t="shared" si="1"/>
        <v>0.60449032761113797</v>
      </c>
    </row>
    <row r="105" spans="2:4" ht="13.5" thickBot="1" x14ac:dyDescent="0.25">
      <c r="B105" s="17">
        <v>40483</v>
      </c>
      <c r="C105">
        <v>6.0100000000000001E-2</v>
      </c>
      <c r="D105" s="18">
        <f t="shared" si="1"/>
        <v>0.60096293918489019</v>
      </c>
    </row>
    <row r="106" spans="2:4" ht="13.5" thickBot="1" x14ac:dyDescent="0.25">
      <c r="B106" s="17">
        <v>40513</v>
      </c>
      <c r="C106">
        <v>6.0199999999999997E-2</v>
      </c>
      <c r="D106" s="18">
        <f t="shared" si="1"/>
        <v>0.59754333795588466</v>
      </c>
    </row>
    <row r="107" spans="2:4" ht="13.5" thickBot="1" x14ac:dyDescent="0.25">
      <c r="B107" s="17">
        <v>40544</v>
      </c>
      <c r="C107">
        <v>6.0299999999999999E-2</v>
      </c>
      <c r="D107" s="18">
        <f t="shared" si="1"/>
        <v>0.5940371149619933</v>
      </c>
    </row>
    <row r="108" spans="2:4" ht="13.5" thickBot="1" x14ac:dyDescent="0.25">
      <c r="B108" s="17">
        <v>40575</v>
      </c>
      <c r="C108">
        <v>6.0299999999999999E-2</v>
      </c>
      <c r="D108" s="18">
        <f t="shared" si="1"/>
        <v>0.5910493824333517</v>
      </c>
    </row>
    <row r="109" spans="2:4" ht="13.5" thickBot="1" x14ac:dyDescent="0.25">
      <c r="B109" s="17">
        <v>40603</v>
      </c>
      <c r="C109">
        <v>6.0400000000000002E-2</v>
      </c>
      <c r="D109" s="18">
        <f t="shared" si="1"/>
        <v>0.58785401201603815</v>
      </c>
    </row>
    <row r="110" spans="2:4" ht="13.5" thickBot="1" x14ac:dyDescent="0.25">
      <c r="B110" s="17">
        <v>40634</v>
      </c>
      <c r="C110">
        <v>6.0499999999999998E-2</v>
      </c>
      <c r="D110" s="18">
        <f t="shared" si="1"/>
        <v>0.58438108473859152</v>
      </c>
    </row>
    <row r="111" spans="2:4" ht="13.5" thickBot="1" x14ac:dyDescent="0.25">
      <c r="B111" s="17">
        <v>40664</v>
      </c>
      <c r="C111">
        <v>6.0600000000000001E-2</v>
      </c>
      <c r="D111" s="18">
        <f t="shared" si="1"/>
        <v>0.5810140869302135</v>
      </c>
    </row>
    <row r="112" spans="2:4" ht="13.5" thickBot="1" x14ac:dyDescent="0.25">
      <c r="B112" s="17">
        <v>40695</v>
      </c>
      <c r="C112">
        <v>6.0699999999999997E-2</v>
      </c>
      <c r="D112" s="18">
        <f t="shared" si="1"/>
        <v>0.57756273934549041</v>
      </c>
    </row>
    <row r="113" spans="2:4" ht="13.5" thickBot="1" x14ac:dyDescent="0.25">
      <c r="B113" s="17">
        <v>40725</v>
      </c>
      <c r="C113">
        <v>6.08E-2</v>
      </c>
      <c r="D113" s="18">
        <f t="shared" si="1"/>
        <v>0.57421661280920955</v>
      </c>
    </row>
    <row r="114" spans="2:4" ht="13.5" thickBot="1" x14ac:dyDescent="0.25">
      <c r="B114" s="17">
        <v>40756</v>
      </c>
      <c r="C114">
        <v>6.0900000000000003E-2</v>
      </c>
      <c r="D114" s="18">
        <f t="shared" si="1"/>
        <v>0.57078703801018738</v>
      </c>
    </row>
    <row r="115" spans="2:4" ht="13.5" thickBot="1" x14ac:dyDescent="0.25">
      <c r="B115" s="17">
        <v>40787</v>
      </c>
      <c r="C115">
        <v>6.0999999999999999E-2</v>
      </c>
      <c r="D115" s="18">
        <f t="shared" si="1"/>
        <v>0.56736862533379884</v>
      </c>
    </row>
    <row r="116" spans="2:4" ht="13.5" thickBot="1" x14ac:dyDescent="0.25">
      <c r="B116" s="17">
        <v>40817</v>
      </c>
      <c r="C116">
        <v>6.1100000000000002E-2</v>
      </c>
      <c r="D116" s="18">
        <f t="shared" si="1"/>
        <v>0.56405435686071048</v>
      </c>
    </row>
    <row r="117" spans="2:4" ht="13.5" thickBot="1" x14ac:dyDescent="0.25">
      <c r="B117" s="17">
        <v>40848</v>
      </c>
      <c r="C117">
        <v>6.1199999999999997E-2</v>
      </c>
      <c r="D117" s="18">
        <f t="shared" si="1"/>
        <v>0.56065799434137298</v>
      </c>
    </row>
    <row r="118" spans="2:4" ht="13.5" thickBot="1" x14ac:dyDescent="0.25">
      <c r="B118" s="17">
        <v>40878</v>
      </c>
      <c r="C118">
        <v>6.1199999999999997E-2</v>
      </c>
      <c r="D118" s="18">
        <f t="shared" si="1"/>
        <v>0.55788885862623605</v>
      </c>
    </row>
    <row r="119" spans="2:4" ht="13.5" thickBot="1" x14ac:dyDescent="0.25">
      <c r="B119" s="17">
        <v>40909</v>
      </c>
      <c r="C119">
        <v>6.13E-2</v>
      </c>
      <c r="D119" s="18">
        <f t="shared" si="1"/>
        <v>0.5545160930923434</v>
      </c>
    </row>
    <row r="120" spans="2:4" ht="13.5" thickBot="1" x14ac:dyDescent="0.25">
      <c r="B120" s="17">
        <v>40940</v>
      </c>
      <c r="C120">
        <v>6.1400000000000003E-2</v>
      </c>
      <c r="D120" s="18">
        <f t="shared" si="1"/>
        <v>0.55115466571925553</v>
      </c>
    </row>
    <row r="121" spans="2:4" ht="13.5" thickBot="1" x14ac:dyDescent="0.25">
      <c r="B121" s="17">
        <v>40969</v>
      </c>
      <c r="C121">
        <v>6.1499999999999999E-2</v>
      </c>
      <c r="D121" s="18">
        <f t="shared" si="1"/>
        <v>0.54798634545752622</v>
      </c>
    </row>
    <row r="122" spans="2:4" ht="13.5" thickBot="1" x14ac:dyDescent="0.25">
      <c r="B122" s="17">
        <v>41000</v>
      </c>
      <c r="C122">
        <v>6.1600000000000002E-2</v>
      </c>
      <c r="D122" s="18">
        <f t="shared" si="1"/>
        <v>0.54464690137252181</v>
      </c>
    </row>
    <row r="123" spans="2:4" ht="13.5" thickBot="1" x14ac:dyDescent="0.25">
      <c r="B123" s="17">
        <v>41030</v>
      </c>
      <c r="C123">
        <v>6.1600000000000002E-2</v>
      </c>
      <c r="D123" s="18">
        <f t="shared" si="1"/>
        <v>0.54193957081645583</v>
      </c>
    </row>
    <row r="124" spans="2:4" ht="13.5" thickBot="1" x14ac:dyDescent="0.25">
      <c r="B124" s="17">
        <v>41061</v>
      </c>
      <c r="C124">
        <v>6.1699999999999998E-2</v>
      </c>
      <c r="D124" s="18">
        <f t="shared" si="1"/>
        <v>0.53862383967047833</v>
      </c>
    </row>
    <row r="125" spans="2:4" ht="13.5" thickBot="1" x14ac:dyDescent="0.25">
      <c r="B125" s="17">
        <v>41091</v>
      </c>
      <c r="C125">
        <v>6.1699999999999998E-2</v>
      </c>
      <c r="D125" s="18">
        <f t="shared" si="1"/>
        <v>0.53594217817418088</v>
      </c>
    </row>
    <row r="126" spans="2:4" ht="13.5" thickBot="1" x14ac:dyDescent="0.25">
      <c r="B126" s="17">
        <v>41122</v>
      </c>
      <c r="C126">
        <v>6.1699999999999998E-2</v>
      </c>
      <c r="D126" s="18">
        <f t="shared" si="1"/>
        <v>0.5331851534276888</v>
      </c>
    </row>
    <row r="127" spans="2:4" ht="13.5" thickBot="1" x14ac:dyDescent="0.25">
      <c r="B127" s="17">
        <v>41153</v>
      </c>
      <c r="C127">
        <v>6.1800000000000001E-2</v>
      </c>
      <c r="D127" s="18">
        <f t="shared" si="1"/>
        <v>0.52990569862622294</v>
      </c>
    </row>
    <row r="128" spans="2:4" ht="13.5" thickBot="1" x14ac:dyDescent="0.25">
      <c r="B128" s="17">
        <v>41183</v>
      </c>
      <c r="C128">
        <v>6.1800000000000001E-2</v>
      </c>
      <c r="D128" s="18">
        <f t="shared" si="1"/>
        <v>0.52726324136614899</v>
      </c>
    </row>
    <row r="129" spans="2:4" ht="13.5" thickBot="1" x14ac:dyDescent="0.25">
      <c r="B129" s="17">
        <v>41214</v>
      </c>
      <c r="C129">
        <v>6.1800000000000001E-2</v>
      </c>
      <c r="D129" s="18">
        <f t="shared" si="1"/>
        <v>0.52454654462575567</v>
      </c>
    </row>
    <row r="130" spans="2:4" ht="13.5" thickBot="1" x14ac:dyDescent="0.25">
      <c r="B130" s="17">
        <v>41244</v>
      </c>
      <c r="C130">
        <v>6.1899999999999997E-2</v>
      </c>
      <c r="D130" s="18">
        <f t="shared" si="1"/>
        <v>0.5213902341996195</v>
      </c>
    </row>
    <row r="131" spans="2:4" ht="13.5" thickBot="1" x14ac:dyDescent="0.25">
      <c r="B131" s="17">
        <v>41275</v>
      </c>
      <c r="C131">
        <v>6.1899999999999997E-2</v>
      </c>
      <c r="D131" s="18">
        <f t="shared" ref="D131:D194" si="2">(1+C131/2)^(-2*(B131-$D$1)/365.25)</f>
        <v>0.51869952749076953</v>
      </c>
    </row>
    <row r="132" spans="2:4" ht="13.5" thickBot="1" x14ac:dyDescent="0.25">
      <c r="B132" s="17">
        <v>41306</v>
      </c>
      <c r="C132">
        <v>6.1899999999999997E-2</v>
      </c>
      <c r="D132" s="18">
        <f t="shared" si="2"/>
        <v>0.51602270654754789</v>
      </c>
    </row>
    <row r="133" spans="2:4" ht="13.5" thickBot="1" x14ac:dyDescent="0.25">
      <c r="B133" s="17">
        <v>41334</v>
      </c>
      <c r="C133">
        <v>6.2E-2</v>
      </c>
      <c r="D133" s="18">
        <f t="shared" si="2"/>
        <v>0.51307260492771067</v>
      </c>
    </row>
    <row r="134" spans="2:4" ht="13.5" thickBot="1" x14ac:dyDescent="0.25">
      <c r="B134" s="17">
        <v>41365</v>
      </c>
      <c r="C134">
        <v>6.2E-2</v>
      </c>
      <c r="D134" s="18">
        <f t="shared" si="2"/>
        <v>0.51042062052604553</v>
      </c>
    </row>
    <row r="135" spans="2:4" ht="13.5" thickBot="1" x14ac:dyDescent="0.25">
      <c r="B135" s="17">
        <v>41395</v>
      </c>
      <c r="C135">
        <v>6.2E-2</v>
      </c>
      <c r="D135" s="18">
        <f t="shared" si="2"/>
        <v>0.50786723624616736</v>
      </c>
    </row>
    <row r="136" spans="2:4" ht="13.5" thickBot="1" x14ac:dyDescent="0.25">
      <c r="B136" s="17">
        <v>41426</v>
      </c>
      <c r="C136">
        <v>6.2100000000000002E-2</v>
      </c>
      <c r="D136" s="18">
        <f t="shared" si="2"/>
        <v>0.50469452348191191</v>
      </c>
    </row>
    <row r="137" spans="2:4" ht="13.5" thickBot="1" x14ac:dyDescent="0.25">
      <c r="B137" s="17">
        <v>41456</v>
      </c>
      <c r="C137">
        <v>6.2100000000000002E-2</v>
      </c>
      <c r="D137" s="18">
        <f t="shared" si="2"/>
        <v>0.50216578359309716</v>
      </c>
    </row>
    <row r="138" spans="2:4" ht="13.5" thickBot="1" x14ac:dyDescent="0.25">
      <c r="B138" s="17">
        <v>41487</v>
      </c>
      <c r="C138">
        <v>6.2100000000000002E-2</v>
      </c>
      <c r="D138" s="18">
        <f t="shared" si="2"/>
        <v>0.49956606226698441</v>
      </c>
    </row>
    <row r="139" spans="2:4" ht="13.5" thickBot="1" x14ac:dyDescent="0.25">
      <c r="B139" s="17">
        <v>41518</v>
      </c>
      <c r="C139">
        <v>6.2199999999999998E-2</v>
      </c>
      <c r="D139" s="18">
        <f t="shared" si="2"/>
        <v>0.49642901997566807</v>
      </c>
    </row>
    <row r="140" spans="2:4" ht="13.5" thickBot="1" x14ac:dyDescent="0.25">
      <c r="B140" s="17">
        <v>41548</v>
      </c>
      <c r="C140">
        <v>6.2199999999999998E-2</v>
      </c>
      <c r="D140" s="18">
        <f t="shared" si="2"/>
        <v>0.49393775913962323</v>
      </c>
    </row>
    <row r="141" spans="2:4" ht="13.5" thickBot="1" x14ac:dyDescent="0.25">
      <c r="B141" s="17">
        <v>41579</v>
      </c>
      <c r="C141">
        <v>6.2199999999999998E-2</v>
      </c>
      <c r="D141" s="18">
        <f t="shared" si="2"/>
        <v>0.49137658964081432</v>
      </c>
    </row>
    <row r="142" spans="2:4" ht="13.5" thickBot="1" x14ac:dyDescent="0.25">
      <c r="B142" s="17">
        <v>41609</v>
      </c>
      <c r="C142">
        <v>6.2300000000000001E-2</v>
      </c>
      <c r="D142" s="18">
        <f t="shared" si="2"/>
        <v>0.48835707283557811</v>
      </c>
    </row>
    <row r="143" spans="2:4" ht="13.5" thickBot="1" x14ac:dyDescent="0.25">
      <c r="B143" s="17">
        <v>41640</v>
      </c>
      <c r="C143">
        <v>6.2300000000000001E-2</v>
      </c>
      <c r="D143" s="18">
        <f t="shared" si="2"/>
        <v>0.48582084147281684</v>
      </c>
    </row>
    <row r="144" spans="2:4" ht="13.5" thickBot="1" x14ac:dyDescent="0.25">
      <c r="B144" s="17">
        <v>41671</v>
      </c>
      <c r="C144">
        <v>6.2399999999999997E-2</v>
      </c>
      <c r="D144" s="18">
        <f t="shared" si="2"/>
        <v>0.48274260634688465</v>
      </c>
    </row>
    <row r="145" spans="2:4" ht="13.5" thickBot="1" x14ac:dyDescent="0.25">
      <c r="B145" s="17">
        <v>41699</v>
      </c>
      <c r="C145">
        <v>6.2399999999999997E-2</v>
      </c>
      <c r="D145" s="18">
        <f t="shared" si="2"/>
        <v>0.48047401102898257</v>
      </c>
    </row>
    <row r="146" spans="2:4" ht="13.5" thickBot="1" x14ac:dyDescent="0.25">
      <c r="B146" s="17">
        <v>41730</v>
      </c>
      <c r="C146">
        <v>6.2399999999999997E-2</v>
      </c>
      <c r="D146" s="18">
        <f t="shared" si="2"/>
        <v>0.47797478541865146</v>
      </c>
    </row>
    <row r="147" spans="2:4" ht="13.5" thickBot="1" x14ac:dyDescent="0.25">
      <c r="B147" s="17">
        <v>41760</v>
      </c>
      <c r="C147">
        <v>6.25E-2</v>
      </c>
      <c r="D147" s="18">
        <f t="shared" si="2"/>
        <v>0.47501106394867421</v>
      </c>
    </row>
    <row r="148" spans="2:4" ht="13.5" thickBot="1" x14ac:dyDescent="0.25">
      <c r="B148" s="17">
        <v>41791</v>
      </c>
      <c r="C148">
        <v>6.25E-2</v>
      </c>
      <c r="D148" s="18">
        <f t="shared" si="2"/>
        <v>0.47253636515957725</v>
      </c>
    </row>
    <row r="149" spans="2:4" ht="13.5" thickBot="1" x14ac:dyDescent="0.25">
      <c r="B149" s="17">
        <v>41821</v>
      </c>
      <c r="C149">
        <v>6.25E-2</v>
      </c>
      <c r="D149" s="18">
        <f t="shared" si="2"/>
        <v>0.47015377153762494</v>
      </c>
    </row>
    <row r="150" spans="2:4" ht="13.5" thickBot="1" x14ac:dyDescent="0.25">
      <c r="B150" s="17">
        <v>41852</v>
      </c>
      <c r="C150">
        <v>6.2600000000000003E-2</v>
      </c>
      <c r="D150" s="18">
        <f t="shared" si="2"/>
        <v>0.46714471938532687</v>
      </c>
    </row>
    <row r="151" spans="2:4" ht="13.5" thickBot="1" x14ac:dyDescent="0.25">
      <c r="B151" s="17">
        <v>41883</v>
      </c>
      <c r="C151">
        <v>6.2600000000000003E-2</v>
      </c>
      <c r="D151" s="18">
        <f t="shared" si="2"/>
        <v>0.46470717791808031</v>
      </c>
    </row>
    <row r="152" spans="2:4" ht="13.5" thickBot="1" x14ac:dyDescent="0.25">
      <c r="B152" s="17">
        <v>41913</v>
      </c>
      <c r="C152">
        <v>6.2600000000000003E-2</v>
      </c>
      <c r="D152" s="18">
        <f t="shared" si="2"/>
        <v>0.46236037767246568</v>
      </c>
    </row>
    <row r="153" spans="2:4" ht="13.5" thickBot="1" x14ac:dyDescent="0.25">
      <c r="B153" s="17">
        <v>41944</v>
      </c>
      <c r="C153">
        <v>6.2700000000000006E-2</v>
      </c>
      <c r="D153" s="18">
        <f t="shared" si="2"/>
        <v>0.45938623039822635</v>
      </c>
    </row>
    <row r="154" spans="2:4" ht="13.5" thickBot="1" x14ac:dyDescent="0.25">
      <c r="B154" s="17">
        <v>41974</v>
      </c>
      <c r="C154">
        <v>6.2700000000000006E-2</v>
      </c>
      <c r="D154" s="18">
        <f t="shared" si="2"/>
        <v>0.45706266117259647</v>
      </c>
    </row>
    <row r="155" spans="2:4" ht="13.5" thickBot="1" x14ac:dyDescent="0.25">
      <c r="B155" s="17">
        <v>42005</v>
      </c>
      <c r="C155">
        <v>6.2700000000000006E-2</v>
      </c>
      <c r="D155" s="18">
        <f t="shared" si="2"/>
        <v>0.45467398568411704</v>
      </c>
    </row>
    <row r="156" spans="2:4" ht="13.5" thickBot="1" x14ac:dyDescent="0.25">
      <c r="B156" s="17">
        <v>42036</v>
      </c>
      <c r="C156">
        <v>6.2799999999999995E-2</v>
      </c>
      <c r="D156" s="18">
        <f t="shared" si="2"/>
        <v>0.45173455804969403</v>
      </c>
    </row>
    <row r="157" spans="2:4" ht="13.5" thickBot="1" x14ac:dyDescent="0.25">
      <c r="B157" s="17">
        <v>42064</v>
      </c>
      <c r="C157">
        <v>6.2799999999999995E-2</v>
      </c>
      <c r="D157" s="18">
        <f t="shared" si="2"/>
        <v>0.44959831338432082</v>
      </c>
    </row>
    <row r="158" spans="2:4" ht="13.5" thickBot="1" x14ac:dyDescent="0.25">
      <c r="B158" s="17">
        <v>42095</v>
      </c>
      <c r="C158">
        <v>6.2799999999999995E-2</v>
      </c>
      <c r="D158" s="18">
        <f t="shared" si="2"/>
        <v>0.44724496719544593</v>
      </c>
    </row>
    <row r="159" spans="2:4" ht="13.5" thickBot="1" x14ac:dyDescent="0.25">
      <c r="B159" s="17">
        <v>42125</v>
      </c>
      <c r="C159">
        <v>6.2899999999999998E-2</v>
      </c>
      <c r="D159" s="18">
        <f t="shared" si="2"/>
        <v>0.444414670160588</v>
      </c>
    </row>
    <row r="160" spans="2:4" ht="13.5" thickBot="1" x14ac:dyDescent="0.25">
      <c r="B160" s="17">
        <v>42156</v>
      </c>
      <c r="C160">
        <v>6.2899999999999998E-2</v>
      </c>
      <c r="D160" s="18">
        <f t="shared" si="2"/>
        <v>0.44208481905383928</v>
      </c>
    </row>
    <row r="161" spans="2:4" ht="13.5" thickBot="1" x14ac:dyDescent="0.25">
      <c r="B161" s="17">
        <v>42186</v>
      </c>
      <c r="C161">
        <v>6.2899999999999998E-2</v>
      </c>
      <c r="D161" s="18">
        <f t="shared" si="2"/>
        <v>0.43984175471436632</v>
      </c>
    </row>
    <row r="162" spans="2:4" ht="13.5" thickBot="1" x14ac:dyDescent="0.25">
      <c r="B162" s="17">
        <v>42217</v>
      </c>
      <c r="C162">
        <v>6.3E-2</v>
      </c>
      <c r="D162" s="18">
        <f t="shared" si="2"/>
        <v>0.43697008310097457</v>
      </c>
    </row>
    <row r="163" spans="2:4" ht="13.5" thickBot="1" x14ac:dyDescent="0.25">
      <c r="B163" s="17">
        <v>42248</v>
      </c>
      <c r="C163">
        <v>6.3E-2</v>
      </c>
      <c r="D163" s="18">
        <f t="shared" si="2"/>
        <v>0.43467568368404019</v>
      </c>
    </row>
    <row r="164" spans="2:4" ht="13.5" thickBot="1" x14ac:dyDescent="0.25">
      <c r="B164" s="17">
        <v>42278</v>
      </c>
      <c r="C164">
        <v>6.3E-2</v>
      </c>
      <c r="D164" s="18">
        <f t="shared" si="2"/>
        <v>0.43246676834492309</v>
      </c>
    </row>
    <row r="165" spans="2:4" ht="13.5" thickBot="1" x14ac:dyDescent="0.25">
      <c r="B165" s="17">
        <v>42309</v>
      </c>
      <c r="C165">
        <v>6.3100000000000003E-2</v>
      </c>
      <c r="D165" s="18">
        <f t="shared" si="2"/>
        <v>0.42962924779662687</v>
      </c>
    </row>
    <row r="166" spans="2:4" ht="13.5" thickBot="1" x14ac:dyDescent="0.25">
      <c r="B166" s="17">
        <v>42339</v>
      </c>
      <c r="C166">
        <v>6.3100000000000003E-2</v>
      </c>
      <c r="D166" s="18">
        <f t="shared" si="2"/>
        <v>0.42744257366907085</v>
      </c>
    </row>
    <row r="167" spans="2:4" ht="13.5" thickBot="1" x14ac:dyDescent="0.25">
      <c r="B167" s="17">
        <v>42370</v>
      </c>
      <c r="C167">
        <v>6.3100000000000003E-2</v>
      </c>
      <c r="D167" s="18">
        <f t="shared" si="2"/>
        <v>0.42519470186334435</v>
      </c>
    </row>
    <row r="168" spans="2:4" ht="13.5" thickBot="1" x14ac:dyDescent="0.25">
      <c r="B168" s="17">
        <v>42401</v>
      </c>
      <c r="C168">
        <v>6.3200000000000006E-2</v>
      </c>
      <c r="D168" s="18">
        <f t="shared" si="2"/>
        <v>0.42239113284854796</v>
      </c>
    </row>
    <row r="169" spans="2:4" ht="13.5" thickBot="1" x14ac:dyDescent="0.25">
      <c r="B169" s="17">
        <v>42430</v>
      </c>
      <c r="C169">
        <v>6.3200000000000006E-2</v>
      </c>
      <c r="D169" s="18">
        <f t="shared" si="2"/>
        <v>0.4203095479133736</v>
      </c>
    </row>
    <row r="170" spans="2:4" ht="13.5" thickBot="1" x14ac:dyDescent="0.25">
      <c r="B170" s="17">
        <v>42461</v>
      </c>
      <c r="C170">
        <v>6.3299999999999995E-2</v>
      </c>
      <c r="D170" s="18">
        <f t="shared" si="2"/>
        <v>0.41752813300616598</v>
      </c>
    </row>
    <row r="171" spans="2:4" ht="13.5" thickBot="1" x14ac:dyDescent="0.25">
      <c r="B171" s="17">
        <v>42491</v>
      </c>
      <c r="C171">
        <v>6.3299999999999995E-2</v>
      </c>
      <c r="D171" s="18">
        <f t="shared" si="2"/>
        <v>0.41539643485720107</v>
      </c>
    </row>
    <row r="172" spans="2:4" ht="13.5" thickBot="1" x14ac:dyDescent="0.25">
      <c r="B172" s="17">
        <v>42522</v>
      </c>
      <c r="C172">
        <v>6.3299999999999995E-2</v>
      </c>
      <c r="D172" s="18">
        <f t="shared" si="2"/>
        <v>0.41320511309866564</v>
      </c>
    </row>
    <row r="173" spans="2:4" ht="13.5" thickBot="1" x14ac:dyDescent="0.25">
      <c r="B173" s="17">
        <v>42552</v>
      </c>
      <c r="C173">
        <v>6.3399999999999998E-2</v>
      </c>
      <c r="D173" s="18">
        <f t="shared" si="2"/>
        <v>0.41052748782736947</v>
      </c>
    </row>
    <row r="174" spans="2:4" ht="13.5" thickBot="1" x14ac:dyDescent="0.25">
      <c r="B174" s="17">
        <v>42583</v>
      </c>
      <c r="C174">
        <v>6.3399999999999998E-2</v>
      </c>
      <c r="D174" s="18">
        <f t="shared" si="2"/>
        <v>0.40835849152268994</v>
      </c>
    </row>
    <row r="175" spans="2:4" ht="13.5" thickBot="1" x14ac:dyDescent="0.25">
      <c r="B175" s="17">
        <v>42614</v>
      </c>
      <c r="C175">
        <v>6.3399999999999998E-2</v>
      </c>
      <c r="D175" s="18">
        <f t="shared" si="2"/>
        <v>0.40620095497432196</v>
      </c>
    </row>
    <row r="176" spans="2:4" ht="13.5" thickBot="1" x14ac:dyDescent="0.25">
      <c r="B176" s="17">
        <v>42644</v>
      </c>
      <c r="C176">
        <v>6.3500000000000001E-2</v>
      </c>
      <c r="D176" s="18">
        <f t="shared" si="2"/>
        <v>0.40355567928238401</v>
      </c>
    </row>
    <row r="177" spans="2:4" ht="13.5" thickBot="1" x14ac:dyDescent="0.25">
      <c r="B177" s="17">
        <v>42675</v>
      </c>
      <c r="C177">
        <v>6.3500000000000001E-2</v>
      </c>
      <c r="D177" s="18">
        <f t="shared" si="2"/>
        <v>0.40142021585278659</v>
      </c>
    </row>
    <row r="178" spans="2:4" ht="13.5" thickBot="1" x14ac:dyDescent="0.25">
      <c r="B178" s="17">
        <v>42705</v>
      </c>
      <c r="C178">
        <v>6.3500000000000001E-2</v>
      </c>
      <c r="D178" s="18">
        <f t="shared" si="2"/>
        <v>0.39936439811710545</v>
      </c>
    </row>
    <row r="179" spans="2:4" ht="13.5" thickBot="1" x14ac:dyDescent="0.25">
      <c r="B179" s="17">
        <v>42736</v>
      </c>
      <c r="C179">
        <v>6.3600000000000004E-2</v>
      </c>
      <c r="D179" s="18">
        <f t="shared" si="2"/>
        <v>0.39668292795523524</v>
      </c>
    </row>
    <row r="180" spans="2:4" ht="13.5" thickBot="1" x14ac:dyDescent="0.25">
      <c r="B180" s="17">
        <v>42767</v>
      </c>
      <c r="C180">
        <v>6.3600000000000004E-2</v>
      </c>
      <c r="D180" s="18">
        <f t="shared" si="2"/>
        <v>0.39458058669962043</v>
      </c>
    </row>
    <row r="181" spans="2:4" ht="13.5" thickBot="1" x14ac:dyDescent="0.25">
      <c r="B181" s="17">
        <v>42795</v>
      </c>
      <c r="C181">
        <v>6.3600000000000004E-2</v>
      </c>
      <c r="D181" s="18">
        <f t="shared" si="2"/>
        <v>0.39269127624464467</v>
      </c>
    </row>
    <row r="182" spans="2:4" ht="13.5" thickBot="1" x14ac:dyDescent="0.25">
      <c r="B182" s="17">
        <v>42826</v>
      </c>
      <c r="C182">
        <v>6.3700000000000007E-2</v>
      </c>
      <c r="D182" s="18">
        <f t="shared" si="2"/>
        <v>0.39004211564347219</v>
      </c>
    </row>
    <row r="183" spans="2:4" ht="13.5" thickBot="1" x14ac:dyDescent="0.25">
      <c r="B183" s="17">
        <v>42856</v>
      </c>
      <c r="C183">
        <v>6.3700000000000007E-2</v>
      </c>
      <c r="D183" s="18">
        <f t="shared" si="2"/>
        <v>0.3880383913239942</v>
      </c>
    </row>
    <row r="184" spans="2:4" ht="13.5" thickBot="1" x14ac:dyDescent="0.25">
      <c r="B184" s="17">
        <v>42887</v>
      </c>
      <c r="C184">
        <v>6.3700000000000007E-2</v>
      </c>
      <c r="D184" s="18">
        <f t="shared" si="2"/>
        <v>0.38597868950347231</v>
      </c>
    </row>
    <row r="185" spans="2:4" ht="13.5" thickBot="1" x14ac:dyDescent="0.25">
      <c r="B185" s="17">
        <v>42917</v>
      </c>
      <c r="C185">
        <v>6.3799999999999996E-2</v>
      </c>
      <c r="D185" s="18">
        <f t="shared" si="2"/>
        <v>0.38342825220088184</v>
      </c>
    </row>
    <row r="186" spans="2:4" ht="13.5" thickBot="1" x14ac:dyDescent="0.25">
      <c r="B186" s="17">
        <v>42948</v>
      </c>
      <c r="C186">
        <v>6.3799999999999996E-2</v>
      </c>
      <c r="D186" s="18">
        <f t="shared" si="2"/>
        <v>0.38138988392211809</v>
      </c>
    </row>
    <row r="187" spans="2:4" ht="13.5" thickBot="1" x14ac:dyDescent="0.25">
      <c r="B187" s="17">
        <v>42979</v>
      </c>
      <c r="C187">
        <v>6.3799999999999996E-2</v>
      </c>
      <c r="D187" s="18">
        <f t="shared" si="2"/>
        <v>0.37936235194771123</v>
      </c>
    </row>
    <row r="188" spans="2:4" ht="13.5" thickBot="1" x14ac:dyDescent="0.25">
      <c r="B188" s="17">
        <v>43009</v>
      </c>
      <c r="C188">
        <v>6.3899999999999998E-2</v>
      </c>
      <c r="D188" s="18">
        <f t="shared" si="2"/>
        <v>0.37684346236077154</v>
      </c>
    </row>
    <row r="189" spans="2:4" ht="13.5" thickBot="1" x14ac:dyDescent="0.25">
      <c r="B189" s="17">
        <v>43040</v>
      </c>
      <c r="C189">
        <v>6.3899999999999998E-2</v>
      </c>
      <c r="D189" s="18">
        <f t="shared" si="2"/>
        <v>0.37483701696067601</v>
      </c>
    </row>
    <row r="190" spans="2:4" ht="13.5" thickBot="1" x14ac:dyDescent="0.25">
      <c r="B190" s="17">
        <v>43070</v>
      </c>
      <c r="C190">
        <v>6.3899999999999998E-2</v>
      </c>
      <c r="D190" s="18">
        <f t="shared" si="2"/>
        <v>0.37290546783900802</v>
      </c>
    </row>
    <row r="191" spans="2:4" ht="13.5" thickBot="1" x14ac:dyDescent="0.25">
      <c r="B191" s="17">
        <v>43101</v>
      </c>
      <c r="C191">
        <v>6.4000000000000001E-2</v>
      </c>
      <c r="D191" s="18">
        <f t="shared" si="2"/>
        <v>0.37035370321902189</v>
      </c>
    </row>
    <row r="192" spans="2:4" ht="13.5" thickBot="1" x14ac:dyDescent="0.25">
      <c r="B192" s="17">
        <v>43132</v>
      </c>
      <c r="C192">
        <v>6.4000000000000001E-2</v>
      </c>
      <c r="D192" s="18">
        <f t="shared" si="2"/>
        <v>0.36837878185582595</v>
      </c>
    </row>
    <row r="193" spans="2:4" ht="13.5" thickBot="1" x14ac:dyDescent="0.25">
      <c r="B193" s="17">
        <v>43160</v>
      </c>
      <c r="C193">
        <v>6.4000000000000001E-2</v>
      </c>
      <c r="D193" s="18">
        <f t="shared" si="2"/>
        <v>0.3666040353708187</v>
      </c>
    </row>
    <row r="194" spans="2:4" ht="13.5" thickBot="1" x14ac:dyDescent="0.25">
      <c r="B194" s="17">
        <v>43191</v>
      </c>
      <c r="C194">
        <v>6.4100000000000004E-2</v>
      </c>
      <c r="D194" s="18">
        <f t="shared" si="2"/>
        <v>0.36408373052246251</v>
      </c>
    </row>
    <row r="195" spans="2:4" ht="13.5" thickBot="1" x14ac:dyDescent="0.25">
      <c r="B195" s="17">
        <v>43221</v>
      </c>
      <c r="C195">
        <v>6.4100000000000004E-2</v>
      </c>
      <c r="D195" s="18">
        <f t="shared" ref="D195:D254" si="3">(1+C195/2)^(-2*(B195-$D$1)/365.25)</f>
        <v>0.36220182800729533</v>
      </c>
    </row>
    <row r="196" spans="2:4" ht="13.5" thickBot="1" x14ac:dyDescent="0.25">
      <c r="B196" s="17">
        <v>43252</v>
      </c>
      <c r="C196">
        <v>6.4100000000000004E-2</v>
      </c>
      <c r="D196" s="18">
        <f t="shared" si="3"/>
        <v>0.3602674139053037</v>
      </c>
    </row>
    <row r="197" spans="2:4" ht="13.5" thickBot="1" x14ac:dyDescent="0.25">
      <c r="B197" s="17">
        <v>43282</v>
      </c>
      <c r="C197">
        <v>6.4199999999999993E-2</v>
      </c>
      <c r="D197" s="18">
        <f t="shared" si="3"/>
        <v>0.35784092817274948</v>
      </c>
    </row>
    <row r="198" spans="2:4" ht="13.5" thickBot="1" x14ac:dyDescent="0.25">
      <c r="B198" s="17">
        <v>43313</v>
      </c>
      <c r="C198">
        <v>6.4199999999999993E-2</v>
      </c>
      <c r="D198" s="18">
        <f t="shared" si="3"/>
        <v>0.35592687736180967</v>
      </c>
    </row>
    <row r="199" spans="2:4" ht="13.5" thickBot="1" x14ac:dyDescent="0.25">
      <c r="B199" s="17">
        <v>43344</v>
      </c>
      <c r="C199">
        <v>6.4299999999999996E-2</v>
      </c>
      <c r="D199" s="18">
        <f t="shared" si="3"/>
        <v>0.35345986886821062</v>
      </c>
    </row>
    <row r="200" spans="2:4" ht="13.5" thickBot="1" x14ac:dyDescent="0.25">
      <c r="B200" s="17">
        <v>43374</v>
      </c>
      <c r="C200">
        <v>6.4299999999999996E-2</v>
      </c>
      <c r="D200" s="18">
        <f t="shared" si="3"/>
        <v>0.35162728313036445</v>
      </c>
    </row>
    <row r="201" spans="2:4" ht="13.5" thickBot="1" x14ac:dyDescent="0.25">
      <c r="B201" s="17">
        <v>43405</v>
      </c>
      <c r="C201">
        <v>6.4299999999999996E-2</v>
      </c>
      <c r="D201" s="18">
        <f t="shared" si="3"/>
        <v>0.34974359239453617</v>
      </c>
    </row>
    <row r="202" spans="2:4" ht="13.5" thickBot="1" x14ac:dyDescent="0.25">
      <c r="B202" s="17">
        <v>43435</v>
      </c>
      <c r="C202">
        <v>6.4399999999999999E-2</v>
      </c>
      <c r="D202" s="18">
        <f t="shared" si="3"/>
        <v>0.34736841339611413</v>
      </c>
    </row>
    <row r="203" spans="2:4" ht="13.5" thickBot="1" x14ac:dyDescent="0.25">
      <c r="B203" s="17">
        <v>43466</v>
      </c>
      <c r="C203">
        <v>6.4399999999999999E-2</v>
      </c>
      <c r="D203" s="18">
        <f t="shared" si="3"/>
        <v>0.34550469669135525</v>
      </c>
    </row>
    <row r="204" spans="2:4" ht="13.5" thickBot="1" x14ac:dyDescent="0.25">
      <c r="B204" s="17">
        <v>43497</v>
      </c>
      <c r="C204">
        <v>6.4399999999999999E-2</v>
      </c>
      <c r="D204" s="18">
        <f t="shared" si="3"/>
        <v>0.34365097928365868</v>
      </c>
    </row>
    <row r="205" spans="2:4" ht="13.5" thickBot="1" x14ac:dyDescent="0.25">
      <c r="B205" s="17">
        <v>43525</v>
      </c>
      <c r="C205">
        <v>6.4500000000000002E-2</v>
      </c>
      <c r="D205" s="18">
        <f t="shared" si="3"/>
        <v>0.34142481963845173</v>
      </c>
    </row>
    <row r="206" spans="2:4" ht="13.5" thickBot="1" x14ac:dyDescent="0.25">
      <c r="B206" s="17">
        <v>43556</v>
      </c>
      <c r="C206">
        <v>6.4500000000000002E-2</v>
      </c>
      <c r="D206" s="18">
        <f t="shared" si="3"/>
        <v>0.33959019952317337</v>
      </c>
    </row>
    <row r="207" spans="2:4" ht="13.5" thickBot="1" x14ac:dyDescent="0.25">
      <c r="B207" s="17">
        <v>43586</v>
      </c>
      <c r="C207">
        <v>6.4500000000000002E-2</v>
      </c>
      <c r="D207" s="18">
        <f t="shared" si="3"/>
        <v>0.33782414755558321</v>
      </c>
    </row>
    <row r="208" spans="2:4" ht="13.5" thickBot="1" x14ac:dyDescent="0.25">
      <c r="B208" s="17">
        <v>43617</v>
      </c>
      <c r="C208">
        <v>6.4600000000000005E-2</v>
      </c>
      <c r="D208" s="18">
        <f t="shared" si="3"/>
        <v>0.33545012542242625</v>
      </c>
    </row>
    <row r="209" spans="2:4" ht="13.5" thickBot="1" x14ac:dyDescent="0.25">
      <c r="B209" s="17">
        <v>43647</v>
      </c>
      <c r="C209">
        <v>6.4600000000000005E-2</v>
      </c>
      <c r="D209" s="18">
        <f t="shared" si="3"/>
        <v>0.33370294886939234</v>
      </c>
    </row>
    <row r="210" spans="2:4" ht="13.5" thickBot="1" x14ac:dyDescent="0.25">
      <c r="B210" s="17">
        <v>43678</v>
      </c>
      <c r="C210">
        <v>6.4600000000000005E-2</v>
      </c>
      <c r="D210" s="18">
        <f t="shared" si="3"/>
        <v>0.33190709269274038</v>
      </c>
    </row>
    <row r="211" spans="2:4" ht="13.5" thickBot="1" x14ac:dyDescent="0.25">
      <c r="B211" s="17">
        <v>43709</v>
      </c>
      <c r="C211">
        <v>6.4699999999999994E-2</v>
      </c>
      <c r="D211" s="18">
        <f t="shared" si="3"/>
        <v>0.32956392753953662</v>
      </c>
    </row>
    <row r="212" spans="2:4" ht="13.5" thickBot="1" x14ac:dyDescent="0.25">
      <c r="B212" s="17">
        <v>43739</v>
      </c>
      <c r="C212">
        <v>6.4699999999999994E-2</v>
      </c>
      <c r="D212" s="18">
        <f t="shared" si="3"/>
        <v>0.32784480051491177</v>
      </c>
    </row>
    <row r="213" spans="2:4" ht="13.5" thickBot="1" x14ac:dyDescent="0.25">
      <c r="B213" s="17">
        <v>43770</v>
      </c>
      <c r="C213">
        <v>6.4699999999999994E-2</v>
      </c>
      <c r="D213" s="18">
        <f t="shared" si="3"/>
        <v>0.32607778967220474</v>
      </c>
    </row>
    <row r="214" spans="2:4" ht="13.5" thickBot="1" x14ac:dyDescent="0.25">
      <c r="B214" s="17">
        <v>43800</v>
      </c>
      <c r="C214">
        <v>6.4799999999999996E-2</v>
      </c>
      <c r="D214" s="18">
        <f t="shared" si="3"/>
        <v>0.32382177688134678</v>
      </c>
    </row>
    <row r="215" spans="2:4" ht="13.5" thickBot="1" x14ac:dyDescent="0.25">
      <c r="B215" s="17">
        <v>43831</v>
      </c>
      <c r="C215">
        <v>6.4799999999999996E-2</v>
      </c>
      <c r="D215" s="18">
        <f t="shared" si="3"/>
        <v>0.32207380140818614</v>
      </c>
    </row>
    <row r="216" spans="2:4" ht="13.5" thickBot="1" x14ac:dyDescent="0.25">
      <c r="B216" s="17">
        <v>43862</v>
      </c>
      <c r="C216">
        <v>6.4799999999999996E-2</v>
      </c>
      <c r="D216" s="18">
        <f t="shared" si="3"/>
        <v>0.32033526142847568</v>
      </c>
    </row>
    <row r="217" spans="2:4" ht="13.5" thickBot="1" x14ac:dyDescent="0.25">
      <c r="B217" s="17">
        <v>43891</v>
      </c>
      <c r="C217">
        <v>6.4899999999999999E-2</v>
      </c>
      <c r="D217" s="18">
        <f t="shared" si="3"/>
        <v>0.31816434426098111</v>
      </c>
    </row>
    <row r="218" spans="2:4" ht="13.5" thickBot="1" x14ac:dyDescent="0.25">
      <c r="B218" s="17">
        <v>43922</v>
      </c>
      <c r="C218">
        <v>6.4899999999999999E-2</v>
      </c>
      <c r="D218" s="18">
        <f t="shared" si="3"/>
        <v>0.31644430592685441</v>
      </c>
    </row>
    <row r="219" spans="2:4" ht="13.5" thickBot="1" x14ac:dyDescent="0.25">
      <c r="B219" s="17">
        <v>43952</v>
      </c>
      <c r="C219">
        <v>6.4899999999999999E-2</v>
      </c>
      <c r="D219" s="18">
        <f t="shared" si="3"/>
        <v>0.31478860686772508</v>
      </c>
    </row>
    <row r="220" spans="2:4" ht="13.5" thickBot="1" x14ac:dyDescent="0.25">
      <c r="B220" s="17">
        <v>43983</v>
      </c>
      <c r="C220">
        <v>6.5000000000000002E-2</v>
      </c>
      <c r="D220" s="18">
        <f t="shared" si="3"/>
        <v>0.31253595198347223</v>
      </c>
    </row>
    <row r="221" spans="2:4" ht="13.5" thickBot="1" x14ac:dyDescent="0.25">
      <c r="B221" s="17">
        <v>44013</v>
      </c>
      <c r="C221">
        <v>6.5000000000000002E-2</v>
      </c>
      <c r="D221" s="18">
        <f t="shared" si="3"/>
        <v>0.31089822893388169</v>
      </c>
    </row>
    <row r="222" spans="2:4" ht="13.5" thickBot="1" x14ac:dyDescent="0.25">
      <c r="B222" s="17">
        <v>44044</v>
      </c>
      <c r="C222">
        <v>6.5000000000000002E-2</v>
      </c>
      <c r="D222" s="18">
        <f t="shared" si="3"/>
        <v>0.30921493030100305</v>
      </c>
    </row>
    <row r="223" spans="2:4" ht="13.5" thickBot="1" x14ac:dyDescent="0.25">
      <c r="B223" s="17">
        <v>44075</v>
      </c>
      <c r="C223">
        <v>6.5100000000000005E-2</v>
      </c>
      <c r="D223" s="18">
        <f t="shared" si="3"/>
        <v>0.30699217455104205</v>
      </c>
    </row>
    <row r="224" spans="2:4" ht="13.5" thickBot="1" x14ac:dyDescent="0.25">
      <c r="B224" s="17">
        <v>44105</v>
      </c>
      <c r="C224">
        <v>6.5100000000000005E-2</v>
      </c>
      <c r="D224" s="18">
        <f t="shared" si="3"/>
        <v>0.3053810722483512</v>
      </c>
    </row>
    <row r="225" spans="2:4" ht="13.5" thickBot="1" x14ac:dyDescent="0.25">
      <c r="B225" s="17">
        <v>44136</v>
      </c>
      <c r="C225">
        <v>6.5199999999999994E-2</v>
      </c>
      <c r="D225" s="18">
        <f t="shared" si="3"/>
        <v>0.30317850612614589</v>
      </c>
    </row>
    <row r="226" spans="2:4" ht="13.5" thickBot="1" x14ac:dyDescent="0.25">
      <c r="B226" s="17">
        <v>44166</v>
      </c>
      <c r="C226">
        <v>6.5199999999999994E-2</v>
      </c>
      <c r="D226" s="18">
        <f t="shared" si="3"/>
        <v>0.30158501909845981</v>
      </c>
    </row>
    <row r="227" spans="2:4" ht="13.5" thickBot="1" x14ac:dyDescent="0.25">
      <c r="B227" s="17">
        <v>44197</v>
      </c>
      <c r="C227">
        <v>6.5199999999999994E-2</v>
      </c>
      <c r="D227" s="18">
        <f t="shared" si="3"/>
        <v>0.29994721400519847</v>
      </c>
    </row>
    <row r="228" spans="2:4" ht="13.5" thickBot="1" x14ac:dyDescent="0.25">
      <c r="B228" s="17">
        <v>44228</v>
      </c>
      <c r="C228">
        <v>6.5299999999999997E-2</v>
      </c>
      <c r="D228" s="18">
        <f t="shared" si="3"/>
        <v>0.29777415447948802</v>
      </c>
    </row>
    <row r="229" spans="2:4" ht="13.5" thickBot="1" x14ac:dyDescent="0.25">
      <c r="B229" s="17">
        <v>44256</v>
      </c>
      <c r="C229">
        <v>6.5299999999999997E-2</v>
      </c>
      <c r="D229" s="18">
        <f t="shared" si="3"/>
        <v>0.29631095503370442</v>
      </c>
    </row>
    <row r="230" spans="2:4" ht="13.5" thickBot="1" x14ac:dyDescent="0.25">
      <c r="B230" s="17">
        <v>44287</v>
      </c>
      <c r="C230">
        <v>6.5299999999999997E-2</v>
      </c>
      <c r="D230" s="18">
        <f t="shared" si="3"/>
        <v>0.29469936937956215</v>
      </c>
    </row>
    <row r="231" spans="2:4" ht="13.5" thickBot="1" x14ac:dyDescent="0.25">
      <c r="B231" s="17">
        <v>44317</v>
      </c>
      <c r="C231">
        <v>6.54E-2</v>
      </c>
      <c r="D231" s="18">
        <f t="shared" si="3"/>
        <v>0.29260651982056057</v>
      </c>
    </row>
    <row r="232" spans="2:4" ht="13.5" thickBot="1" x14ac:dyDescent="0.25">
      <c r="B232" s="17">
        <v>44348</v>
      </c>
      <c r="C232">
        <v>6.54E-2</v>
      </c>
      <c r="D232" s="18">
        <f t="shared" si="3"/>
        <v>0.29101269018748416</v>
      </c>
    </row>
    <row r="233" spans="2:4" ht="13.5" thickBot="1" x14ac:dyDescent="0.25">
      <c r="B233" s="17">
        <v>44378</v>
      </c>
      <c r="C233">
        <v>6.54E-2</v>
      </c>
      <c r="D233" s="18">
        <f t="shared" si="3"/>
        <v>0.28947854093835035</v>
      </c>
    </row>
    <row r="234" spans="2:4" ht="13.5" thickBot="1" x14ac:dyDescent="0.25">
      <c r="B234" s="17">
        <v>44409</v>
      </c>
      <c r="C234">
        <v>6.5500000000000003E-2</v>
      </c>
      <c r="D234" s="18">
        <f t="shared" si="3"/>
        <v>0.28736286242006848</v>
      </c>
    </row>
    <row r="235" spans="2:4" ht="13.5" thickBot="1" x14ac:dyDescent="0.25">
      <c r="B235" s="17">
        <v>44440</v>
      </c>
      <c r="C235">
        <v>6.5500000000000003E-2</v>
      </c>
      <c r="D235" s="18">
        <f t="shared" si="3"/>
        <v>0.28579524623663366</v>
      </c>
    </row>
    <row r="236" spans="2:4" ht="13.5" thickBot="1" x14ac:dyDescent="0.25">
      <c r="B236" s="17">
        <v>44470</v>
      </c>
      <c r="C236">
        <v>6.5500000000000003E-2</v>
      </c>
      <c r="D236" s="18">
        <f t="shared" si="3"/>
        <v>0.28428634108500678</v>
      </c>
    </row>
    <row r="237" spans="2:4" ht="13.5" thickBot="1" x14ac:dyDescent="0.25">
      <c r="B237" s="17">
        <v>44501</v>
      </c>
      <c r="C237">
        <v>6.5600000000000006E-2</v>
      </c>
      <c r="D237" s="18">
        <f t="shared" si="3"/>
        <v>0.2821994338941618</v>
      </c>
    </row>
    <row r="238" spans="2:4" ht="13.5" thickBot="1" x14ac:dyDescent="0.25">
      <c r="B238" s="17">
        <v>44531</v>
      </c>
      <c r="C238">
        <v>6.5600000000000006E-2</v>
      </c>
      <c r="D238" s="18">
        <f t="shared" si="3"/>
        <v>0.2807072810074373</v>
      </c>
    </row>
    <row r="239" spans="2:4" ht="13.5" thickBot="1" x14ac:dyDescent="0.25">
      <c r="B239" s="17">
        <v>44562</v>
      </c>
      <c r="C239">
        <v>6.5600000000000006E-2</v>
      </c>
      <c r="D239" s="18">
        <f t="shared" si="3"/>
        <v>0.27917367796294029</v>
      </c>
    </row>
    <row r="240" spans="2:4" ht="13.5" thickBot="1" x14ac:dyDescent="0.25">
      <c r="B240" s="17">
        <v>44593</v>
      </c>
      <c r="C240">
        <v>6.5699999999999995E-2</v>
      </c>
      <c r="D240" s="18">
        <f t="shared" si="3"/>
        <v>0.27711529191088363</v>
      </c>
    </row>
    <row r="241" spans="2:4" ht="13.5" thickBot="1" x14ac:dyDescent="0.25">
      <c r="B241" s="17">
        <v>44621</v>
      </c>
      <c r="C241">
        <v>6.5699999999999995E-2</v>
      </c>
      <c r="D241" s="18">
        <f t="shared" si="3"/>
        <v>0.27574541833710586</v>
      </c>
    </row>
    <row r="242" spans="2:4" ht="13.5" thickBot="1" x14ac:dyDescent="0.25">
      <c r="B242" s="17">
        <v>44652</v>
      </c>
      <c r="C242">
        <v>6.5699999999999995E-2</v>
      </c>
      <c r="D242" s="18">
        <f t="shared" si="3"/>
        <v>0.2742366701261868</v>
      </c>
    </row>
    <row r="243" spans="2:4" ht="13.5" thickBot="1" x14ac:dyDescent="0.25">
      <c r="B243" s="17">
        <v>44682</v>
      </c>
      <c r="C243">
        <v>6.5699999999999995E-2</v>
      </c>
      <c r="D243" s="18">
        <f t="shared" si="3"/>
        <v>0.27278445168256599</v>
      </c>
    </row>
    <row r="244" spans="2:4" ht="13.5" thickBot="1" x14ac:dyDescent="0.25">
      <c r="B244" s="17">
        <v>44713</v>
      </c>
      <c r="C244">
        <v>6.5699999999999995E-2</v>
      </c>
      <c r="D244" s="18">
        <f t="shared" si="3"/>
        <v>0.27129190447752249</v>
      </c>
    </row>
    <row r="245" spans="2:4" ht="13.5" thickBot="1" x14ac:dyDescent="0.25">
      <c r="B245" s="17">
        <v>44743</v>
      </c>
      <c r="C245">
        <v>6.5699999999999995E-2</v>
      </c>
      <c r="D245" s="18">
        <f t="shared" si="3"/>
        <v>0.26985528002060355</v>
      </c>
    </row>
    <row r="246" spans="2:4" ht="13.5" thickBot="1" x14ac:dyDescent="0.25">
      <c r="B246" s="17">
        <v>44774</v>
      </c>
      <c r="C246">
        <v>6.5699999999999995E-2</v>
      </c>
      <c r="D246" s="18">
        <f t="shared" si="3"/>
        <v>0.26837875985430865</v>
      </c>
    </row>
    <row r="247" spans="2:4" ht="13.5" thickBot="1" x14ac:dyDescent="0.25">
      <c r="B247" s="17">
        <v>44805</v>
      </c>
      <c r="C247">
        <v>6.5699999999999995E-2</v>
      </c>
      <c r="D247" s="18">
        <f t="shared" si="3"/>
        <v>0.26691031850641345</v>
      </c>
    </row>
    <row r="248" spans="2:4" ht="13.5" thickBot="1" x14ac:dyDescent="0.25">
      <c r="B248" s="17">
        <v>44835</v>
      </c>
      <c r="C248">
        <v>6.5699999999999995E-2</v>
      </c>
      <c r="D248" s="18">
        <f t="shared" si="3"/>
        <v>0.26549689670855775</v>
      </c>
    </row>
    <row r="249" spans="2:4" ht="13.5" thickBot="1" x14ac:dyDescent="0.25">
      <c r="B249" s="17">
        <v>44866</v>
      </c>
      <c r="C249">
        <v>6.5699999999999995E-2</v>
      </c>
      <c r="D249" s="18">
        <f t="shared" si="3"/>
        <v>0.26404422354963725</v>
      </c>
    </row>
    <row r="250" spans="2:4" ht="13.5" thickBot="1" x14ac:dyDescent="0.25">
      <c r="B250" s="17">
        <v>44896</v>
      </c>
      <c r="C250">
        <v>6.5699999999999995E-2</v>
      </c>
      <c r="D250" s="18">
        <f t="shared" si="3"/>
        <v>0.26264597913836335</v>
      </c>
    </row>
    <row r="251" spans="2:4" ht="13.5" thickBot="1" x14ac:dyDescent="0.25">
      <c r="B251" s="17">
        <v>44927</v>
      </c>
      <c r="C251">
        <v>6.5699999999999995E-2</v>
      </c>
      <c r="D251" s="18">
        <f t="shared" si="3"/>
        <v>0.26120890484889803</v>
      </c>
    </row>
    <row r="252" spans="2:4" ht="13.5" thickBot="1" x14ac:dyDescent="0.25">
      <c r="B252" s="17">
        <v>44958</v>
      </c>
      <c r="C252">
        <v>6.5699999999999995E-2</v>
      </c>
      <c r="D252" s="18">
        <f t="shared" si="3"/>
        <v>0.25977969354869396</v>
      </c>
    </row>
    <row r="253" spans="2:4" ht="13.5" thickBot="1" x14ac:dyDescent="0.25">
      <c r="B253" s="17">
        <v>44986</v>
      </c>
      <c r="C253">
        <v>6.5699999999999995E-2</v>
      </c>
      <c r="D253" s="18">
        <f t="shared" si="3"/>
        <v>0.25849551563580248</v>
      </c>
    </row>
    <row r="254" spans="2:4" ht="13.5" thickBot="1" x14ac:dyDescent="0.25">
      <c r="B254" s="17">
        <v>45017</v>
      </c>
      <c r="C254">
        <v>6.5699999999999995E-2</v>
      </c>
      <c r="D254" s="18">
        <f t="shared" si="3"/>
        <v>0.25708115071507931</v>
      </c>
    </row>
    <row r="255" spans="2:4" x14ac:dyDescent="0.2">
      <c r="B255" s="17">
        <v>45047</v>
      </c>
      <c r="C255">
        <v>6.5699999999999995E-2</v>
      </c>
    </row>
    <row r="256" spans="2:4" x14ac:dyDescent="0.2">
      <c r="B256" s="17">
        <v>45078</v>
      </c>
      <c r="C256">
        <v>6.5699999999999995E-2</v>
      </c>
    </row>
    <row r="257" spans="2:3" x14ac:dyDescent="0.2">
      <c r="B257" s="17">
        <v>45108</v>
      </c>
      <c r="C257">
        <v>6.5600000000000006E-2</v>
      </c>
    </row>
    <row r="258" spans="2:3" x14ac:dyDescent="0.2">
      <c r="B258" s="17">
        <v>45139</v>
      </c>
      <c r="C258">
        <v>6.5600000000000006E-2</v>
      </c>
    </row>
    <row r="259" spans="2:3" x14ac:dyDescent="0.2">
      <c r="B259" s="17">
        <v>45170</v>
      </c>
      <c r="C259">
        <v>6.5600000000000006E-2</v>
      </c>
    </row>
    <row r="260" spans="2:3" x14ac:dyDescent="0.2">
      <c r="B260" s="17">
        <v>45200</v>
      </c>
      <c r="C260">
        <v>6.5600000000000006E-2</v>
      </c>
    </row>
    <row r="261" spans="2:3" x14ac:dyDescent="0.2">
      <c r="B261" s="17">
        <v>45231</v>
      </c>
      <c r="C261">
        <v>6.5600000000000006E-2</v>
      </c>
    </row>
    <row r="262" spans="2:3" x14ac:dyDescent="0.2">
      <c r="B262" s="17">
        <v>45261</v>
      </c>
      <c r="C262">
        <v>6.5600000000000006E-2</v>
      </c>
    </row>
    <row r="263" spans="2:3" x14ac:dyDescent="0.2">
      <c r="B263" s="17">
        <v>45292</v>
      </c>
      <c r="C263">
        <v>6.5600000000000006E-2</v>
      </c>
    </row>
    <row r="264" spans="2:3" x14ac:dyDescent="0.2">
      <c r="B264" s="17">
        <v>45323</v>
      </c>
      <c r="C264">
        <v>6.5600000000000006E-2</v>
      </c>
    </row>
    <row r="265" spans="2:3" x14ac:dyDescent="0.2">
      <c r="B265" s="17">
        <v>45352</v>
      </c>
      <c r="C265">
        <v>6.5600000000000006E-2</v>
      </c>
    </row>
    <row r="266" spans="2:3" x14ac:dyDescent="0.2">
      <c r="B266" s="17">
        <v>45383</v>
      </c>
      <c r="C266">
        <v>6.5600000000000006E-2</v>
      </c>
    </row>
    <row r="267" spans="2:3" x14ac:dyDescent="0.2">
      <c r="B267" s="17">
        <v>45413</v>
      </c>
      <c r="C267">
        <v>6.5600000000000006E-2</v>
      </c>
    </row>
    <row r="268" spans="2:3" x14ac:dyDescent="0.2">
      <c r="B268" s="17">
        <v>45444</v>
      </c>
      <c r="C268">
        <v>6.5600000000000006E-2</v>
      </c>
    </row>
    <row r="269" spans="2:3" x14ac:dyDescent="0.2">
      <c r="B269" s="17">
        <v>45474</v>
      </c>
      <c r="C269">
        <v>6.5600000000000006E-2</v>
      </c>
    </row>
    <row r="270" spans="2:3" x14ac:dyDescent="0.2">
      <c r="B270" s="17">
        <v>45505</v>
      </c>
      <c r="C270">
        <v>6.5600000000000006E-2</v>
      </c>
    </row>
    <row r="271" spans="2:3" x14ac:dyDescent="0.2">
      <c r="B271" s="17">
        <v>45536</v>
      </c>
      <c r="C271">
        <v>6.5600000000000006E-2</v>
      </c>
    </row>
    <row r="272" spans="2:3" x14ac:dyDescent="0.2">
      <c r="B272" s="17">
        <v>45566</v>
      </c>
      <c r="C272">
        <v>6.5600000000000006E-2</v>
      </c>
    </row>
    <row r="273" spans="2:3" x14ac:dyDescent="0.2">
      <c r="B273" s="17">
        <v>45597</v>
      </c>
      <c r="C273">
        <v>6.5600000000000006E-2</v>
      </c>
    </row>
    <row r="274" spans="2:3" x14ac:dyDescent="0.2">
      <c r="B274" s="17">
        <v>45627</v>
      </c>
      <c r="C274">
        <v>6.5600000000000006E-2</v>
      </c>
    </row>
    <row r="275" spans="2:3" x14ac:dyDescent="0.2">
      <c r="B275" s="17">
        <v>45658</v>
      </c>
      <c r="C275">
        <v>6.5500000000000003E-2</v>
      </c>
    </row>
    <row r="276" spans="2:3" x14ac:dyDescent="0.2">
      <c r="B276" s="17">
        <v>45689</v>
      </c>
      <c r="C276">
        <v>6.5500000000000003E-2</v>
      </c>
    </row>
    <row r="277" spans="2:3" x14ac:dyDescent="0.2">
      <c r="B277" s="17">
        <v>45717</v>
      </c>
      <c r="C277">
        <v>6.5500000000000003E-2</v>
      </c>
    </row>
    <row r="278" spans="2:3" x14ac:dyDescent="0.2">
      <c r="B278" s="17">
        <v>45748</v>
      </c>
      <c r="C278">
        <v>6.5500000000000003E-2</v>
      </c>
    </row>
    <row r="279" spans="2:3" x14ac:dyDescent="0.2">
      <c r="B279" s="17">
        <v>45778</v>
      </c>
      <c r="C279">
        <v>6.5500000000000003E-2</v>
      </c>
    </row>
    <row r="280" spans="2:3" x14ac:dyDescent="0.2">
      <c r="B280" s="17">
        <v>45809</v>
      </c>
      <c r="C280">
        <v>6.5500000000000003E-2</v>
      </c>
    </row>
    <row r="281" spans="2:3" x14ac:dyDescent="0.2">
      <c r="B281" s="17">
        <v>45839</v>
      </c>
      <c r="C281">
        <v>6.5500000000000003E-2</v>
      </c>
    </row>
    <row r="282" spans="2:3" x14ac:dyDescent="0.2">
      <c r="B282" s="17">
        <v>45870</v>
      </c>
      <c r="C282">
        <v>6.5500000000000003E-2</v>
      </c>
    </row>
    <row r="283" spans="2:3" x14ac:dyDescent="0.2">
      <c r="B283" s="17">
        <v>45901</v>
      </c>
      <c r="C283">
        <v>6.5500000000000003E-2</v>
      </c>
    </row>
    <row r="284" spans="2:3" x14ac:dyDescent="0.2">
      <c r="B284" s="17">
        <v>45931</v>
      </c>
      <c r="C284">
        <v>6.5500000000000003E-2</v>
      </c>
    </row>
    <row r="285" spans="2:3" x14ac:dyDescent="0.2">
      <c r="B285" s="17">
        <v>45962</v>
      </c>
      <c r="C285">
        <v>6.5500000000000003E-2</v>
      </c>
    </row>
    <row r="286" spans="2:3" x14ac:dyDescent="0.2">
      <c r="B286" s="17">
        <v>45992</v>
      </c>
      <c r="C286">
        <v>6.5500000000000003E-2</v>
      </c>
    </row>
    <row r="287" spans="2:3" x14ac:dyDescent="0.2">
      <c r="B287" s="17">
        <v>46023</v>
      </c>
      <c r="C287">
        <v>6.5500000000000003E-2</v>
      </c>
    </row>
    <row r="288" spans="2:3" x14ac:dyDescent="0.2">
      <c r="B288" s="17">
        <v>46054</v>
      </c>
      <c r="C288">
        <v>6.5500000000000003E-2</v>
      </c>
    </row>
    <row r="289" spans="2:3" x14ac:dyDescent="0.2">
      <c r="B289" s="17">
        <v>46082</v>
      </c>
      <c r="C289">
        <v>6.5500000000000003E-2</v>
      </c>
    </row>
    <row r="290" spans="2:3" x14ac:dyDescent="0.2">
      <c r="B290" s="17">
        <v>46113</v>
      </c>
      <c r="C290">
        <v>6.5500000000000003E-2</v>
      </c>
    </row>
    <row r="291" spans="2:3" x14ac:dyDescent="0.2">
      <c r="B291" s="17">
        <v>46143</v>
      </c>
      <c r="C291">
        <v>6.5500000000000003E-2</v>
      </c>
    </row>
    <row r="292" spans="2:3" x14ac:dyDescent="0.2">
      <c r="B292" s="17">
        <v>46174</v>
      </c>
      <c r="C292">
        <v>6.5500000000000003E-2</v>
      </c>
    </row>
    <row r="293" spans="2:3" x14ac:dyDescent="0.2">
      <c r="B293" s="17">
        <v>46204</v>
      </c>
      <c r="C293">
        <v>6.54E-2</v>
      </c>
    </row>
    <row r="294" spans="2:3" x14ac:dyDescent="0.2">
      <c r="B294" s="17">
        <v>46235</v>
      </c>
      <c r="C294">
        <v>6.54E-2</v>
      </c>
    </row>
    <row r="295" spans="2:3" x14ac:dyDescent="0.2">
      <c r="B295" s="17">
        <v>46266</v>
      </c>
      <c r="C295">
        <v>6.54E-2</v>
      </c>
    </row>
    <row r="296" spans="2:3" x14ac:dyDescent="0.2">
      <c r="B296" s="17">
        <v>46296</v>
      </c>
      <c r="C296">
        <v>6.54E-2</v>
      </c>
    </row>
    <row r="297" spans="2:3" x14ac:dyDescent="0.2">
      <c r="B297" s="17">
        <v>46327</v>
      </c>
      <c r="C297">
        <v>6.54E-2</v>
      </c>
    </row>
    <row r="298" spans="2:3" x14ac:dyDescent="0.2">
      <c r="B298" s="17">
        <v>46357</v>
      </c>
      <c r="C298">
        <v>6.54E-2</v>
      </c>
    </row>
    <row r="299" spans="2:3" x14ac:dyDescent="0.2">
      <c r="B299" s="17">
        <v>46388</v>
      </c>
      <c r="C299">
        <v>6.54E-2</v>
      </c>
    </row>
    <row r="300" spans="2:3" x14ac:dyDescent="0.2">
      <c r="B300" s="17">
        <v>46419</v>
      </c>
      <c r="C300">
        <v>6.54E-2</v>
      </c>
    </row>
    <row r="301" spans="2:3" x14ac:dyDescent="0.2">
      <c r="B301" s="17">
        <v>46447</v>
      </c>
      <c r="C301">
        <v>6.54E-2</v>
      </c>
    </row>
    <row r="302" spans="2:3" x14ac:dyDescent="0.2">
      <c r="B302" s="17">
        <v>46478</v>
      </c>
      <c r="C302">
        <v>6.54E-2</v>
      </c>
    </row>
    <row r="303" spans="2:3" x14ac:dyDescent="0.2">
      <c r="B303" s="17">
        <v>46508</v>
      </c>
      <c r="C303">
        <v>6.54E-2</v>
      </c>
    </row>
    <row r="304" spans="2:3" x14ac:dyDescent="0.2">
      <c r="B304" s="17">
        <v>46539</v>
      </c>
      <c r="C304">
        <v>6.54E-2</v>
      </c>
    </row>
    <row r="305" spans="2:3" x14ac:dyDescent="0.2">
      <c r="B305" s="17">
        <v>46569</v>
      </c>
      <c r="C305">
        <v>6.54E-2</v>
      </c>
    </row>
    <row r="306" spans="2:3" x14ac:dyDescent="0.2">
      <c r="B306" s="17">
        <v>46600</v>
      </c>
      <c r="C306">
        <v>6.54E-2</v>
      </c>
    </row>
    <row r="307" spans="2:3" x14ac:dyDescent="0.2">
      <c r="B307" s="17">
        <v>46631</v>
      </c>
      <c r="C307">
        <v>6.54E-2</v>
      </c>
    </row>
    <row r="308" spans="2:3" x14ac:dyDescent="0.2">
      <c r="B308" s="17">
        <v>46661</v>
      </c>
      <c r="C308">
        <v>6.54E-2</v>
      </c>
    </row>
    <row r="309" spans="2:3" x14ac:dyDescent="0.2">
      <c r="B309" s="17">
        <v>46692</v>
      </c>
      <c r="C309">
        <v>6.54E-2</v>
      </c>
    </row>
    <row r="310" spans="2:3" x14ac:dyDescent="0.2">
      <c r="B310" s="17">
        <v>46722</v>
      </c>
      <c r="C310">
        <v>6.5299999999999997E-2</v>
      </c>
    </row>
    <row r="311" spans="2:3" x14ac:dyDescent="0.2">
      <c r="B311" s="17">
        <v>46753</v>
      </c>
      <c r="C311">
        <v>6.5299999999999997E-2</v>
      </c>
    </row>
    <row r="312" spans="2:3" x14ac:dyDescent="0.2">
      <c r="B312" s="17">
        <v>46784</v>
      </c>
      <c r="C312">
        <v>6.5299999999999997E-2</v>
      </c>
    </row>
    <row r="313" spans="2:3" x14ac:dyDescent="0.2">
      <c r="B313" s="17">
        <v>46813</v>
      </c>
      <c r="C313">
        <v>6.5299999999999997E-2</v>
      </c>
    </row>
    <row r="314" spans="2:3" x14ac:dyDescent="0.2">
      <c r="B314" s="17">
        <v>46844</v>
      </c>
      <c r="C314">
        <v>6.5299999999999997E-2</v>
      </c>
    </row>
    <row r="315" spans="2:3" x14ac:dyDescent="0.2">
      <c r="B315" s="17">
        <v>46874</v>
      </c>
      <c r="C315">
        <v>6.5299999999999997E-2</v>
      </c>
    </row>
    <row r="316" spans="2:3" x14ac:dyDescent="0.2">
      <c r="B316" s="17">
        <v>46905</v>
      </c>
      <c r="C316">
        <v>6.5299999999999997E-2</v>
      </c>
    </row>
    <row r="317" spans="2:3" x14ac:dyDescent="0.2">
      <c r="B317" s="17">
        <v>46935</v>
      </c>
      <c r="C317">
        <v>6.5299999999999997E-2</v>
      </c>
    </row>
    <row r="318" spans="2:3" x14ac:dyDescent="0.2">
      <c r="B318" s="17">
        <v>46966</v>
      </c>
      <c r="C318">
        <v>6.5299999999999997E-2</v>
      </c>
    </row>
    <row r="319" spans="2:3" x14ac:dyDescent="0.2">
      <c r="B319" s="17">
        <v>46997</v>
      </c>
      <c r="C319">
        <v>6.5299999999999997E-2</v>
      </c>
    </row>
    <row r="320" spans="2:3" x14ac:dyDescent="0.2">
      <c r="B320" s="17">
        <v>47027</v>
      </c>
      <c r="C320">
        <v>6.5299999999999997E-2</v>
      </c>
    </row>
    <row r="321" spans="2:3" x14ac:dyDescent="0.2">
      <c r="B321" s="17">
        <v>47058</v>
      </c>
      <c r="C321">
        <v>6.5299999999999997E-2</v>
      </c>
    </row>
    <row r="322" spans="2:3" x14ac:dyDescent="0.2">
      <c r="B322" s="17">
        <v>47088</v>
      </c>
      <c r="C322">
        <v>6.5299999999999997E-2</v>
      </c>
    </row>
    <row r="323" spans="2:3" x14ac:dyDescent="0.2">
      <c r="B323" s="17">
        <v>47119</v>
      </c>
      <c r="C323">
        <v>6.5299999999999997E-2</v>
      </c>
    </row>
    <row r="324" spans="2:3" x14ac:dyDescent="0.2">
      <c r="B324" s="17">
        <v>47150</v>
      </c>
      <c r="C324">
        <v>6.5299999999999997E-2</v>
      </c>
    </row>
    <row r="325" spans="2:3" x14ac:dyDescent="0.2">
      <c r="B325" s="17">
        <v>47178</v>
      </c>
      <c r="C325">
        <v>6.5299999999999997E-2</v>
      </c>
    </row>
    <row r="326" spans="2:3" x14ac:dyDescent="0.2">
      <c r="B326" s="17">
        <v>47209</v>
      </c>
      <c r="C326">
        <v>6.5299999999999997E-2</v>
      </c>
    </row>
    <row r="327" spans="2:3" x14ac:dyDescent="0.2">
      <c r="B327" s="17">
        <v>47239</v>
      </c>
      <c r="C327">
        <v>6.5299999999999997E-2</v>
      </c>
    </row>
    <row r="328" spans="2:3" x14ac:dyDescent="0.2">
      <c r="B328" s="17">
        <v>47270</v>
      </c>
      <c r="C328">
        <v>6.5199999999999994E-2</v>
      </c>
    </row>
    <row r="329" spans="2:3" x14ac:dyDescent="0.2">
      <c r="B329" s="17">
        <v>47300</v>
      </c>
      <c r="C329">
        <v>6.5199999999999994E-2</v>
      </c>
    </row>
    <row r="330" spans="2:3" x14ac:dyDescent="0.2">
      <c r="B330" s="17">
        <v>47331</v>
      </c>
      <c r="C330">
        <v>6.5199999999999994E-2</v>
      </c>
    </row>
    <row r="331" spans="2:3" x14ac:dyDescent="0.2">
      <c r="B331" s="17">
        <v>47362</v>
      </c>
      <c r="C331">
        <v>6.5199999999999994E-2</v>
      </c>
    </row>
    <row r="332" spans="2:3" x14ac:dyDescent="0.2">
      <c r="B332" s="17">
        <v>47392</v>
      </c>
      <c r="C332">
        <v>6.5199999999999994E-2</v>
      </c>
    </row>
    <row r="333" spans="2:3" x14ac:dyDescent="0.2">
      <c r="B333" s="17">
        <v>47423</v>
      </c>
      <c r="C333">
        <v>6.5199999999999994E-2</v>
      </c>
    </row>
    <row r="334" spans="2:3" x14ac:dyDescent="0.2">
      <c r="B334" s="17">
        <v>47453</v>
      </c>
      <c r="C334">
        <v>6.5199999999999994E-2</v>
      </c>
    </row>
    <row r="335" spans="2:3" x14ac:dyDescent="0.2">
      <c r="B335" s="17">
        <v>47484</v>
      </c>
      <c r="C335">
        <v>6.5199999999999994E-2</v>
      </c>
    </row>
    <row r="336" spans="2:3" x14ac:dyDescent="0.2">
      <c r="B336" s="17">
        <v>47515</v>
      </c>
      <c r="C336">
        <v>6.5199999999999994E-2</v>
      </c>
    </row>
    <row r="337" spans="2:3" x14ac:dyDescent="0.2">
      <c r="B337" s="17">
        <v>47543</v>
      </c>
      <c r="C337">
        <v>6.5199999999999994E-2</v>
      </c>
    </row>
    <row r="338" spans="2:3" x14ac:dyDescent="0.2">
      <c r="B338" s="17">
        <v>47574</v>
      </c>
      <c r="C338">
        <v>6.5199999999999994E-2</v>
      </c>
    </row>
    <row r="339" spans="2:3" x14ac:dyDescent="0.2">
      <c r="B339" s="17">
        <v>47604</v>
      </c>
      <c r="C339">
        <v>6.5199999999999994E-2</v>
      </c>
    </row>
    <row r="340" spans="2:3" x14ac:dyDescent="0.2">
      <c r="B340" s="17">
        <v>47635</v>
      </c>
      <c r="C340">
        <v>6.5199999999999994E-2</v>
      </c>
    </row>
    <row r="341" spans="2:3" x14ac:dyDescent="0.2">
      <c r="B341" s="17">
        <v>47665</v>
      </c>
      <c r="C341">
        <v>6.5199999999999994E-2</v>
      </c>
    </row>
    <row r="342" spans="2:3" x14ac:dyDescent="0.2">
      <c r="B342" s="17">
        <v>47696</v>
      </c>
      <c r="C342">
        <v>6.5199999999999994E-2</v>
      </c>
    </row>
    <row r="343" spans="2:3" x14ac:dyDescent="0.2">
      <c r="B343" s="17">
        <v>47727</v>
      </c>
      <c r="C343">
        <v>6.5199999999999994E-2</v>
      </c>
    </row>
    <row r="344" spans="2:3" x14ac:dyDescent="0.2">
      <c r="B344" s="17">
        <v>47757</v>
      </c>
      <c r="C344">
        <v>6.5199999999999994E-2</v>
      </c>
    </row>
    <row r="345" spans="2:3" x14ac:dyDescent="0.2">
      <c r="B345" s="17">
        <v>47788</v>
      </c>
      <c r="C345">
        <v>6.5199999999999994E-2</v>
      </c>
    </row>
    <row r="346" spans="2:3" x14ac:dyDescent="0.2">
      <c r="B346" s="17">
        <v>47818</v>
      </c>
      <c r="C346">
        <v>6.5100000000000005E-2</v>
      </c>
    </row>
    <row r="347" spans="2:3" x14ac:dyDescent="0.2">
      <c r="B347" s="17">
        <v>47849</v>
      </c>
      <c r="C347">
        <v>6.5100000000000005E-2</v>
      </c>
    </row>
    <row r="348" spans="2:3" x14ac:dyDescent="0.2">
      <c r="B348" s="17">
        <v>47880</v>
      </c>
      <c r="C348">
        <v>6.5100000000000005E-2</v>
      </c>
    </row>
    <row r="349" spans="2:3" x14ac:dyDescent="0.2">
      <c r="B349" s="17">
        <v>47908</v>
      </c>
      <c r="C349">
        <v>6.5100000000000005E-2</v>
      </c>
    </row>
    <row r="350" spans="2:3" x14ac:dyDescent="0.2">
      <c r="B350" s="17">
        <v>47939</v>
      </c>
      <c r="C350">
        <v>6.5100000000000005E-2</v>
      </c>
    </row>
    <row r="351" spans="2:3" x14ac:dyDescent="0.2">
      <c r="B351" s="17">
        <v>47969</v>
      </c>
      <c r="C351">
        <v>6.5100000000000005E-2</v>
      </c>
    </row>
    <row r="352" spans="2:3" x14ac:dyDescent="0.2">
      <c r="B352" s="17">
        <v>48000</v>
      </c>
      <c r="C352">
        <v>6.5100000000000005E-2</v>
      </c>
    </row>
    <row r="353" spans="2:3" x14ac:dyDescent="0.2">
      <c r="B353" s="17">
        <v>48030</v>
      </c>
      <c r="C353">
        <v>6.5100000000000005E-2</v>
      </c>
    </row>
    <row r="354" spans="2:3" x14ac:dyDescent="0.2">
      <c r="B354" s="17">
        <v>48061</v>
      </c>
      <c r="C354">
        <v>6.5100000000000005E-2</v>
      </c>
    </row>
    <row r="355" spans="2:3" x14ac:dyDescent="0.2">
      <c r="B355" s="17">
        <v>48092</v>
      </c>
      <c r="C355">
        <v>6.5100000000000005E-2</v>
      </c>
    </row>
    <row r="356" spans="2:3" x14ac:dyDescent="0.2">
      <c r="B356" s="17">
        <v>48122</v>
      </c>
      <c r="C356">
        <v>6.5100000000000005E-2</v>
      </c>
    </row>
    <row r="357" spans="2:3" x14ac:dyDescent="0.2">
      <c r="B357" s="17">
        <v>48153</v>
      </c>
      <c r="C357">
        <v>6.5100000000000005E-2</v>
      </c>
    </row>
    <row r="358" spans="2:3" x14ac:dyDescent="0.2">
      <c r="B358" s="17">
        <v>48183</v>
      </c>
      <c r="C358">
        <v>6.5100000000000005E-2</v>
      </c>
    </row>
    <row r="359" spans="2:3" x14ac:dyDescent="0.2">
      <c r="B359" s="17">
        <v>48214</v>
      </c>
      <c r="C359">
        <v>6.5100000000000005E-2</v>
      </c>
    </row>
    <row r="360" spans="2:3" x14ac:dyDescent="0.2">
      <c r="B360" s="17">
        <v>48245</v>
      </c>
      <c r="C360">
        <v>6.5100000000000005E-2</v>
      </c>
    </row>
    <row r="361" spans="2:3" x14ac:dyDescent="0.2">
      <c r="B361" s="17">
        <v>48274</v>
      </c>
      <c r="C361">
        <v>6.5100000000000005E-2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4"/>
  <sheetViews>
    <sheetView workbookViewId="0">
      <selection activeCell="K12" sqref="K12"/>
    </sheetView>
  </sheetViews>
  <sheetFormatPr defaultRowHeight="12.75" x14ac:dyDescent="0.2"/>
  <cols>
    <col min="1" max="1" width="14.7109375" style="1" customWidth="1"/>
    <col min="2" max="2" width="1.7109375" style="3" customWidth="1"/>
    <col min="3" max="3" width="8.7109375" style="1" bestFit="1" customWidth="1"/>
    <col min="4" max="4" width="1.7109375" style="3" customWidth="1"/>
    <col min="5" max="5" width="9.140625" style="1"/>
    <col min="6" max="6" width="9.28515625" style="1" customWidth="1"/>
    <col min="7" max="16384" width="9.140625" style="1"/>
  </cols>
  <sheetData>
    <row r="1" spans="1:11" x14ac:dyDescent="0.2">
      <c r="A1" s="4" t="s">
        <v>14</v>
      </c>
    </row>
    <row r="2" spans="1:11" x14ac:dyDescent="0.2">
      <c r="A2" s="4" t="s">
        <v>15</v>
      </c>
    </row>
    <row r="3" spans="1:11" x14ac:dyDescent="0.2">
      <c r="A3" s="4" t="s">
        <v>16</v>
      </c>
    </row>
    <row r="4" spans="1:11" x14ac:dyDescent="0.2">
      <c r="A4" s="4" t="s">
        <v>17</v>
      </c>
    </row>
    <row r="5" spans="1:11" x14ac:dyDescent="0.2">
      <c r="A5" s="4" t="s">
        <v>18</v>
      </c>
    </row>
    <row r="7" spans="1:11" ht="13.5" x14ac:dyDescent="0.25">
      <c r="A7" s="6" t="s">
        <v>0</v>
      </c>
      <c r="G7" s="6" t="s">
        <v>35</v>
      </c>
      <c r="H7" s="3"/>
      <c r="J7" s="3"/>
    </row>
    <row r="8" spans="1:11" ht="13.5" thickBot="1" x14ac:dyDescent="0.25">
      <c r="A8" s="7" t="s">
        <v>1</v>
      </c>
      <c r="G8" s="7" t="s">
        <v>1</v>
      </c>
      <c r="H8" s="3"/>
      <c r="J8" s="3"/>
    </row>
    <row r="9" spans="1:11" ht="13.5" thickBot="1" x14ac:dyDescent="0.25">
      <c r="A9" s="16" t="s">
        <v>7</v>
      </c>
      <c r="C9" s="15">
        <v>0</v>
      </c>
      <c r="G9" s="16" t="s">
        <v>7</v>
      </c>
      <c r="H9" s="3"/>
      <c r="I9" s="15">
        <v>0</v>
      </c>
      <c r="J9" s="3"/>
    </row>
    <row r="10" spans="1:11" ht="13.5" x14ac:dyDescent="0.25">
      <c r="A10" s="8" t="s">
        <v>22</v>
      </c>
      <c r="C10" s="9" t="s">
        <v>5</v>
      </c>
      <c r="D10" s="12"/>
      <c r="E10" s="9" t="s">
        <v>2</v>
      </c>
      <c r="G10" s="8" t="s">
        <v>22</v>
      </c>
      <c r="H10" s="3"/>
      <c r="I10" s="9" t="s">
        <v>5</v>
      </c>
      <c r="J10" s="12"/>
      <c r="K10" s="9" t="s">
        <v>2</v>
      </c>
    </row>
    <row r="11" spans="1:11" ht="14.25" thickBot="1" x14ac:dyDescent="0.3">
      <c r="A11" s="8" t="s">
        <v>3</v>
      </c>
      <c r="C11" s="10" t="s">
        <v>4</v>
      </c>
      <c r="D11" s="13"/>
      <c r="E11" s="10" t="str">
        <f>$C$11</f>
        <v>PRC</v>
      </c>
      <c r="G11" s="8" t="s">
        <v>3</v>
      </c>
      <c r="H11" s="3"/>
      <c r="I11" s="10" t="s">
        <v>4</v>
      </c>
      <c r="J11" s="13"/>
      <c r="K11" s="10" t="str">
        <f>$C$11</f>
        <v>PRC</v>
      </c>
    </row>
    <row r="12" spans="1:11" ht="14.25" thickBot="1" x14ac:dyDescent="0.3">
      <c r="A12" s="8" t="s">
        <v>6</v>
      </c>
      <c r="C12" s="15">
        <f>SUM(C13:C204)</f>
        <v>-3743.6803474860199</v>
      </c>
      <c r="D12" s="14"/>
      <c r="E12" s="15">
        <f>SUM(E13:E204)</f>
        <v>-3743.6803474860199</v>
      </c>
      <c r="I12" s="11">
        <f>SUM(I13:I134)</f>
        <v>-3929.8265864359091</v>
      </c>
      <c r="K12" s="11">
        <f>SUM(K13:K134)</f>
        <v>-3929.8265864359091</v>
      </c>
    </row>
    <row r="13" spans="1:11" x14ac:dyDescent="0.2">
      <c r="A13" s="5">
        <v>37347</v>
      </c>
      <c r="C13" s="11">
        <f t="shared" ref="C13:C44" si="0">IF(ISNUMBER(A13),SUM(E13:H13),"")</f>
        <v>-290.06766275457096</v>
      </c>
      <c r="D13" s="14"/>
      <c r="E13" s="2">
        <v>-290.06766275457096</v>
      </c>
      <c r="I13" s="2">
        <f>+C13/'Discount curve'!D2</f>
        <v>-290.14354860472088</v>
      </c>
      <c r="J13" s="2"/>
      <c r="K13" s="2">
        <f>+E13/'Discount curve'!D2</f>
        <v>-290.14354860472088</v>
      </c>
    </row>
    <row r="14" spans="1:11" x14ac:dyDescent="0.2">
      <c r="A14" s="5">
        <v>37377</v>
      </c>
      <c r="C14" s="11">
        <f t="shared" si="0"/>
        <v>-226.3546719148045</v>
      </c>
      <c r="D14" s="14"/>
      <c r="E14" s="2">
        <v>-226.3546719148045</v>
      </c>
      <c r="I14" s="2">
        <f>+C14/'Discount curve'!D3</f>
        <v>-226.77382526479906</v>
      </c>
      <c r="J14" s="2"/>
      <c r="K14" s="2">
        <f>+E14/'Discount curve'!D3</f>
        <v>-226.77382526479906</v>
      </c>
    </row>
    <row r="15" spans="1:11" x14ac:dyDescent="0.2">
      <c r="A15" s="5">
        <v>37408</v>
      </c>
      <c r="C15" s="11">
        <f t="shared" si="0"/>
        <v>-180.20342057796577</v>
      </c>
      <c r="D15" s="14"/>
      <c r="E15" s="2">
        <v>-180.20342057796577</v>
      </c>
      <c r="I15" s="2">
        <f>+C15/'Discount curve'!D4</f>
        <v>-180.85260091452932</v>
      </c>
      <c r="J15" s="2"/>
      <c r="K15" s="2">
        <f>+E15/'Discount curve'!D4</f>
        <v>-180.85260091452932</v>
      </c>
    </row>
    <row r="16" spans="1:11" x14ac:dyDescent="0.2">
      <c r="A16" s="5">
        <v>37438</v>
      </c>
      <c r="C16" s="11">
        <f t="shared" si="0"/>
        <v>-160.68531211669406</v>
      </c>
      <c r="D16" s="14"/>
      <c r="E16" s="2">
        <v>-160.68531211669406</v>
      </c>
      <c r="I16" s="2">
        <f>+C16/'Discount curve'!D5</f>
        <v>-161.56581603872129</v>
      </c>
      <c r="J16" s="2"/>
      <c r="K16" s="2">
        <f>+E16/'Discount curve'!D5</f>
        <v>-161.56581603872129</v>
      </c>
    </row>
    <row r="17" spans="1:11" x14ac:dyDescent="0.2">
      <c r="A17" s="5">
        <v>37469</v>
      </c>
      <c r="C17" s="11">
        <f t="shared" si="0"/>
        <v>-158.3241377954833</v>
      </c>
      <c r="D17" s="14"/>
      <c r="E17" s="2">
        <v>-158.3241377954833</v>
      </c>
      <c r="I17" s="2">
        <f>+C17/'Discount curve'!D6</f>
        <v>-159.52225415490281</v>
      </c>
      <c r="J17" s="2"/>
      <c r="K17" s="2">
        <f>+E17/'Discount curve'!D6</f>
        <v>-159.52225415490281</v>
      </c>
    </row>
    <row r="18" spans="1:11" x14ac:dyDescent="0.2">
      <c r="A18" s="5">
        <v>37500</v>
      </c>
      <c r="C18" s="11">
        <f t="shared" si="0"/>
        <v>-151.91782191582524</v>
      </c>
      <c r="D18" s="14"/>
      <c r="E18" s="2">
        <v>-151.91782191582524</v>
      </c>
      <c r="I18" s="2">
        <f>+C18/'Discount curve'!D7</f>
        <v>-153.40845381029013</v>
      </c>
      <c r="J18" s="2"/>
      <c r="K18" s="2">
        <f>+E18/'Discount curve'!D7</f>
        <v>-153.40845381029013</v>
      </c>
    </row>
    <row r="19" spans="1:11" x14ac:dyDescent="0.2">
      <c r="A19" s="5">
        <v>37530</v>
      </c>
      <c r="C19" s="11">
        <f t="shared" si="0"/>
        <v>-168.67300914783723</v>
      </c>
      <c r="D19" s="14"/>
      <c r="E19" s="2">
        <v>-168.67300914783723</v>
      </c>
      <c r="I19" s="2">
        <f>+C19/'Discount curve'!D8</f>
        <v>-170.72228462097553</v>
      </c>
      <c r="J19" s="2"/>
      <c r="K19" s="2">
        <f>+E19/'Discount curve'!D8</f>
        <v>-170.72228462097553</v>
      </c>
    </row>
    <row r="20" spans="1:11" x14ac:dyDescent="0.2">
      <c r="A20" s="5">
        <v>37561</v>
      </c>
      <c r="C20" s="11">
        <f t="shared" si="0"/>
        <v>-167.67796765120505</v>
      </c>
      <c r="D20" s="14"/>
      <c r="E20" s="2">
        <v>-167.67796765120505</v>
      </c>
      <c r="I20" s="2">
        <f>+C20/'Discount curve'!D9</f>
        <v>-170.16429850117353</v>
      </c>
      <c r="J20" s="2"/>
      <c r="K20" s="2">
        <f>+E20/'Discount curve'!D9</f>
        <v>-170.16429850117353</v>
      </c>
    </row>
    <row r="21" spans="1:11" x14ac:dyDescent="0.2">
      <c r="A21" s="5">
        <v>37591</v>
      </c>
      <c r="C21" s="11">
        <f t="shared" si="0"/>
        <v>-188.58666732306989</v>
      </c>
      <c r="D21" s="14"/>
      <c r="E21" s="2">
        <v>-188.58666732306989</v>
      </c>
      <c r="I21" s="2">
        <f>+C21/'Discount curve'!D10</f>
        <v>-191.91137872054168</v>
      </c>
      <c r="J21" s="2"/>
      <c r="K21" s="2">
        <f>+E21/'Discount curve'!D10</f>
        <v>-191.91137872054168</v>
      </c>
    </row>
    <row r="22" spans="1:11" x14ac:dyDescent="0.2">
      <c r="A22" s="5">
        <v>37622</v>
      </c>
      <c r="C22" s="11">
        <f t="shared" si="0"/>
        <v>-168.15417273394627</v>
      </c>
      <c r="D22" s="14"/>
      <c r="E22" s="2">
        <v>-168.15417273394627</v>
      </c>
      <c r="I22" s="2">
        <f>+C22/'Discount curve'!D11</f>
        <v>-171.63417068579028</v>
      </c>
      <c r="J22" s="2"/>
      <c r="K22" s="2">
        <f>+E22/'Discount curve'!D11</f>
        <v>-171.63417068579028</v>
      </c>
    </row>
    <row r="23" spans="1:11" x14ac:dyDescent="0.2">
      <c r="A23" s="5">
        <v>37653</v>
      </c>
      <c r="C23" s="11">
        <f t="shared" si="0"/>
        <v>-154.05791307745835</v>
      </c>
      <c r="D23" s="14"/>
      <c r="E23" s="2">
        <v>-154.05791307745835</v>
      </c>
      <c r="I23" s="2">
        <f>+C23/'Discount curve'!D12</f>
        <v>-157.76213402953096</v>
      </c>
      <c r="J23" s="2"/>
      <c r="K23" s="2">
        <f>+E23/'Discount curve'!D12</f>
        <v>-157.76213402953096</v>
      </c>
    </row>
    <row r="24" spans="1:11" x14ac:dyDescent="0.2">
      <c r="A24" s="5">
        <v>37681</v>
      </c>
      <c r="C24" s="11">
        <f t="shared" si="0"/>
        <v>-139.9507801035634</v>
      </c>
      <c r="D24" s="14"/>
      <c r="E24" s="2">
        <v>-139.9507801035634</v>
      </c>
      <c r="I24" s="2">
        <f>+C24/'Discount curve'!D13</f>
        <v>-143.75418782740982</v>
      </c>
      <c r="J24" s="2"/>
      <c r="K24" s="2">
        <f>+E24/'Discount curve'!D13</f>
        <v>-143.75418782740982</v>
      </c>
    </row>
    <row r="25" spans="1:11" x14ac:dyDescent="0.2">
      <c r="A25" s="5">
        <v>37712</v>
      </c>
      <c r="C25" s="11">
        <f t="shared" si="0"/>
        <v>-101.1378649608826</v>
      </c>
      <c r="D25" s="14"/>
      <c r="E25" s="2">
        <v>-101.1378649608826</v>
      </c>
      <c r="I25" s="2">
        <f>+C25/'Discount curve'!D14</f>
        <v>-104.25592090253075</v>
      </c>
      <c r="J25" s="2"/>
      <c r="K25" s="2">
        <f>+E25/'Discount curve'!D14</f>
        <v>-104.25592090253075</v>
      </c>
    </row>
    <row r="26" spans="1:11" x14ac:dyDescent="0.2">
      <c r="A26" s="5">
        <v>37742</v>
      </c>
      <c r="C26" s="11">
        <f t="shared" si="0"/>
        <v>-82.171422526902276</v>
      </c>
      <c r="D26" s="14"/>
      <c r="E26" s="2">
        <v>-82.171422526902276</v>
      </c>
      <c r="I26" s="2">
        <f>+C26/'Discount curve'!D15</f>
        <v>-85.014345868860403</v>
      </c>
      <c r="J26" s="2"/>
      <c r="K26" s="2">
        <f>+E26/'Discount curve'!D15</f>
        <v>-85.014345868860403</v>
      </c>
    </row>
    <row r="27" spans="1:11" x14ac:dyDescent="0.2">
      <c r="A27" s="5">
        <v>37773</v>
      </c>
      <c r="C27" s="11">
        <f t="shared" si="0"/>
        <v>-68.911247364890073</v>
      </c>
      <c r="D27" s="14"/>
      <c r="E27" s="2">
        <v>-68.911247364890073</v>
      </c>
      <c r="I27" s="2">
        <f>+C27/'Discount curve'!D16</f>
        <v>-71.574972857337542</v>
      </c>
      <c r="J27" s="2"/>
      <c r="K27" s="2">
        <f>+E27/'Discount curve'!D16</f>
        <v>-71.574972857337542</v>
      </c>
    </row>
    <row r="28" spans="1:11" x14ac:dyDescent="0.2">
      <c r="A28" s="5">
        <v>37803</v>
      </c>
      <c r="C28" s="11">
        <f t="shared" si="0"/>
        <v>-61.441780652201537</v>
      </c>
      <c r="D28" s="14"/>
      <c r="E28" s="2">
        <v>-61.441780652201537</v>
      </c>
      <c r="I28" s="2">
        <f>+C28/'Discount curve'!D17</f>
        <v>-64.064969943742028</v>
      </c>
      <c r="J28" s="2"/>
      <c r="K28" s="2">
        <f>+E28/'Discount curve'!D17</f>
        <v>-64.064969943742028</v>
      </c>
    </row>
    <row r="29" spans="1:11" x14ac:dyDescent="0.2">
      <c r="A29" s="5">
        <v>37834</v>
      </c>
      <c r="C29" s="11">
        <f t="shared" si="0"/>
        <v>-60.152767469299462</v>
      </c>
      <c r="D29" s="14"/>
      <c r="E29" s="2">
        <v>-60.152767469299462</v>
      </c>
      <c r="I29" s="2">
        <f>+C29/'Discount curve'!D18</f>
        <v>-62.980870411650891</v>
      </c>
      <c r="J29" s="2"/>
      <c r="K29" s="2">
        <f>+E29/'Discount curve'!D18</f>
        <v>-62.980870411650891</v>
      </c>
    </row>
    <row r="30" spans="1:11" x14ac:dyDescent="0.2">
      <c r="A30" s="5">
        <v>37865</v>
      </c>
      <c r="C30" s="11">
        <f t="shared" si="0"/>
        <v>-59.889081319842575</v>
      </c>
      <c r="D30" s="14"/>
      <c r="E30" s="2">
        <v>-59.889081319842575</v>
      </c>
      <c r="I30" s="2">
        <f>+C30/'Discount curve'!D19</f>
        <v>-62.975133947549715</v>
      </c>
      <c r="J30" s="2"/>
      <c r="K30" s="2">
        <f>+E30/'Discount curve'!D19</f>
        <v>-62.975133947549715</v>
      </c>
    </row>
    <row r="31" spans="1:11" x14ac:dyDescent="0.2">
      <c r="A31" s="5">
        <v>37895</v>
      </c>
      <c r="C31" s="11">
        <f t="shared" si="0"/>
        <v>-66.040582233069131</v>
      </c>
      <c r="D31" s="14"/>
      <c r="E31" s="2">
        <v>-66.040582233069131</v>
      </c>
      <c r="I31" s="2">
        <f>+C31/'Discount curve'!D20</f>
        <v>-69.737345396496707</v>
      </c>
      <c r="J31" s="2"/>
      <c r="K31" s="2">
        <f>+E31/'Discount curve'!D20</f>
        <v>-69.737345396496707</v>
      </c>
    </row>
    <row r="32" spans="1:11" x14ac:dyDescent="0.2">
      <c r="A32" s="5">
        <v>37926</v>
      </c>
      <c r="C32" s="11">
        <f t="shared" si="0"/>
        <v>-73.898714151091525</v>
      </c>
      <c r="D32" s="14"/>
      <c r="E32" s="2">
        <v>-73.898714151091525</v>
      </c>
      <c r="I32" s="2">
        <f>+C32/'Discount curve'!D21</f>
        <v>-78.384664038902912</v>
      </c>
      <c r="J32" s="2"/>
      <c r="K32" s="2">
        <f>+E32/'Discount curve'!D21</f>
        <v>-78.384664038902912</v>
      </c>
    </row>
    <row r="33" spans="1:11" x14ac:dyDescent="0.2">
      <c r="A33" s="5">
        <v>37956</v>
      </c>
      <c r="C33" s="11">
        <f t="shared" si="0"/>
        <v>-84.979756827990997</v>
      </c>
      <c r="D33" s="14"/>
      <c r="E33" s="2">
        <v>-84.979756827990997</v>
      </c>
      <c r="I33" s="2">
        <f>+C33/'Discount curve'!D22</f>
        <v>-90.546026058416572</v>
      </c>
      <c r="J33" s="2"/>
      <c r="K33" s="2">
        <f>+E33/'Discount curve'!D22</f>
        <v>-90.546026058416572</v>
      </c>
    </row>
    <row r="34" spans="1:11" x14ac:dyDescent="0.2">
      <c r="A34" s="5">
        <v>37987</v>
      </c>
      <c r="C34" s="11">
        <f t="shared" si="0"/>
        <v>-83.789939464360629</v>
      </c>
      <c r="D34" s="14"/>
      <c r="E34" s="2">
        <v>-83.789939464360629</v>
      </c>
      <c r="I34" s="2">
        <f>+C34/'Discount curve'!D23</f>
        <v>-89.688941624823443</v>
      </c>
      <c r="J34" s="2"/>
      <c r="K34" s="2">
        <f>+E34/'Discount curve'!D23</f>
        <v>-89.688941624823443</v>
      </c>
    </row>
    <row r="35" spans="1:11" x14ac:dyDescent="0.2">
      <c r="A35" s="5">
        <v>38018</v>
      </c>
      <c r="C35" s="11">
        <f t="shared" si="0"/>
        <v>-75.762335442644812</v>
      </c>
      <c r="D35" s="14"/>
      <c r="E35" s="2">
        <v>-75.762335442644812</v>
      </c>
      <c r="I35" s="2">
        <f>+C35/'Discount curve'!D24</f>
        <v>-81.465229782618266</v>
      </c>
      <c r="J35" s="2"/>
      <c r="K35" s="2">
        <f>+E35/'Discount curve'!D24</f>
        <v>-81.465229782618266</v>
      </c>
    </row>
    <row r="36" spans="1:11" x14ac:dyDescent="0.2">
      <c r="A36" s="5">
        <v>38047</v>
      </c>
      <c r="C36" s="11">
        <f t="shared" si="0"/>
        <v>-69.833623238222756</v>
      </c>
      <c r="D36" s="14"/>
      <c r="E36" s="2">
        <v>-69.833623238222756</v>
      </c>
      <c r="I36" s="2">
        <f>+C36/'Discount curve'!D25</f>
        <v>-75.424241025202434</v>
      </c>
      <c r="J36" s="2"/>
      <c r="K36" s="2">
        <f>+E36/'Discount curve'!D25</f>
        <v>-75.424241025202434</v>
      </c>
    </row>
    <row r="37" spans="1:11" x14ac:dyDescent="0.2">
      <c r="A37" s="5">
        <v>38078</v>
      </c>
      <c r="C37" s="11">
        <f t="shared" si="0"/>
        <v>-54.173971159454418</v>
      </c>
      <c r="D37" s="14"/>
      <c r="E37" s="2">
        <v>-54.173971159454418</v>
      </c>
      <c r="I37" s="2">
        <f>+C37/'Discount curve'!D26</f>
        <v>-58.790631359261212</v>
      </c>
      <c r="J37" s="2"/>
      <c r="K37" s="2">
        <f>+E37/'Discount curve'!D26</f>
        <v>-58.790631359261212</v>
      </c>
    </row>
    <row r="38" spans="1:11" x14ac:dyDescent="0.2">
      <c r="A38" s="5">
        <v>38108</v>
      </c>
      <c r="C38" s="11">
        <f t="shared" si="0"/>
        <v>-46.503226247302194</v>
      </c>
      <c r="D38" s="14"/>
      <c r="E38" s="2">
        <v>-46.503226247302194</v>
      </c>
      <c r="I38" s="2">
        <f>+C38/'Discount curve'!D27</f>
        <v>-50.697165847230586</v>
      </c>
      <c r="J38" s="2"/>
      <c r="K38" s="2">
        <f>+E38/'Discount curve'!D27</f>
        <v>-50.697165847230586</v>
      </c>
    </row>
    <row r="39" spans="1:11" x14ac:dyDescent="0.2">
      <c r="A39" s="5">
        <v>38139</v>
      </c>
      <c r="C39" s="11">
        <f t="shared" si="0"/>
        <v>-33.235904802656528</v>
      </c>
      <c r="D39" s="14"/>
      <c r="E39" s="2">
        <v>-33.235904802656528</v>
      </c>
      <c r="I39" s="2">
        <f>+C39/'Discount curve'!D28</f>
        <v>-36.414595128252408</v>
      </c>
      <c r="J39" s="2"/>
      <c r="K39" s="2">
        <f>+E39/'Discount curve'!D28</f>
        <v>-36.414595128252408</v>
      </c>
    </row>
    <row r="40" spans="1:11" x14ac:dyDescent="0.2">
      <c r="A40" s="5">
        <v>38169</v>
      </c>
      <c r="C40" s="11">
        <f t="shared" si="0"/>
        <v>-27.118902181777731</v>
      </c>
      <c r="D40" s="14"/>
      <c r="E40" s="2">
        <v>-27.118902181777731</v>
      </c>
      <c r="I40" s="2">
        <f>+C40/'Discount curve'!D29</f>
        <v>-29.847960101594968</v>
      </c>
      <c r="J40" s="2"/>
      <c r="K40" s="2">
        <f>+E40/'Discount curve'!D29</f>
        <v>-29.847960101594968</v>
      </c>
    </row>
    <row r="41" spans="1:11" x14ac:dyDescent="0.2">
      <c r="A41" s="5">
        <v>38200</v>
      </c>
      <c r="C41" s="11">
        <f t="shared" si="0"/>
        <v>-26.423069063645883</v>
      </c>
      <c r="D41" s="14"/>
      <c r="E41" s="2">
        <v>-26.423069063645883</v>
      </c>
      <c r="I41" s="2">
        <f>+C41/'Discount curve'!D30</f>
        <v>-29.227117040378406</v>
      </c>
      <c r="J41" s="2"/>
      <c r="K41" s="2">
        <f>+E41/'Discount curve'!D30</f>
        <v>-29.227117040378406</v>
      </c>
    </row>
    <row r="42" spans="1:11" x14ac:dyDescent="0.2">
      <c r="A42" s="5">
        <v>38231</v>
      </c>
      <c r="C42" s="11">
        <f t="shared" si="0"/>
        <v>-23.207915530783254</v>
      </c>
      <c r="D42" s="14"/>
      <c r="E42" s="2">
        <v>-23.207915530783254</v>
      </c>
      <c r="I42" s="2">
        <f>+C42/'Discount curve'!D31</f>
        <v>-25.801332675840236</v>
      </c>
      <c r="J42" s="2"/>
      <c r="K42" s="2">
        <f>+E42/'Discount curve'!D31</f>
        <v>-25.801332675840236</v>
      </c>
    </row>
    <row r="43" spans="1:11" x14ac:dyDescent="0.2">
      <c r="A43" s="5">
        <v>38261</v>
      </c>
      <c r="C43" s="11">
        <f t="shared" si="0"/>
        <v>-26.976172398916539</v>
      </c>
      <c r="D43" s="14"/>
      <c r="E43" s="2">
        <v>-26.976172398916539</v>
      </c>
      <c r="I43" s="2">
        <f>+C43/'Discount curve'!D32</f>
        <v>-30.135151188634453</v>
      </c>
      <c r="J43" s="2"/>
      <c r="K43" s="2">
        <f>+E43/'Discount curve'!D32</f>
        <v>-30.135151188634453</v>
      </c>
    </row>
    <row r="44" spans="1:11" x14ac:dyDescent="0.2">
      <c r="A44" s="5">
        <v>38292</v>
      </c>
      <c r="C44" s="11">
        <f t="shared" si="0"/>
        <v>-24.665978659166566</v>
      </c>
      <c r="D44" s="14"/>
      <c r="E44" s="2">
        <v>-24.665978659166566</v>
      </c>
      <c r="I44" s="2">
        <f>+C44/'Discount curve'!D33</f>
        <v>-27.692752091409783</v>
      </c>
      <c r="J44" s="2"/>
      <c r="K44" s="2">
        <f>+E44/'Discount curve'!D33</f>
        <v>-27.692752091409783</v>
      </c>
    </row>
    <row r="45" spans="1:11" x14ac:dyDescent="0.2">
      <c r="A45" s="5">
        <v>38322</v>
      </c>
      <c r="C45" s="11">
        <f t="shared" ref="C45:C76" si="1">IF(ISNUMBER(A45),SUM(E45:H45),"")</f>
        <v>-29.238603780340068</v>
      </c>
      <c r="D45" s="14"/>
      <c r="E45" s="2">
        <v>-29.238603780340068</v>
      </c>
      <c r="I45" s="2">
        <f>+C45/'Discount curve'!D34</f>
        <v>-32.989940769204033</v>
      </c>
      <c r="J45" s="2"/>
      <c r="K45" s="2">
        <f>+E45/'Discount curve'!D34</f>
        <v>-32.989940769204033</v>
      </c>
    </row>
    <row r="46" spans="1:11" x14ac:dyDescent="0.2">
      <c r="A46" s="5">
        <v>38353</v>
      </c>
      <c r="C46" s="11">
        <f t="shared" si="1"/>
        <v>-27.973486056912176</v>
      </c>
      <c r="D46" s="14"/>
      <c r="E46" s="2">
        <v>-27.973486056912176</v>
      </c>
      <c r="I46" s="2">
        <f>+C46/'Discount curve'!D35</f>
        <v>-31.734740880295927</v>
      </c>
      <c r="J46" s="2"/>
      <c r="K46" s="2">
        <f>+E46/'Discount curve'!D35</f>
        <v>-31.734740880295927</v>
      </c>
    </row>
    <row r="47" spans="1:11" x14ac:dyDescent="0.2">
      <c r="A47" s="5">
        <v>38384</v>
      </c>
      <c r="C47" s="11">
        <f t="shared" si="1"/>
        <v>-26.256674315540543</v>
      </c>
      <c r="D47" s="14"/>
      <c r="E47" s="2">
        <v>-26.256674315540543</v>
      </c>
      <c r="I47" s="2">
        <f>+C47/'Discount curve'!D36</f>
        <v>-29.944253937596091</v>
      </c>
      <c r="J47" s="2"/>
      <c r="K47" s="2">
        <f>+E47/'Discount curve'!D36</f>
        <v>-29.944253937596091</v>
      </c>
    </row>
    <row r="48" spans="1:11" x14ac:dyDescent="0.2">
      <c r="A48" s="5">
        <v>38412</v>
      </c>
      <c r="C48" s="11">
        <f t="shared" si="1"/>
        <v>-24.385513639323417</v>
      </c>
      <c r="D48" s="14"/>
      <c r="E48" s="2">
        <v>-24.385513639323417</v>
      </c>
      <c r="I48" s="2">
        <f>+C48/'Discount curve'!D37</f>
        <v>-27.95665511418537</v>
      </c>
      <c r="J48" s="2"/>
      <c r="K48" s="2">
        <f>+E48/'Discount curve'!D37</f>
        <v>-27.95665511418537</v>
      </c>
    </row>
    <row r="49" spans="1:11" x14ac:dyDescent="0.2">
      <c r="A49" s="5">
        <v>38443</v>
      </c>
      <c r="C49" s="11">
        <f t="shared" si="1"/>
        <v>-20.434247542644549</v>
      </c>
      <c r="D49" s="14"/>
      <c r="E49" s="2">
        <v>-20.434247542644549</v>
      </c>
      <c r="I49" s="2">
        <f>+C49/'Discount curve'!D38</f>
        <v>-23.547405359651044</v>
      </c>
      <c r="J49" s="2"/>
      <c r="K49" s="2">
        <f>+E49/'Discount curve'!D38</f>
        <v>-23.547405359651044</v>
      </c>
    </row>
    <row r="50" spans="1:11" x14ac:dyDescent="0.2">
      <c r="A50" s="5">
        <v>38473</v>
      </c>
      <c r="C50" s="11">
        <f t="shared" si="1"/>
        <v>-16.752004681595896</v>
      </c>
      <c r="D50" s="14"/>
      <c r="E50" s="2">
        <v>-16.752004681595896</v>
      </c>
      <c r="I50" s="2">
        <f>+C50/'Discount curve'!D39</f>
        <v>-19.402362193864814</v>
      </c>
      <c r="J50" s="2"/>
      <c r="K50" s="2">
        <f>+E50/'Discount curve'!D39</f>
        <v>-19.402362193864814</v>
      </c>
    </row>
    <row r="51" spans="1:11" x14ac:dyDescent="0.2">
      <c r="A51" s="5">
        <v>38504</v>
      </c>
      <c r="C51" s="11">
        <f t="shared" si="1"/>
        <v>-15.208607060320626</v>
      </c>
      <c r="D51" s="14"/>
      <c r="E51" s="2">
        <v>-15.208607060320626</v>
      </c>
      <c r="I51" s="2">
        <f>+C51/'Discount curve'!D40</f>
        <v>-17.707828301396788</v>
      </c>
      <c r="J51" s="2"/>
      <c r="K51" s="2">
        <f>+E51/'Discount curve'!D40</f>
        <v>-17.707828301396788</v>
      </c>
    </row>
    <row r="52" spans="1:11" x14ac:dyDescent="0.2">
      <c r="A52" s="5">
        <v>38534</v>
      </c>
      <c r="C52" s="11">
        <f t="shared" si="1"/>
        <v>-14.025834477996579</v>
      </c>
      <c r="D52" s="14"/>
      <c r="E52" s="2">
        <v>-14.025834477996579</v>
      </c>
      <c r="I52" s="2">
        <f>+C52/'Discount curve'!D41</f>
        <v>-16.415872534505542</v>
      </c>
      <c r="J52" s="2"/>
      <c r="K52" s="2">
        <f>+E52/'Discount curve'!D41</f>
        <v>-16.415872534505542</v>
      </c>
    </row>
    <row r="53" spans="1:11" x14ac:dyDescent="0.2">
      <c r="A53" s="5">
        <v>38565</v>
      </c>
      <c r="C53" s="11">
        <f t="shared" si="1"/>
        <v>-14.855795415255253</v>
      </c>
      <c r="D53" s="14"/>
      <c r="E53" s="2">
        <v>-14.855795415255253</v>
      </c>
      <c r="I53" s="2">
        <f>+C53/'Discount curve'!D42</f>
        <v>-17.481396053750441</v>
      </c>
      <c r="J53" s="2"/>
      <c r="K53" s="2">
        <f>+E53/'Discount curve'!D42</f>
        <v>-17.481396053750441</v>
      </c>
    </row>
    <row r="54" spans="1:11" x14ac:dyDescent="0.2">
      <c r="A54" s="5">
        <v>38596</v>
      </c>
      <c r="C54" s="11">
        <f t="shared" si="1"/>
        <v>-14.643572934187505</v>
      </c>
      <c r="D54" s="14"/>
      <c r="E54" s="2">
        <v>-14.643572934187505</v>
      </c>
      <c r="I54" s="2">
        <f>+C54/'Discount curve'!D43</f>
        <v>-17.320298260330127</v>
      </c>
      <c r="J54" s="2"/>
      <c r="K54" s="2">
        <f>+E54/'Discount curve'!D43</f>
        <v>-17.320298260330127</v>
      </c>
    </row>
    <row r="55" spans="1:11" x14ac:dyDescent="0.2">
      <c r="A55" s="5">
        <v>38626</v>
      </c>
      <c r="C55" s="11">
        <f t="shared" si="1"/>
        <v>-16.888116564312945</v>
      </c>
      <c r="D55" s="14"/>
      <c r="E55" s="2">
        <v>-16.888116564312945</v>
      </c>
      <c r="I55" s="2">
        <f>+C55/'Discount curve'!D44</f>
        <v>-20.08304806446089</v>
      </c>
      <c r="J55" s="2"/>
      <c r="K55" s="2">
        <f>+E55/'Discount curve'!D44</f>
        <v>-20.08304806446089</v>
      </c>
    </row>
    <row r="56" spans="1:11" x14ac:dyDescent="0.2">
      <c r="A56" s="5">
        <v>38657</v>
      </c>
      <c r="C56" s="11">
        <f t="shared" si="1"/>
        <v>-16.803046631936908</v>
      </c>
      <c r="D56" s="14"/>
      <c r="E56" s="2">
        <v>-16.803046631936908</v>
      </c>
      <c r="I56" s="2">
        <f>+C56/'Discount curve'!D45</f>
        <v>-20.086802489981647</v>
      </c>
      <c r="J56" s="2"/>
      <c r="K56" s="2">
        <f>+E56/'Discount curve'!D45</f>
        <v>-20.086802489981647</v>
      </c>
    </row>
    <row r="57" spans="1:11" x14ac:dyDescent="0.2">
      <c r="A57" s="5">
        <v>38687</v>
      </c>
      <c r="C57" s="11">
        <f t="shared" si="1"/>
        <v>-20.034074694427527</v>
      </c>
      <c r="D57" s="14"/>
      <c r="E57" s="2">
        <v>-20.034074694427527</v>
      </c>
      <c r="I57" s="2">
        <f>+C57/'Discount curve'!D46</f>
        <v>-24.072912595344203</v>
      </c>
      <c r="J57" s="2"/>
      <c r="K57" s="2">
        <f>+E57/'Discount curve'!D46</f>
        <v>-24.072912595344203</v>
      </c>
    </row>
    <row r="58" spans="1:11" x14ac:dyDescent="0.2">
      <c r="A58" s="5">
        <v>38718</v>
      </c>
      <c r="C58" s="11">
        <f t="shared" si="1"/>
        <v>-19.517279308091947</v>
      </c>
      <c r="D58" s="14"/>
      <c r="E58" s="2">
        <v>-19.517279308091947</v>
      </c>
      <c r="I58" s="2">
        <f>+C58/'Discount curve'!D47</f>
        <v>-23.577386176846399</v>
      </c>
      <c r="J58" s="2"/>
      <c r="K58" s="2">
        <f>+E58/'Discount curve'!D47</f>
        <v>-23.577386176846399</v>
      </c>
    </row>
    <row r="59" spans="1:11" x14ac:dyDescent="0.2">
      <c r="A59" s="5">
        <v>38749</v>
      </c>
      <c r="C59" s="11">
        <f t="shared" si="1"/>
        <v>-17.84117694002045</v>
      </c>
      <c r="D59" s="14"/>
      <c r="E59" s="2">
        <v>-17.84117694002045</v>
      </c>
      <c r="I59" s="2">
        <f>+C59/'Discount curve'!D48</f>
        <v>-21.668976943065765</v>
      </c>
      <c r="J59" s="2"/>
      <c r="K59" s="2">
        <f>+E59/'Discount curve'!D48</f>
        <v>-21.668976943065765</v>
      </c>
    </row>
    <row r="60" spans="1:11" x14ac:dyDescent="0.2">
      <c r="A60" s="5">
        <v>38777</v>
      </c>
      <c r="C60" s="11">
        <f t="shared" si="1"/>
        <v>-17.202340275136606</v>
      </c>
      <c r="D60" s="14"/>
      <c r="E60" s="2">
        <v>-17.202340275136606</v>
      </c>
      <c r="I60" s="2">
        <f>+C60/'Discount curve'!D49</f>
        <v>-20.998169137540771</v>
      </c>
      <c r="J60" s="2"/>
      <c r="K60" s="2">
        <f>+E60/'Discount curve'!D49</f>
        <v>-20.998169137540771</v>
      </c>
    </row>
    <row r="61" spans="1:11" x14ac:dyDescent="0.2">
      <c r="A61" s="5">
        <v>38808</v>
      </c>
      <c r="C61" s="11">
        <f t="shared" si="1"/>
        <v>-13.510545784791548</v>
      </c>
      <c r="D61" s="14"/>
      <c r="E61" s="2">
        <v>-13.510545784791548</v>
      </c>
      <c r="I61" s="2">
        <f>+C61/'Discount curve'!D50</f>
        <v>-16.582394979468155</v>
      </c>
      <c r="J61" s="2"/>
      <c r="K61" s="2">
        <f>+E61/'Discount curve'!D50</f>
        <v>-16.582394979468155</v>
      </c>
    </row>
    <row r="62" spans="1:11" x14ac:dyDescent="0.2">
      <c r="A62" s="5">
        <v>38838</v>
      </c>
      <c r="C62" s="11">
        <f t="shared" si="1"/>
        <v>-10.079684430052287</v>
      </c>
      <c r="D62" s="14"/>
      <c r="E62" s="2">
        <v>-10.079684430052287</v>
      </c>
      <c r="I62" s="2">
        <f>+C62/'Discount curve'!D51</f>
        <v>-12.438333829982028</v>
      </c>
      <c r="J62" s="2"/>
      <c r="K62" s="2">
        <f>+E62/'Discount curve'!D51</f>
        <v>-12.438333829982028</v>
      </c>
    </row>
    <row r="63" spans="1:11" x14ac:dyDescent="0.2">
      <c r="A63" s="5">
        <v>38869</v>
      </c>
      <c r="C63" s="11">
        <f t="shared" si="1"/>
        <v>-7.101133496210192</v>
      </c>
      <c r="D63" s="14"/>
      <c r="E63" s="2">
        <v>-7.101133496210192</v>
      </c>
      <c r="I63" s="2">
        <f>+C63/'Discount curve'!D52</f>
        <v>-8.8118284278159642</v>
      </c>
      <c r="J63" s="2"/>
      <c r="K63" s="2">
        <f>+E63/'Discount curve'!D52</f>
        <v>-8.8118284278159642</v>
      </c>
    </row>
    <row r="64" spans="1:11" x14ac:dyDescent="0.2">
      <c r="A64" s="5">
        <v>38899</v>
      </c>
      <c r="C64" s="11">
        <f t="shared" si="1"/>
        <v>-6.7185750086693581</v>
      </c>
      <c r="D64" s="14"/>
      <c r="E64" s="2">
        <v>-6.7185750086693581</v>
      </c>
      <c r="I64" s="2">
        <f>+C64/'Discount curve'!D53</f>
        <v>-8.3794971059510193</v>
      </c>
      <c r="J64" s="2"/>
      <c r="K64" s="2">
        <f>+E64/'Discount curve'!D53</f>
        <v>-8.3794971059510193</v>
      </c>
    </row>
    <row r="65" spans="1:11" x14ac:dyDescent="0.2">
      <c r="A65" s="5">
        <v>38930</v>
      </c>
      <c r="C65" s="11">
        <f t="shared" si="1"/>
        <v>-6.8034110542975776</v>
      </c>
      <c r="D65" s="14"/>
      <c r="E65" s="2">
        <v>-6.8034110542975776</v>
      </c>
      <c r="I65" s="2">
        <f>+C65/'Discount curve'!D54</f>
        <v>-8.5299334966931877</v>
      </c>
      <c r="J65" s="2"/>
      <c r="K65" s="2">
        <f>+E65/'Discount curve'!D54</f>
        <v>-8.5299334966931877</v>
      </c>
    </row>
    <row r="66" spans="1:11" x14ac:dyDescent="0.2">
      <c r="A66" s="5">
        <v>38961</v>
      </c>
      <c r="C66" s="11">
        <f t="shared" si="1"/>
        <v>-6.6024264015851992</v>
      </c>
      <c r="D66" s="14"/>
      <c r="E66" s="2">
        <v>-6.6024264015851992</v>
      </c>
      <c r="I66" s="2">
        <f>+C66/'Discount curve'!D55</f>
        <v>-8.3217560614081769</v>
      </c>
      <c r="J66" s="2"/>
      <c r="K66" s="2">
        <f>+E66/'Discount curve'!D55</f>
        <v>-8.3217560614081769</v>
      </c>
    </row>
    <row r="67" spans="1:11" x14ac:dyDescent="0.2">
      <c r="A67" s="5">
        <v>38991</v>
      </c>
      <c r="C67" s="11">
        <f t="shared" si="1"/>
        <v>-7.8832093352582868</v>
      </c>
      <c r="D67" s="14"/>
      <c r="E67" s="2">
        <v>-7.8832093352582868</v>
      </c>
      <c r="I67" s="2">
        <f>+C67/'Discount curve'!D56</f>
        <v>-9.9919432609187329</v>
      </c>
      <c r="J67" s="2"/>
      <c r="K67" s="2">
        <f>+E67/'Discount curve'!D56</f>
        <v>-9.9919432609187329</v>
      </c>
    </row>
    <row r="68" spans="1:11" x14ac:dyDescent="0.2">
      <c r="A68" s="5">
        <v>39022</v>
      </c>
      <c r="C68" s="11">
        <f t="shared" si="1"/>
        <v>-8.4798753044296831</v>
      </c>
      <c r="D68" s="14"/>
      <c r="E68" s="2">
        <v>-8.4798753044296831</v>
      </c>
      <c r="I68" s="2">
        <f>+C68/'Discount curve'!D57</f>
        <v>-10.805897344040597</v>
      </c>
      <c r="J68" s="2"/>
      <c r="K68" s="2">
        <f>+E68/'Discount curve'!D57</f>
        <v>-10.805897344040597</v>
      </c>
    </row>
    <row r="69" spans="1:11" x14ac:dyDescent="0.2">
      <c r="A69" s="5">
        <v>39052</v>
      </c>
      <c r="C69" s="11">
        <f t="shared" si="1"/>
        <v>-9.3689720713580513</v>
      </c>
      <c r="D69" s="14"/>
      <c r="E69" s="2">
        <v>-9.3689720713580513</v>
      </c>
      <c r="I69" s="2">
        <f>+C69/'Discount curve'!D58</f>
        <v>-12.001601892628477</v>
      </c>
      <c r="J69" s="2"/>
      <c r="K69" s="2">
        <f>+E69/'Discount curve'!D58</f>
        <v>-12.001601892628477</v>
      </c>
    </row>
    <row r="70" spans="1:11" x14ac:dyDescent="0.2">
      <c r="A70" s="5">
        <v>39083</v>
      </c>
      <c r="C70" s="11">
        <f t="shared" si="1"/>
        <v>-9.5715687669144831</v>
      </c>
      <c r="D70" s="14"/>
      <c r="E70" s="2">
        <v>-9.5715687669144831</v>
      </c>
      <c r="I70" s="2">
        <f>+C70/'Discount curve'!D59</f>
        <v>-12.327734690315431</v>
      </c>
      <c r="J70" s="2"/>
      <c r="K70" s="2">
        <f>+E70/'Discount curve'!D59</f>
        <v>-12.327734690315431</v>
      </c>
    </row>
    <row r="71" spans="1:11" x14ac:dyDescent="0.2">
      <c r="A71" s="5">
        <v>39114</v>
      </c>
      <c r="C71" s="11">
        <f t="shared" si="1"/>
        <v>-8.5789666599832</v>
      </c>
      <c r="D71" s="14"/>
      <c r="E71" s="2">
        <v>-8.5789666599832</v>
      </c>
      <c r="I71" s="2">
        <f>+C71/'Discount curve'!D60</f>
        <v>-11.109700135483575</v>
      </c>
      <c r="J71" s="2"/>
      <c r="K71" s="2">
        <f>+E71/'Discount curve'!D60</f>
        <v>-11.109700135483575</v>
      </c>
    </row>
    <row r="72" spans="1:11" x14ac:dyDescent="0.2">
      <c r="A72" s="5">
        <v>39142</v>
      </c>
      <c r="C72" s="11">
        <f t="shared" si="1"/>
        <v>-8.678285265866668</v>
      </c>
      <c r="D72" s="14"/>
      <c r="E72" s="2">
        <v>-8.678285265866668</v>
      </c>
      <c r="I72" s="2">
        <f>+C72/'Discount curve'!D61</f>
        <v>-11.295150792758337</v>
      </c>
      <c r="J72" s="2"/>
      <c r="K72" s="2">
        <f>+E72/'Discount curve'!D61</f>
        <v>-11.295150792758337</v>
      </c>
    </row>
    <row r="73" spans="1:11" x14ac:dyDescent="0.2">
      <c r="A73" s="5">
        <v>39173</v>
      </c>
      <c r="C73" s="11">
        <f t="shared" si="1"/>
        <v>-7.0826136468275669</v>
      </c>
      <c r="D73" s="14"/>
      <c r="E73" s="2">
        <v>-7.0826136468275669</v>
      </c>
      <c r="I73" s="2">
        <f>+C73/'Discount curve'!D62</f>
        <v>-9.2692970720016188</v>
      </c>
      <c r="J73" s="2"/>
      <c r="K73" s="2">
        <f>+E73/'Discount curve'!D62</f>
        <v>-9.2692970720016188</v>
      </c>
    </row>
    <row r="74" spans="1:11" x14ac:dyDescent="0.2">
      <c r="A74" s="5">
        <v>39203</v>
      </c>
      <c r="C74" s="11">
        <f t="shared" si="1"/>
        <v>-6.0959347565403359</v>
      </c>
      <c r="D74" s="14"/>
      <c r="E74" s="2">
        <v>-6.0959347565403359</v>
      </c>
      <c r="I74" s="2">
        <f>+C74/'Discount curve'!D63</f>
        <v>-8.0211928623891193</v>
      </c>
      <c r="J74" s="2"/>
      <c r="K74" s="2">
        <f>+E74/'Discount curve'!D63</f>
        <v>-8.0211928623891193</v>
      </c>
    </row>
    <row r="75" spans="1:11" x14ac:dyDescent="0.2">
      <c r="A75" s="5">
        <v>39234</v>
      </c>
      <c r="C75" s="11">
        <f t="shared" si="1"/>
        <v>-5.6372530904176212</v>
      </c>
      <c r="D75" s="14"/>
      <c r="E75" s="2">
        <v>-5.6372530904176212</v>
      </c>
      <c r="I75" s="2">
        <f>+C75/'Discount curve'!D64</f>
        <v>-7.4591563559615528</v>
      </c>
      <c r="J75" s="2"/>
      <c r="K75" s="2">
        <f>+E75/'Discount curve'!D64</f>
        <v>-7.4591563559615528</v>
      </c>
    </row>
    <row r="76" spans="1:11" x14ac:dyDescent="0.2">
      <c r="A76" s="5">
        <v>39264</v>
      </c>
      <c r="C76" s="11">
        <f t="shared" si="1"/>
        <v>-0.16552923139252304</v>
      </c>
      <c r="D76" s="14"/>
      <c r="E76" s="2">
        <v>-0.16552923139252304</v>
      </c>
      <c r="I76" s="2">
        <f>+C76/'Discount curve'!D65</f>
        <v>-0.22011405672416834</v>
      </c>
      <c r="J76" s="2"/>
      <c r="K76" s="2">
        <f>+E76/'Discount curve'!D65</f>
        <v>-0.22011405672416834</v>
      </c>
    </row>
    <row r="77" spans="1:11" x14ac:dyDescent="0.2">
      <c r="A77" s="5">
        <v>39295</v>
      </c>
      <c r="C77" s="11">
        <f t="shared" ref="C77:C108" si="2">IF(ISNUMBER(A77),SUM(E77:H77),"")</f>
        <v>-0.16143572882122542</v>
      </c>
      <c r="D77" s="14"/>
      <c r="E77" s="2">
        <v>-0.16143572882122542</v>
      </c>
      <c r="I77" s="2">
        <f>+C77/'Discount curve'!D66</f>
        <v>-0.21588431227949217</v>
      </c>
      <c r="J77" s="2"/>
      <c r="K77" s="2">
        <f>+E77/'Discount curve'!D66</f>
        <v>-0.21588431227949217</v>
      </c>
    </row>
    <row r="78" spans="1:11" x14ac:dyDescent="0.2">
      <c r="A78" s="5">
        <v>39326</v>
      </c>
      <c r="C78" s="11">
        <f t="shared" si="2"/>
        <v>-0.19835495531429709</v>
      </c>
      <c r="D78" s="14"/>
      <c r="E78" s="2">
        <v>-0.19835495531429709</v>
      </c>
      <c r="I78" s="2">
        <f>+C78/'Discount curve'!D67</f>
        <v>-0.2667639450093412</v>
      </c>
      <c r="J78" s="2"/>
      <c r="K78" s="2">
        <f>+E78/'Discount curve'!D67</f>
        <v>-0.2667639450093412</v>
      </c>
    </row>
    <row r="79" spans="1:11" x14ac:dyDescent="0.2">
      <c r="A79" s="5">
        <v>39356</v>
      </c>
      <c r="C79" s="11">
        <f t="shared" si="2"/>
        <v>-0.296254310941169</v>
      </c>
      <c r="D79" s="14"/>
      <c r="E79" s="2">
        <v>-0.296254310941169</v>
      </c>
      <c r="I79" s="2">
        <f>+C79/'Discount curve'!D68</f>
        <v>-0.40043092071527542</v>
      </c>
      <c r="J79" s="2"/>
      <c r="K79" s="2">
        <f>+E79/'Discount curve'!D68</f>
        <v>-0.40043092071527542</v>
      </c>
    </row>
    <row r="80" spans="1:11" x14ac:dyDescent="0.2">
      <c r="A80" s="5">
        <v>39387</v>
      </c>
      <c r="C80" s="11">
        <f t="shared" si="2"/>
        <v>-0.22438456141186267</v>
      </c>
      <c r="D80" s="14"/>
      <c r="E80" s="2">
        <v>-0.22438456141186267</v>
      </c>
      <c r="I80" s="2">
        <f>+C80/'Discount curve'!D69</f>
        <v>-0.30503056464005696</v>
      </c>
      <c r="J80" s="2"/>
      <c r="K80" s="2">
        <f>+E80/'Discount curve'!D69</f>
        <v>-0.30503056464005696</v>
      </c>
    </row>
    <row r="81" spans="1:11" x14ac:dyDescent="0.2">
      <c r="A81" s="5">
        <v>39417</v>
      </c>
      <c r="C81" s="11">
        <f t="shared" si="2"/>
        <v>-0.43333413238217389</v>
      </c>
      <c r="D81" s="14"/>
      <c r="E81" s="2">
        <v>-0.43333413238217389</v>
      </c>
      <c r="I81" s="2">
        <f>+C81/'Discount curve'!D70</f>
        <v>-0.59239257136273038</v>
      </c>
      <c r="J81" s="2"/>
      <c r="K81" s="2">
        <f>+E81/'Discount curve'!D70</f>
        <v>-0.59239257136273038</v>
      </c>
    </row>
    <row r="82" spans="1:11" x14ac:dyDescent="0.2">
      <c r="A82" s="5">
        <v>39448</v>
      </c>
      <c r="C82" s="11">
        <f t="shared" si="2"/>
        <v>-0.33071485552461122</v>
      </c>
      <c r="D82" s="14"/>
      <c r="E82" s="2">
        <v>-0.33071485552461122</v>
      </c>
      <c r="I82" s="2">
        <f>+C82/'Discount curve'!D71</f>
        <v>-0.45447776170218618</v>
      </c>
      <c r="J82" s="2"/>
      <c r="K82" s="2">
        <f>+E82/'Discount curve'!D71</f>
        <v>-0.45447776170218618</v>
      </c>
    </row>
    <row r="83" spans="1:11" x14ac:dyDescent="0.2">
      <c r="A83" s="5">
        <v>39479</v>
      </c>
      <c r="C83" s="11">
        <f t="shared" si="2"/>
        <v>-0.32676472296966036</v>
      </c>
      <c r="D83" s="14"/>
      <c r="E83" s="2">
        <v>-0.32676472296966036</v>
      </c>
      <c r="I83" s="2">
        <f>+C83/'Discount curve'!D72</f>
        <v>-0.45166938679014357</v>
      </c>
      <c r="J83" s="2"/>
      <c r="K83" s="2">
        <f>+E83/'Discount curve'!D72</f>
        <v>-0.45166938679014357</v>
      </c>
    </row>
    <row r="84" spans="1:11" x14ac:dyDescent="0.2">
      <c r="A84" s="5">
        <v>39508</v>
      </c>
      <c r="C84" s="11">
        <f t="shared" si="2"/>
        <v>-0.1707437270566679</v>
      </c>
      <c r="D84" s="14"/>
      <c r="E84" s="2">
        <v>-0.1707437270566679</v>
      </c>
      <c r="I84" s="2">
        <f>+C84/'Discount curve'!D73</f>
        <v>-0.23718573456939143</v>
      </c>
      <c r="J84" s="2"/>
      <c r="K84" s="2">
        <f>+E84/'Discount curve'!D73</f>
        <v>-0.23718573456939143</v>
      </c>
    </row>
    <row r="85" spans="1:11" x14ac:dyDescent="0.2">
      <c r="A85" s="5">
        <v>39539</v>
      </c>
      <c r="C85" s="11">
        <f t="shared" si="2"/>
        <v>-0.11130455202714626</v>
      </c>
      <c r="D85" s="14"/>
      <c r="E85" s="2">
        <v>-0.11130455202714626</v>
      </c>
      <c r="I85" s="2">
        <f>+C85/'Discount curve'!D74</f>
        <v>-0.15552773731858904</v>
      </c>
      <c r="J85" s="2"/>
      <c r="K85" s="2">
        <f>+E85/'Discount curve'!D74</f>
        <v>-0.15552773731858904</v>
      </c>
    </row>
    <row r="86" spans="1:11" x14ac:dyDescent="0.2">
      <c r="A86" s="5">
        <v>39569</v>
      </c>
      <c r="C86" s="11">
        <f t="shared" si="2"/>
        <v>-9.7350746696951623E-2</v>
      </c>
      <c r="D86" s="14"/>
      <c r="E86" s="2">
        <v>-9.7350746696951623E-2</v>
      </c>
      <c r="I86" s="2">
        <f>+C86/'Discount curve'!D75</f>
        <v>-0.13681485675536215</v>
      </c>
      <c r="J86" s="2"/>
      <c r="K86" s="2">
        <f>+E86/'Discount curve'!D75</f>
        <v>-0.13681485675536215</v>
      </c>
    </row>
    <row r="87" spans="1:11" x14ac:dyDescent="0.2">
      <c r="A87" s="5">
        <v>39600</v>
      </c>
      <c r="C87" s="11">
        <f t="shared" si="2"/>
        <v>-5.4324822415802054E-2</v>
      </c>
      <c r="D87" s="14"/>
      <c r="E87" s="2">
        <v>-5.4324822415802054E-2</v>
      </c>
      <c r="I87" s="2">
        <f>+C87/'Discount curve'!D76</f>
        <v>-7.6755707568478368E-2</v>
      </c>
      <c r="J87" s="2"/>
      <c r="K87" s="2">
        <f>+E87/'Discount curve'!D76</f>
        <v>-7.6755707568478368E-2</v>
      </c>
    </row>
    <row r="88" spans="1:11" x14ac:dyDescent="0.2">
      <c r="A88" s="5">
        <v>39630</v>
      </c>
      <c r="C88" s="11">
        <f t="shared" si="2"/>
        <v>-5.3879889611531007E-2</v>
      </c>
      <c r="D88" s="14"/>
      <c r="E88" s="2">
        <v>-5.3879889611531007E-2</v>
      </c>
      <c r="I88" s="2">
        <f>+C88/'Discount curve'!D77</f>
        <v>-7.6570687143432042E-2</v>
      </c>
      <c r="J88" s="2"/>
      <c r="K88" s="2">
        <f>+E88/'Discount curve'!D77</f>
        <v>-7.6570687143432042E-2</v>
      </c>
    </row>
    <row r="89" spans="1:11" x14ac:dyDescent="0.2">
      <c r="A89" s="5">
        <v>39661</v>
      </c>
      <c r="C89" s="11">
        <f t="shared" si="2"/>
        <v>-5.2805511517125564E-2</v>
      </c>
      <c r="D89" s="14"/>
      <c r="E89" s="2">
        <v>-5.2805511517125564E-2</v>
      </c>
      <c r="I89" s="2">
        <f>+C89/'Discount curve'!D78</f>
        <v>-7.5495201563026193E-2</v>
      </c>
      <c r="J89" s="2"/>
      <c r="K89" s="2">
        <f>+E89/'Discount curve'!D78</f>
        <v>-7.5495201563026193E-2</v>
      </c>
    </row>
    <row r="90" spans="1:11" x14ac:dyDescent="0.2">
      <c r="A90" s="5">
        <v>39692</v>
      </c>
      <c r="C90" s="11">
        <f t="shared" si="2"/>
        <v>-4.4946941925991302E-2</v>
      </c>
      <c r="D90" s="14"/>
      <c r="E90" s="2">
        <v>-4.4946941925991302E-2</v>
      </c>
      <c r="I90" s="2">
        <f>+C90/'Discount curve'!D79</f>
        <v>-6.4608123493849687E-2</v>
      </c>
      <c r="J90" s="2"/>
      <c r="K90" s="2">
        <f>+E90/'Discount curve'!D79</f>
        <v>-6.4608123493849687E-2</v>
      </c>
    </row>
    <row r="91" spans="1:11" x14ac:dyDescent="0.2">
      <c r="A91" s="5">
        <v>39722</v>
      </c>
      <c r="C91" s="11">
        <f t="shared" si="2"/>
        <v>-4.5031365447891901E-2</v>
      </c>
      <c r="D91" s="14"/>
      <c r="E91" s="2">
        <v>-4.5031365447891901E-2</v>
      </c>
      <c r="I91" s="2">
        <f>+C91/'Discount curve'!D80</f>
        <v>-6.5112453367180245E-2</v>
      </c>
      <c r="J91" s="2"/>
      <c r="K91" s="2">
        <f>+E91/'Discount curve'!D80</f>
        <v>-6.5112453367180245E-2</v>
      </c>
    </row>
    <row r="92" spans="1:11" x14ac:dyDescent="0.2">
      <c r="A92" s="5">
        <v>39753</v>
      </c>
      <c r="C92" s="11">
        <f t="shared" si="2"/>
        <v>-4.4764414223323001E-2</v>
      </c>
      <c r="D92" s="14"/>
      <c r="E92" s="2">
        <v>-4.4764414223323001E-2</v>
      </c>
      <c r="I92" s="2">
        <f>+C92/'Discount curve'!D81</f>
        <v>-6.5121613389337418E-2</v>
      </c>
      <c r="J92" s="2"/>
      <c r="K92" s="2">
        <f>+E92/'Discount curve'!D81</f>
        <v>-6.5121613389337418E-2</v>
      </c>
    </row>
    <row r="93" spans="1:11" x14ac:dyDescent="0.2">
      <c r="A93" s="5">
        <v>39783</v>
      </c>
      <c r="C93" s="11">
        <f t="shared" si="2"/>
        <v>-4.3157749305771605E-2</v>
      </c>
      <c r="D93" s="14"/>
      <c r="E93" s="2">
        <v>-4.3157749305771605E-2</v>
      </c>
      <c r="I93" s="2">
        <f>+C93/'Discount curve'!D82</f>
        <v>-6.3118804429571213E-2</v>
      </c>
      <c r="J93" s="2"/>
      <c r="K93" s="2">
        <f>+E93/'Discount curve'!D82</f>
        <v>-6.3118804429571213E-2</v>
      </c>
    </row>
    <row r="94" spans="1:11" x14ac:dyDescent="0.2">
      <c r="A94" s="5">
        <v>39814</v>
      </c>
      <c r="C94" s="11">
        <f t="shared" si="2"/>
        <v>-4.3569916320956296E-2</v>
      </c>
      <c r="D94" s="14"/>
      <c r="E94" s="2">
        <v>-4.3569916320956296E-2</v>
      </c>
      <c r="I94" s="2">
        <f>+C94/'Discount curve'!D83</f>
        <v>-6.4114280148188277E-2</v>
      </c>
      <c r="J94" s="2"/>
      <c r="K94" s="2">
        <f>+E94/'Discount curve'!D83</f>
        <v>-6.4114280148188277E-2</v>
      </c>
    </row>
    <row r="95" spans="1:11" x14ac:dyDescent="0.2">
      <c r="A95" s="5">
        <v>39845</v>
      </c>
      <c r="C95" s="11">
        <f t="shared" si="2"/>
        <v>-4.2641855361529202E-2</v>
      </c>
      <c r="D95" s="14"/>
      <c r="E95" s="2">
        <v>-4.2641855361529202E-2</v>
      </c>
      <c r="I95" s="2">
        <f>+C95/'Discount curve'!D84</f>
        <v>-6.3137368890843898E-2</v>
      </c>
      <c r="J95" s="2"/>
      <c r="K95" s="2">
        <f>+E95/'Discount curve'!D84</f>
        <v>-6.3137368890843898E-2</v>
      </c>
    </row>
    <row r="96" spans="1:11" x14ac:dyDescent="0.2">
      <c r="A96" s="5">
        <v>39873</v>
      </c>
      <c r="C96" s="11">
        <f t="shared" si="2"/>
        <v>-4.3734678678777103E-2</v>
      </c>
      <c r="D96" s="14"/>
      <c r="E96" s="2">
        <v>-4.3734678678777103E-2</v>
      </c>
      <c r="I96" s="2">
        <f>+C96/'Discount curve'!D85</f>
        <v>-6.5084193095515122E-2</v>
      </c>
      <c r="J96" s="2"/>
      <c r="K96" s="2">
        <f>+E96/'Discount curve'!D85</f>
        <v>-6.5084193095515122E-2</v>
      </c>
    </row>
    <row r="97" spans="1:11" x14ac:dyDescent="0.2">
      <c r="A97" s="5">
        <v>39904</v>
      </c>
      <c r="C97" s="11">
        <f t="shared" si="2"/>
        <v>-4.3474038382964895E-2</v>
      </c>
      <c r="D97" s="14"/>
      <c r="E97" s="2">
        <v>-4.3474038382964895E-2</v>
      </c>
      <c r="I97" s="2">
        <f>+C97/'Discount curve'!D86</f>
        <v>-6.5100782168343183E-2</v>
      </c>
      <c r="J97" s="2"/>
      <c r="K97" s="2">
        <f>+E97/'Discount curve'!D86</f>
        <v>-6.5100782168343183E-2</v>
      </c>
    </row>
    <row r="98" spans="1:11" x14ac:dyDescent="0.2">
      <c r="A98" s="5">
        <v>39934</v>
      </c>
      <c r="C98" s="11">
        <f t="shared" si="2"/>
        <v>-4.2912452644316104E-2</v>
      </c>
      <c r="D98" s="14"/>
      <c r="E98" s="2">
        <v>-4.2912452644316104E-2</v>
      </c>
      <c r="I98" s="2">
        <f>+C98/'Discount curve'!D87</f>
        <v>-6.4608901476806979E-2</v>
      </c>
      <c r="J98" s="2"/>
      <c r="K98" s="2">
        <f>+E98/'Discount curve'!D87</f>
        <v>-6.4608901476806979E-2</v>
      </c>
    </row>
    <row r="99" spans="1:11" x14ac:dyDescent="0.2">
      <c r="A99" s="5">
        <v>39965</v>
      </c>
      <c r="C99" s="11">
        <f t="shared" si="2"/>
        <v>-4.2347411766957103E-2</v>
      </c>
      <c r="D99" s="14"/>
      <c r="E99" s="2">
        <v>-4.2347411766957103E-2</v>
      </c>
      <c r="I99" s="2">
        <f>+C99/'Discount curve'!D88</f>
        <v>-6.4070965647516312E-2</v>
      </c>
      <c r="J99" s="2"/>
      <c r="K99" s="2">
        <f>+E99/'Discount curve'!D88</f>
        <v>-6.4070965647516312E-2</v>
      </c>
    </row>
    <row r="100" spans="1:11" x14ac:dyDescent="0.2">
      <c r="A100" s="5">
        <v>39995</v>
      </c>
      <c r="C100" s="11">
        <f t="shared" si="2"/>
        <v>-4.2118269464560897E-2</v>
      </c>
      <c r="D100" s="14"/>
      <c r="E100" s="2">
        <v>-4.2118269464560897E-2</v>
      </c>
      <c r="I100" s="2">
        <f>+C100/'Discount curve'!D89</f>
        <v>-6.407198991380407E-2</v>
      </c>
      <c r="J100" s="2"/>
      <c r="K100" s="2">
        <f>+E100/'Discount curve'!D89</f>
        <v>-6.407198991380407E-2</v>
      </c>
    </row>
    <row r="101" spans="1:11" x14ac:dyDescent="0.2">
      <c r="A101" s="5">
        <v>40026</v>
      </c>
      <c r="C101" s="11">
        <f t="shared" si="2"/>
        <v>-4.1882176722094801E-2</v>
      </c>
      <c r="D101" s="14"/>
      <c r="E101" s="2">
        <v>-4.1882176722094801E-2</v>
      </c>
      <c r="I101" s="2">
        <f>+C101/'Discount curve'!D90</f>
        <v>-6.4071654990858581E-2</v>
      </c>
      <c r="J101" s="2"/>
      <c r="K101" s="2">
        <f>+E101/'Discount curve'!D90</f>
        <v>-6.4071654990858581E-2</v>
      </c>
    </row>
    <row r="102" spans="1:11" x14ac:dyDescent="0.2">
      <c r="A102" s="5">
        <v>40057</v>
      </c>
      <c r="C102" s="11">
        <f t="shared" si="2"/>
        <v>-4.1967145896399001E-2</v>
      </c>
      <c r="D102" s="14"/>
      <c r="E102" s="2">
        <v>-4.1967145896399001E-2</v>
      </c>
      <c r="I102" s="2">
        <f>+C102/'Discount curve'!D91</f>
        <v>-6.4564275529855289E-2</v>
      </c>
      <c r="J102" s="2"/>
      <c r="K102" s="2">
        <f>+E102/'Discount curve'!D91</f>
        <v>-6.4564275529855289E-2</v>
      </c>
    </row>
    <row r="103" spans="1:11" x14ac:dyDescent="0.2">
      <c r="A103" s="5">
        <v>40087</v>
      </c>
      <c r="C103" s="11">
        <f t="shared" si="2"/>
        <v>-4.2056885412137E-2</v>
      </c>
      <c r="D103" s="14"/>
      <c r="E103" s="2">
        <v>-4.2056885412137E-2</v>
      </c>
      <c r="I103" s="2">
        <f>+C103/'Discount curve'!D92</f>
        <v>-6.5058527382529194E-2</v>
      </c>
      <c r="J103" s="2"/>
      <c r="K103" s="2">
        <f>+E103/'Discount curve'!D92</f>
        <v>-6.5058527382529194E-2</v>
      </c>
    </row>
    <row r="104" spans="1:11" x14ac:dyDescent="0.2">
      <c r="A104" s="5">
        <v>40118</v>
      </c>
      <c r="C104" s="11">
        <f t="shared" si="2"/>
        <v>-4.18192850958235E-2</v>
      </c>
      <c r="D104" s="14"/>
      <c r="E104" s="2">
        <v>-4.18192850958235E-2</v>
      </c>
      <c r="I104" s="2">
        <f>+C104/'Discount curve'!D93</f>
        <v>-6.5058500998644381E-2</v>
      </c>
      <c r="J104" s="2"/>
      <c r="K104" s="2">
        <f>+E104/'Discount curve'!D93</f>
        <v>-6.5058500998644381E-2</v>
      </c>
    </row>
    <row r="105" spans="1:11" x14ac:dyDescent="0.2">
      <c r="A105" s="5">
        <v>40148</v>
      </c>
      <c r="C105" s="11">
        <f t="shared" si="2"/>
        <v>-4.0329732588952498E-2</v>
      </c>
      <c r="D105" s="14"/>
      <c r="E105" s="2">
        <v>-4.0329732588952498E-2</v>
      </c>
      <c r="I105" s="2">
        <f>+C105/'Discount curve'!D94</f>
        <v>-6.3088617287394816E-2</v>
      </c>
      <c r="J105" s="2"/>
      <c r="K105" s="2">
        <f>+E105/'Discount curve'!D94</f>
        <v>-6.3088617287394816E-2</v>
      </c>
    </row>
    <row r="106" spans="1:11" x14ac:dyDescent="0.2">
      <c r="A106" s="5">
        <v>40179</v>
      </c>
      <c r="C106" s="11">
        <f t="shared" si="2"/>
        <v>-4.07272863796777E-2</v>
      </c>
      <c r="D106" s="14"/>
      <c r="E106" s="2">
        <v>-4.07272863796777E-2</v>
      </c>
      <c r="I106" s="2">
        <f>+C106/'Discount curve'!D95</f>
        <v>-6.4074561440260039E-2</v>
      </c>
      <c r="J106" s="2"/>
      <c r="K106" s="2">
        <f>+E106/'Discount curve'!D95</f>
        <v>-6.4074561440260039E-2</v>
      </c>
    </row>
    <row r="107" spans="1:11" x14ac:dyDescent="0.2">
      <c r="A107" s="5">
        <v>40210</v>
      </c>
      <c r="C107" s="11">
        <f t="shared" si="2"/>
        <v>-3.9872398710298303E-2</v>
      </c>
      <c r="D107" s="14"/>
      <c r="E107" s="2">
        <v>-3.9872398710298303E-2</v>
      </c>
      <c r="I107" s="2">
        <f>+C107/'Discount curve'!D96</f>
        <v>-6.3089077442881863E-2</v>
      </c>
      <c r="J107" s="2"/>
      <c r="K107" s="2">
        <f>+E107/'Discount curve'!D96</f>
        <v>-6.3089077442881863E-2</v>
      </c>
    </row>
    <row r="108" spans="1:11" x14ac:dyDescent="0.2">
      <c r="A108" s="5">
        <v>40238</v>
      </c>
      <c r="C108" s="11">
        <f t="shared" si="2"/>
        <v>-4.0906375728474095E-2</v>
      </c>
      <c r="D108" s="14"/>
      <c r="E108" s="2">
        <v>-4.0906375728474095E-2</v>
      </c>
      <c r="I108" s="2">
        <f>+C108/'Discount curve'!D97</f>
        <v>-6.5065804675590075E-2</v>
      </c>
      <c r="J108" s="2"/>
      <c r="K108" s="2">
        <f>+E108/'Discount curve'!D97</f>
        <v>-6.5065804675590075E-2</v>
      </c>
    </row>
    <row r="109" spans="1:11" x14ac:dyDescent="0.2">
      <c r="A109" s="5">
        <v>40269</v>
      </c>
      <c r="C109" s="11">
        <f t="shared" ref="C109:C140" si="3">IF(ISNUMBER(A109),SUM(E109:H109),"")</f>
        <v>-4.0672320152350498E-2</v>
      </c>
      <c r="D109" s="14"/>
      <c r="E109" s="2">
        <v>-4.0672320152350498E-2</v>
      </c>
      <c r="I109" s="2">
        <f>+C109/'Discount curve'!D98</f>
        <v>-6.5015716296561929E-2</v>
      </c>
      <c r="J109" s="2"/>
      <c r="K109" s="2">
        <f>+E109/'Discount curve'!D98</f>
        <v>-6.5015716296561929E-2</v>
      </c>
    </row>
    <row r="110" spans="1:11" x14ac:dyDescent="0.2">
      <c r="A110" s="5">
        <v>40299</v>
      </c>
      <c r="C110" s="11">
        <f t="shared" si="3"/>
        <v>-4.0140102643908895E-2</v>
      </c>
      <c r="D110" s="14"/>
      <c r="E110" s="2">
        <v>-4.0140102643908895E-2</v>
      </c>
      <c r="I110" s="2">
        <f>+C110/'Discount curve'!D99</f>
        <v>-6.4524898890900254E-2</v>
      </c>
      <c r="J110" s="2"/>
      <c r="K110" s="2">
        <f>+E110/'Discount curve'!D99</f>
        <v>-6.4524898890900254E-2</v>
      </c>
    </row>
    <row r="111" spans="1:11" x14ac:dyDescent="0.2">
      <c r="A111" s="5">
        <v>40330</v>
      </c>
      <c r="C111" s="11">
        <f t="shared" si="3"/>
        <v>-3.9604609557932199E-2</v>
      </c>
      <c r="D111" s="14"/>
      <c r="E111" s="2">
        <v>-3.9604609557932199E-2</v>
      </c>
      <c r="I111" s="2">
        <f>+C111/'Discount curve'!D100</f>
        <v>-6.4032547806714676E-2</v>
      </c>
      <c r="J111" s="2"/>
      <c r="K111" s="2">
        <f>+E111/'Discount curve'!D100</f>
        <v>-6.4032547806714676E-2</v>
      </c>
    </row>
    <row r="112" spans="1:11" x14ac:dyDescent="0.2">
      <c r="A112" s="5">
        <v>40360</v>
      </c>
      <c r="C112" s="11">
        <f t="shared" si="3"/>
        <v>-3.9383614455982804E-2</v>
      </c>
      <c r="D112" s="14"/>
      <c r="E112" s="2">
        <v>-3.9383614455982804E-2</v>
      </c>
      <c r="I112" s="2">
        <f>+C112/'Discount curve'!D101</f>
        <v>-6.4034497421438713E-2</v>
      </c>
      <c r="J112" s="2"/>
      <c r="K112" s="2">
        <f>+E112/'Discount curve'!D101</f>
        <v>-6.4034497421438713E-2</v>
      </c>
    </row>
    <row r="113" spans="1:11" x14ac:dyDescent="0.2">
      <c r="A113" s="5">
        <v>40391</v>
      </c>
      <c r="C113" s="11">
        <f t="shared" si="3"/>
        <v>-3.9155973882657201E-2</v>
      </c>
      <c r="D113" s="14"/>
      <c r="E113" s="2">
        <v>-3.9155973882657201E-2</v>
      </c>
      <c r="I113" s="2">
        <f>+C113/'Discount curve'!D102</f>
        <v>-6.4034913075975322E-2</v>
      </c>
      <c r="J113" s="2"/>
      <c r="K113" s="2">
        <f>+E113/'Discount curve'!D102</f>
        <v>-6.4034913075975322E-2</v>
      </c>
    </row>
    <row r="114" spans="1:11" x14ac:dyDescent="0.2">
      <c r="A114" s="5">
        <v>40422</v>
      </c>
      <c r="C114" s="11">
        <f t="shared" si="3"/>
        <v>-3.92285230790776E-2</v>
      </c>
      <c r="D114" s="14"/>
      <c r="E114" s="2">
        <v>-3.92285230790776E-2</v>
      </c>
      <c r="I114" s="2">
        <f>+C114/'Discount curve'!D103</f>
        <v>-6.4528007158653103E-2</v>
      </c>
      <c r="J114" s="2"/>
      <c r="K114" s="2">
        <f>+E114/'Discount curve'!D103</f>
        <v>-6.4528007158653103E-2</v>
      </c>
    </row>
    <row r="115" spans="1:11" x14ac:dyDescent="0.2">
      <c r="A115" s="5">
        <v>40452</v>
      </c>
      <c r="C115" s="11">
        <f t="shared" si="3"/>
        <v>-3.9305726935725697E-2</v>
      </c>
      <c r="D115" s="14"/>
      <c r="E115" s="2">
        <v>-3.9305726935725697E-2</v>
      </c>
      <c r="I115" s="2">
        <f>+C115/'Discount curve'!D104</f>
        <v>-6.5022921195540859E-2</v>
      </c>
      <c r="J115" s="2"/>
      <c r="K115" s="2">
        <f>+E115/'Discount curve'!D104</f>
        <v>-6.5022921195540859E-2</v>
      </c>
    </row>
    <row r="116" spans="1:11" x14ac:dyDescent="0.2">
      <c r="A116" s="5">
        <v>40483</v>
      </c>
      <c r="C116" s="11">
        <f t="shared" si="3"/>
        <v>-3.9076807671722204E-2</v>
      </c>
      <c r="D116" s="14"/>
      <c r="E116" s="2">
        <v>-3.9076807671722204E-2</v>
      </c>
      <c r="I116" s="2">
        <f>+C116/'Discount curve'!D105</f>
        <v>-6.5023656408369587E-2</v>
      </c>
      <c r="J116" s="2"/>
      <c r="K116" s="2">
        <f>+E116/'Discount curve'!D105</f>
        <v>-6.5023656408369587E-2</v>
      </c>
    </row>
    <row r="117" spans="1:11" x14ac:dyDescent="0.2">
      <c r="A117" s="5">
        <v>40513</v>
      </c>
      <c r="C117" s="11">
        <f t="shared" si="3"/>
        <v>-3.7678536672188997E-2</v>
      </c>
      <c r="D117" s="14"/>
      <c r="E117" s="2">
        <v>-3.7678536672188997E-2</v>
      </c>
      <c r="I117" s="2">
        <f>+C117/'Discount curve'!D106</f>
        <v>-6.3055738854159438E-2</v>
      </c>
      <c r="J117" s="2"/>
      <c r="K117" s="2">
        <f>+E117/'Discount curve'!D106</f>
        <v>-6.3055738854159438E-2</v>
      </c>
    </row>
    <row r="118" spans="1:11" x14ac:dyDescent="0.2">
      <c r="A118" s="5">
        <v>40544</v>
      </c>
      <c r="C118" s="11">
        <f t="shared" si="3"/>
        <v>-3.80432768059904E-2</v>
      </c>
      <c r="D118" s="14"/>
      <c r="E118" s="2">
        <v>-3.80432768059904E-2</v>
      </c>
      <c r="I118" s="2">
        <f>+C118/'Discount curve'!D107</f>
        <v>-6.4041919011111656E-2</v>
      </c>
      <c r="J118" s="2"/>
      <c r="K118" s="2">
        <f>+E118/'Discount curve'!D107</f>
        <v>-6.4041919011111656E-2</v>
      </c>
    </row>
    <row r="119" spans="1:11" x14ac:dyDescent="0.2">
      <c r="A119" s="5">
        <v>40575</v>
      </c>
      <c r="C119" s="11">
        <f t="shared" si="3"/>
        <v>-3.7238190456656599E-2</v>
      </c>
      <c r="D119" s="14"/>
      <c r="E119" s="2">
        <v>-3.7238190456656599E-2</v>
      </c>
      <c r="I119" s="2">
        <f>+C119/'Discount curve'!D108</f>
        <v>-6.3003518087349789E-2</v>
      </c>
      <c r="J119" s="2"/>
      <c r="K119" s="2">
        <f>+E119/'Discount curve'!D108</f>
        <v>-6.3003518087349789E-2</v>
      </c>
    </row>
    <row r="120" spans="1:11" x14ac:dyDescent="0.2">
      <c r="A120" s="5">
        <v>40603</v>
      </c>
      <c r="C120" s="11">
        <f t="shared" si="3"/>
        <v>-3.8197800232569502E-2</v>
      </c>
      <c r="D120" s="14"/>
      <c r="E120" s="2">
        <v>-3.8197800232569502E-2</v>
      </c>
      <c r="I120" s="2">
        <f>+C120/'Discount curve'!D109</f>
        <v>-6.4978378052691368E-2</v>
      </c>
      <c r="J120" s="2"/>
      <c r="K120" s="2">
        <f>+E120/'Discount curve'!D109</f>
        <v>-6.4978378052691368E-2</v>
      </c>
    </row>
    <row r="121" spans="1:11" x14ac:dyDescent="0.2">
      <c r="A121" s="5">
        <v>40634</v>
      </c>
      <c r="C121" s="11">
        <f t="shared" si="3"/>
        <v>-3.7972576839075602E-2</v>
      </c>
      <c r="D121" s="14"/>
      <c r="E121" s="2">
        <v>-3.7972576839075602E-2</v>
      </c>
      <c r="I121" s="2">
        <f>+C121/'Discount curve'!D110</f>
        <v>-6.4979134045828502E-2</v>
      </c>
      <c r="J121" s="2"/>
      <c r="K121" s="2">
        <f>+E121/'Discount curve'!D110</f>
        <v>-6.4979134045828502E-2</v>
      </c>
    </row>
    <row r="122" spans="1:11" x14ac:dyDescent="0.2">
      <c r="A122" s="5">
        <v>40664</v>
      </c>
      <c r="C122" s="11">
        <f t="shared" si="3"/>
        <v>-3.7469322174609902E-2</v>
      </c>
      <c r="D122" s="14"/>
      <c r="E122" s="2">
        <v>-3.7469322174609902E-2</v>
      </c>
      <c r="I122" s="2">
        <f>+C122/'Discount curve'!D111</f>
        <v>-6.4489524466745676E-2</v>
      </c>
      <c r="J122" s="2"/>
      <c r="K122" s="2">
        <f>+E122/'Discount curve'!D111</f>
        <v>-6.4489524466745676E-2</v>
      </c>
    </row>
    <row r="123" spans="1:11" x14ac:dyDescent="0.2">
      <c r="A123" s="5">
        <v>40695</v>
      </c>
      <c r="C123" s="11">
        <f t="shared" si="3"/>
        <v>-3.6962971391557201E-2</v>
      </c>
      <c r="D123" s="14"/>
      <c r="E123" s="2">
        <v>-3.6962971391557201E-2</v>
      </c>
      <c r="I123" s="2">
        <f>+C123/'Discount curve'!D112</f>
        <v>-6.3998192531333709E-2</v>
      </c>
      <c r="J123" s="2"/>
      <c r="K123" s="2">
        <f>+E123/'Discount curve'!D112</f>
        <v>-6.3998192531333709E-2</v>
      </c>
    </row>
    <row r="124" spans="1:11" x14ac:dyDescent="0.2">
      <c r="A124" s="5">
        <v>40725</v>
      </c>
      <c r="C124" s="11">
        <f t="shared" si="3"/>
        <v>-3.6750474999541899E-2</v>
      </c>
      <c r="D124" s="14"/>
      <c r="E124" s="2">
        <v>-3.6750474999541899E-2</v>
      </c>
      <c r="I124" s="2">
        <f>+C124/'Discount curve'!D113</f>
        <v>-6.4001065416323458E-2</v>
      </c>
      <c r="J124" s="2"/>
      <c r="K124" s="2">
        <f>+E124/'Discount curve'!D113</f>
        <v>-6.4001065416323458E-2</v>
      </c>
    </row>
    <row r="125" spans="1:11" x14ac:dyDescent="0.2">
      <c r="A125" s="5">
        <v>40756</v>
      </c>
      <c r="C125" s="11">
        <f t="shared" si="3"/>
        <v>-3.6531643214164002E-2</v>
      </c>
      <c r="D125" s="14"/>
      <c r="E125" s="2">
        <v>-3.6531643214164002E-2</v>
      </c>
      <c r="I125" s="2">
        <f>+C125/'Discount curve'!D114</f>
        <v>-6.4002229871085448E-2</v>
      </c>
      <c r="J125" s="2"/>
      <c r="K125" s="2">
        <f>+E125/'Discount curve'!D114</f>
        <v>-6.4002229871085448E-2</v>
      </c>
    </row>
    <row r="126" spans="1:11" x14ac:dyDescent="0.2">
      <c r="A126" s="5">
        <v>40787</v>
      </c>
      <c r="C126" s="11">
        <f t="shared" si="3"/>
        <v>-3.6592908677317799E-2</v>
      </c>
      <c r="D126" s="14"/>
      <c r="E126" s="2">
        <v>-3.6592908677317799E-2</v>
      </c>
      <c r="I126" s="2">
        <f>+C126/'Discount curve'!D115</f>
        <v>-6.4495826951638663E-2</v>
      </c>
      <c r="J126" s="2"/>
      <c r="K126" s="2">
        <f>+E126/'Discount curve'!D115</f>
        <v>-6.4495826951638663E-2</v>
      </c>
    </row>
    <row r="127" spans="1:11" x14ac:dyDescent="0.2">
      <c r="A127" s="5">
        <v>40817</v>
      </c>
      <c r="C127" s="11">
        <f t="shared" si="3"/>
        <v>-3.6658700583797096E-2</v>
      </c>
      <c r="D127" s="14"/>
      <c r="E127" s="2">
        <v>-3.6658700583797096E-2</v>
      </c>
      <c r="I127" s="2">
        <f>+C127/'Discount curve'!D116</f>
        <v>-6.4991432364469304E-2</v>
      </c>
      <c r="J127" s="2"/>
      <c r="K127" s="2">
        <f>+E127/'Discount curve'!D116</f>
        <v>-6.4991432364469304E-2</v>
      </c>
    </row>
    <row r="128" spans="1:11" x14ac:dyDescent="0.2">
      <c r="A128" s="5">
        <v>40848</v>
      </c>
      <c r="C128" s="11">
        <f t="shared" si="3"/>
        <v>-3.6438804349285196E-2</v>
      </c>
      <c r="D128" s="14"/>
      <c r="E128" s="2">
        <v>-3.6438804349285196E-2</v>
      </c>
      <c r="I128" s="2">
        <f>+C128/'Discount curve'!D117</f>
        <v>-6.4992927447848653E-2</v>
      </c>
      <c r="J128" s="2"/>
      <c r="K128" s="2">
        <f>+E128/'Discount curve'!D117</f>
        <v>-6.4992927447848653E-2</v>
      </c>
    </row>
    <row r="129" spans="1:11" x14ac:dyDescent="0.2">
      <c r="A129" s="5">
        <v>40878</v>
      </c>
      <c r="C129" s="11">
        <f t="shared" si="3"/>
        <v>-3.5128963665641798E-2</v>
      </c>
      <c r="D129" s="14"/>
      <c r="E129" s="2">
        <v>-3.5128963665641798E-2</v>
      </c>
      <c r="I129" s="2">
        <f>+C129/'Discount curve'!D118</f>
        <v>-6.2967673798226612E-2</v>
      </c>
      <c r="J129" s="2"/>
      <c r="K129" s="2">
        <f>+E129/'Discount curve'!D118</f>
        <v>-6.2967673798226612E-2</v>
      </c>
    </row>
    <row r="130" spans="1:11" x14ac:dyDescent="0.2">
      <c r="A130" s="5">
        <v>40909</v>
      </c>
      <c r="C130" s="11">
        <f t="shared" si="3"/>
        <v>-3.54628017461096E-2</v>
      </c>
      <c r="D130" s="14"/>
      <c r="E130" s="2">
        <v>-3.54628017461096E-2</v>
      </c>
      <c r="I130" s="2">
        <f>+C130/'Discount curve'!D119</f>
        <v>-6.3952700720272856E-2</v>
      </c>
      <c r="J130" s="2"/>
      <c r="K130" s="2">
        <f>+E130/'Discount curve'!D119</f>
        <v>-6.3952700720272856E-2</v>
      </c>
    </row>
    <row r="131" spans="1:11" x14ac:dyDescent="0.2">
      <c r="A131" s="5">
        <v>40940</v>
      </c>
      <c r="C131" s="11">
        <f t="shared" si="3"/>
        <v>-3.4706236142307001E-2</v>
      </c>
      <c r="D131" s="14"/>
      <c r="E131" s="2">
        <v>-3.4706236142307001E-2</v>
      </c>
      <c r="I131" s="2">
        <f>+C131/'Discount curve'!D120</f>
        <v>-6.2970048701330411E-2</v>
      </c>
      <c r="J131" s="2"/>
      <c r="K131" s="2">
        <f>+E131/'Discount curve'!D120</f>
        <v>-6.2970048701330411E-2</v>
      </c>
    </row>
    <row r="132" spans="1:11" x14ac:dyDescent="0.2">
      <c r="A132" s="5">
        <v>40969</v>
      </c>
      <c r="C132" s="11">
        <f t="shared" si="3"/>
        <v>-3.5587976556826099E-2</v>
      </c>
      <c r="D132" s="14"/>
      <c r="E132" s="2">
        <v>-3.5587976556826099E-2</v>
      </c>
      <c r="I132" s="2">
        <f>+C132/'Discount curve'!D121</f>
        <v>-6.4943181252286292E-2</v>
      </c>
      <c r="J132" s="2"/>
      <c r="K132" s="2">
        <f>+E132/'Discount curve'!D121</f>
        <v>-6.4943181252286292E-2</v>
      </c>
    </row>
    <row r="133" spans="1:11" x14ac:dyDescent="0.2">
      <c r="A133" s="5">
        <v>41000</v>
      </c>
      <c r="C133" s="11">
        <f t="shared" si="3"/>
        <v>-3.5375533889452998E-2</v>
      </c>
      <c r="D133" s="14"/>
      <c r="E133" s="2">
        <v>-3.5375533889452998E-2</v>
      </c>
      <c r="I133" s="2">
        <f>+C133/'Discount curve'!D122</f>
        <v>-6.4951317634059605E-2</v>
      </c>
      <c r="J133" s="2"/>
      <c r="K133" s="2">
        <f>+E133/'Discount curve'!D122</f>
        <v>-6.4951317634059605E-2</v>
      </c>
    </row>
    <row r="134" spans="1:11" x14ac:dyDescent="0.2">
      <c r="A134" s="5">
        <v>41030</v>
      </c>
      <c r="C134" s="11">
        <f t="shared" si="3"/>
        <v>-3.49187623350019E-2</v>
      </c>
      <c r="D134" s="14"/>
      <c r="E134" s="2">
        <v>-3.49187623350019E-2</v>
      </c>
      <c r="I134" s="2">
        <f>+C134/'Discount curve'!D123</f>
        <v>-6.4432944585307267E-2</v>
      </c>
      <c r="J134" s="2"/>
      <c r="K134" s="2">
        <f>+E134/'Discount curve'!D123</f>
        <v>-6.4432944585307267E-2</v>
      </c>
    </row>
    <row r="135" spans="1:11" x14ac:dyDescent="0.2">
      <c r="A135" s="5" t="s">
        <v>13</v>
      </c>
      <c r="C135" s="11" t="str">
        <f t="shared" si="3"/>
        <v/>
      </c>
      <c r="D135" s="14"/>
      <c r="E135" s="2" t="s">
        <v>12</v>
      </c>
    </row>
    <row r="136" spans="1:11" x14ac:dyDescent="0.2">
      <c r="A136" s="5" t="s">
        <v>12</v>
      </c>
      <c r="C136" s="11" t="str">
        <f t="shared" si="3"/>
        <v/>
      </c>
      <c r="D136" s="14"/>
      <c r="E136" s="2" t="s">
        <v>12</v>
      </c>
    </row>
    <row r="137" spans="1:11" x14ac:dyDescent="0.2">
      <c r="A137" s="5" t="s">
        <v>12</v>
      </c>
      <c r="C137" s="11" t="str">
        <f t="shared" si="3"/>
        <v/>
      </c>
      <c r="D137" s="14"/>
      <c r="E137" s="2" t="s">
        <v>12</v>
      </c>
    </row>
    <row r="138" spans="1:11" x14ac:dyDescent="0.2">
      <c r="A138" s="5" t="s">
        <v>12</v>
      </c>
      <c r="C138" s="11" t="str">
        <f t="shared" si="3"/>
        <v/>
      </c>
      <c r="D138" s="14"/>
      <c r="E138" s="2" t="s">
        <v>12</v>
      </c>
    </row>
    <row r="139" spans="1:11" x14ac:dyDescent="0.2">
      <c r="A139" s="5" t="s">
        <v>12</v>
      </c>
      <c r="C139" s="11" t="str">
        <f t="shared" si="3"/>
        <v/>
      </c>
      <c r="D139" s="14"/>
      <c r="E139" s="2" t="s">
        <v>12</v>
      </c>
    </row>
    <row r="140" spans="1:11" x14ac:dyDescent="0.2">
      <c r="A140" s="5" t="s">
        <v>12</v>
      </c>
      <c r="C140" s="11" t="str">
        <f t="shared" si="3"/>
        <v/>
      </c>
      <c r="D140" s="14"/>
      <c r="E140" s="2" t="s">
        <v>12</v>
      </c>
    </row>
    <row r="141" spans="1:11" x14ac:dyDescent="0.2">
      <c r="A141" s="5" t="s">
        <v>12</v>
      </c>
      <c r="C141" s="11" t="str">
        <f t="shared" ref="C141:C172" si="4">IF(ISNUMBER(A141),SUM(E141:H141),"")</f>
        <v/>
      </c>
      <c r="D141" s="14"/>
      <c r="E141" s="2" t="s">
        <v>12</v>
      </c>
    </row>
    <row r="142" spans="1:11" x14ac:dyDescent="0.2">
      <c r="A142" s="5" t="s">
        <v>12</v>
      </c>
      <c r="C142" s="11" t="str">
        <f t="shared" si="4"/>
        <v/>
      </c>
      <c r="D142" s="14"/>
      <c r="E142" s="2" t="s">
        <v>12</v>
      </c>
    </row>
    <row r="143" spans="1:11" x14ac:dyDescent="0.2">
      <c r="A143" s="5" t="s">
        <v>12</v>
      </c>
      <c r="C143" s="11" t="str">
        <f t="shared" si="4"/>
        <v/>
      </c>
      <c r="D143" s="14"/>
      <c r="E143" s="2" t="s">
        <v>12</v>
      </c>
    </row>
    <row r="144" spans="1:11" x14ac:dyDescent="0.2">
      <c r="A144" s="5" t="s">
        <v>12</v>
      </c>
      <c r="C144" s="11" t="str">
        <f t="shared" si="4"/>
        <v/>
      </c>
      <c r="D144" s="14"/>
      <c r="E144" s="2" t="s">
        <v>12</v>
      </c>
    </row>
    <row r="145" spans="1:5" x14ac:dyDescent="0.2">
      <c r="A145" s="5" t="s">
        <v>12</v>
      </c>
      <c r="C145" s="11" t="str">
        <f t="shared" si="4"/>
        <v/>
      </c>
      <c r="D145" s="14"/>
      <c r="E145" s="2" t="s">
        <v>12</v>
      </c>
    </row>
    <row r="146" spans="1:5" x14ac:dyDescent="0.2">
      <c r="A146" s="5" t="s">
        <v>12</v>
      </c>
      <c r="C146" s="11" t="str">
        <f t="shared" si="4"/>
        <v/>
      </c>
      <c r="D146" s="14"/>
      <c r="E146" s="2" t="s">
        <v>12</v>
      </c>
    </row>
    <row r="147" spans="1:5" x14ac:dyDescent="0.2">
      <c r="A147" s="5" t="s">
        <v>12</v>
      </c>
      <c r="C147" s="11" t="str">
        <f t="shared" si="4"/>
        <v/>
      </c>
      <c r="D147" s="14"/>
      <c r="E147" s="2" t="s">
        <v>12</v>
      </c>
    </row>
    <row r="148" spans="1:5" x14ac:dyDescent="0.2">
      <c r="A148" s="5" t="s">
        <v>12</v>
      </c>
      <c r="C148" s="11" t="str">
        <f t="shared" si="4"/>
        <v/>
      </c>
      <c r="D148" s="14"/>
      <c r="E148" s="2" t="s">
        <v>12</v>
      </c>
    </row>
    <row r="149" spans="1:5" x14ac:dyDescent="0.2">
      <c r="A149" s="5" t="s">
        <v>12</v>
      </c>
      <c r="C149" s="11" t="str">
        <f t="shared" si="4"/>
        <v/>
      </c>
      <c r="D149" s="14"/>
      <c r="E149" s="2" t="s">
        <v>12</v>
      </c>
    </row>
    <row r="150" spans="1:5" x14ac:dyDescent="0.2">
      <c r="A150" s="5" t="s">
        <v>12</v>
      </c>
      <c r="C150" s="11" t="str">
        <f t="shared" si="4"/>
        <v/>
      </c>
      <c r="D150" s="14"/>
      <c r="E150" s="2" t="s">
        <v>12</v>
      </c>
    </row>
    <row r="151" spans="1:5" x14ac:dyDescent="0.2">
      <c r="A151" s="5" t="s">
        <v>12</v>
      </c>
      <c r="C151" s="11" t="str">
        <f t="shared" si="4"/>
        <v/>
      </c>
      <c r="D151" s="14"/>
      <c r="E151" s="2" t="s">
        <v>12</v>
      </c>
    </row>
    <row r="152" spans="1:5" x14ac:dyDescent="0.2">
      <c r="A152" s="5" t="s">
        <v>12</v>
      </c>
      <c r="C152" s="11" t="str">
        <f t="shared" si="4"/>
        <v/>
      </c>
      <c r="D152" s="14"/>
      <c r="E152" s="2" t="s">
        <v>12</v>
      </c>
    </row>
    <row r="153" spans="1:5" x14ac:dyDescent="0.2">
      <c r="A153" s="5" t="s">
        <v>12</v>
      </c>
      <c r="C153" s="11" t="str">
        <f t="shared" si="4"/>
        <v/>
      </c>
      <c r="D153" s="14"/>
      <c r="E153" s="2" t="s">
        <v>12</v>
      </c>
    </row>
    <row r="154" spans="1:5" x14ac:dyDescent="0.2">
      <c r="A154" s="5" t="s">
        <v>12</v>
      </c>
      <c r="C154" s="11" t="str">
        <f t="shared" si="4"/>
        <v/>
      </c>
      <c r="D154" s="14"/>
      <c r="E154" s="2" t="s">
        <v>12</v>
      </c>
    </row>
    <row r="155" spans="1:5" x14ac:dyDescent="0.2">
      <c r="A155" s="5" t="s">
        <v>12</v>
      </c>
      <c r="C155" s="11" t="str">
        <f t="shared" si="4"/>
        <v/>
      </c>
      <c r="D155" s="14"/>
      <c r="E155" s="2" t="s">
        <v>12</v>
      </c>
    </row>
    <row r="156" spans="1:5" x14ac:dyDescent="0.2">
      <c r="A156" s="5" t="s">
        <v>12</v>
      </c>
      <c r="C156" s="11" t="str">
        <f t="shared" si="4"/>
        <v/>
      </c>
      <c r="D156" s="14"/>
      <c r="E156" s="2" t="s">
        <v>12</v>
      </c>
    </row>
    <row r="157" spans="1:5" x14ac:dyDescent="0.2">
      <c r="A157" s="5" t="s">
        <v>12</v>
      </c>
      <c r="C157" s="11" t="str">
        <f t="shared" si="4"/>
        <v/>
      </c>
      <c r="D157" s="14"/>
      <c r="E157" s="2" t="s">
        <v>12</v>
      </c>
    </row>
    <row r="158" spans="1:5" x14ac:dyDescent="0.2">
      <c r="A158" s="5" t="s">
        <v>12</v>
      </c>
      <c r="C158" s="11" t="str">
        <f t="shared" si="4"/>
        <v/>
      </c>
      <c r="D158" s="14"/>
      <c r="E158" s="2" t="s">
        <v>12</v>
      </c>
    </row>
    <row r="159" spans="1:5" x14ac:dyDescent="0.2">
      <c r="A159" s="5" t="s">
        <v>12</v>
      </c>
      <c r="C159" s="11" t="str">
        <f t="shared" si="4"/>
        <v/>
      </c>
      <c r="D159" s="14"/>
      <c r="E159" s="2" t="s">
        <v>12</v>
      </c>
    </row>
    <row r="160" spans="1:5" x14ac:dyDescent="0.2">
      <c r="A160" s="5" t="s">
        <v>12</v>
      </c>
      <c r="C160" s="11" t="str">
        <f t="shared" si="4"/>
        <v/>
      </c>
      <c r="D160" s="14"/>
      <c r="E160" s="2" t="s">
        <v>12</v>
      </c>
    </row>
    <row r="161" spans="1:5" x14ac:dyDescent="0.2">
      <c r="A161" s="5" t="s">
        <v>12</v>
      </c>
      <c r="C161" s="11" t="str">
        <f t="shared" si="4"/>
        <v/>
      </c>
      <c r="D161" s="14"/>
      <c r="E161" s="2" t="s">
        <v>12</v>
      </c>
    </row>
    <row r="162" spans="1:5" x14ac:dyDescent="0.2">
      <c r="A162" s="5" t="s">
        <v>12</v>
      </c>
      <c r="C162" s="11" t="str">
        <f t="shared" si="4"/>
        <v/>
      </c>
      <c r="D162" s="14"/>
      <c r="E162" s="2" t="s">
        <v>12</v>
      </c>
    </row>
    <row r="163" spans="1:5" x14ac:dyDescent="0.2">
      <c r="A163" s="5" t="s">
        <v>12</v>
      </c>
      <c r="C163" s="11" t="str">
        <f t="shared" si="4"/>
        <v/>
      </c>
      <c r="D163" s="14"/>
      <c r="E163" s="2" t="s">
        <v>12</v>
      </c>
    </row>
    <row r="164" spans="1:5" x14ac:dyDescent="0.2">
      <c r="A164" s="5" t="s">
        <v>12</v>
      </c>
      <c r="C164" s="11" t="str">
        <f t="shared" si="4"/>
        <v/>
      </c>
      <c r="D164" s="14"/>
      <c r="E164" s="2" t="s">
        <v>12</v>
      </c>
    </row>
    <row r="165" spans="1:5" x14ac:dyDescent="0.2">
      <c r="A165" s="5" t="s">
        <v>12</v>
      </c>
      <c r="C165" s="11" t="str">
        <f t="shared" si="4"/>
        <v/>
      </c>
      <c r="D165" s="14"/>
      <c r="E165" s="2" t="s">
        <v>12</v>
      </c>
    </row>
    <row r="166" spans="1:5" x14ac:dyDescent="0.2">
      <c r="A166" s="5" t="s">
        <v>12</v>
      </c>
      <c r="C166" s="11" t="str">
        <f t="shared" si="4"/>
        <v/>
      </c>
      <c r="D166" s="14"/>
      <c r="E166" s="2" t="s">
        <v>12</v>
      </c>
    </row>
    <row r="167" spans="1:5" x14ac:dyDescent="0.2">
      <c r="A167" s="5" t="s">
        <v>12</v>
      </c>
      <c r="C167" s="11" t="str">
        <f t="shared" si="4"/>
        <v/>
      </c>
      <c r="D167" s="14"/>
      <c r="E167" s="2" t="s">
        <v>12</v>
      </c>
    </row>
    <row r="168" spans="1:5" x14ac:dyDescent="0.2">
      <c r="A168" s="5" t="s">
        <v>12</v>
      </c>
      <c r="C168" s="11" t="str">
        <f t="shared" si="4"/>
        <v/>
      </c>
      <c r="D168" s="14"/>
      <c r="E168" s="2" t="s">
        <v>12</v>
      </c>
    </row>
    <row r="169" spans="1:5" x14ac:dyDescent="0.2">
      <c r="A169" s="5" t="s">
        <v>12</v>
      </c>
      <c r="C169" s="11" t="str">
        <f t="shared" si="4"/>
        <v/>
      </c>
      <c r="D169" s="14"/>
      <c r="E169" s="2" t="s">
        <v>12</v>
      </c>
    </row>
    <row r="170" spans="1:5" x14ac:dyDescent="0.2">
      <c r="A170" s="5" t="s">
        <v>12</v>
      </c>
      <c r="C170" s="11" t="str">
        <f t="shared" si="4"/>
        <v/>
      </c>
      <c r="D170" s="14"/>
      <c r="E170" s="2" t="s">
        <v>12</v>
      </c>
    </row>
    <row r="171" spans="1:5" x14ac:dyDescent="0.2">
      <c r="A171" s="5" t="s">
        <v>12</v>
      </c>
      <c r="C171" s="11" t="str">
        <f t="shared" si="4"/>
        <v/>
      </c>
      <c r="D171" s="14"/>
      <c r="E171" s="2" t="s">
        <v>12</v>
      </c>
    </row>
    <row r="172" spans="1:5" x14ac:dyDescent="0.2">
      <c r="A172" s="5" t="s">
        <v>12</v>
      </c>
      <c r="C172" s="11" t="str">
        <f t="shared" si="4"/>
        <v/>
      </c>
      <c r="D172" s="14"/>
      <c r="E172" s="2" t="s">
        <v>12</v>
      </c>
    </row>
    <row r="173" spans="1:5" x14ac:dyDescent="0.2">
      <c r="A173" s="5" t="s">
        <v>12</v>
      </c>
      <c r="C173" s="11" t="str">
        <f t="shared" ref="C173:C204" si="5">IF(ISNUMBER(A173),SUM(E173:H173),"")</f>
        <v/>
      </c>
      <c r="D173" s="14"/>
      <c r="E173" s="2" t="s">
        <v>12</v>
      </c>
    </row>
    <row r="174" spans="1:5" x14ac:dyDescent="0.2">
      <c r="A174" s="5" t="s">
        <v>12</v>
      </c>
      <c r="C174" s="11" t="str">
        <f t="shared" si="5"/>
        <v/>
      </c>
      <c r="D174" s="14"/>
      <c r="E174" s="2" t="s">
        <v>12</v>
      </c>
    </row>
    <row r="175" spans="1:5" x14ac:dyDescent="0.2">
      <c r="A175" s="5" t="s">
        <v>12</v>
      </c>
      <c r="C175" s="11" t="str">
        <f t="shared" si="5"/>
        <v/>
      </c>
      <c r="D175" s="14"/>
      <c r="E175" s="2" t="s">
        <v>12</v>
      </c>
    </row>
    <row r="176" spans="1:5" x14ac:dyDescent="0.2">
      <c r="A176" s="5" t="s">
        <v>12</v>
      </c>
      <c r="C176" s="11" t="str">
        <f t="shared" si="5"/>
        <v/>
      </c>
      <c r="D176" s="14"/>
      <c r="E176" s="2" t="s">
        <v>12</v>
      </c>
    </row>
    <row r="177" spans="1:5" x14ac:dyDescent="0.2">
      <c r="A177" s="5" t="s">
        <v>12</v>
      </c>
      <c r="C177" s="11" t="str">
        <f t="shared" si="5"/>
        <v/>
      </c>
      <c r="D177" s="14"/>
      <c r="E177" s="2" t="s">
        <v>12</v>
      </c>
    </row>
    <row r="178" spans="1:5" x14ac:dyDescent="0.2">
      <c r="A178" s="5" t="s">
        <v>12</v>
      </c>
      <c r="C178" s="11" t="str">
        <f t="shared" si="5"/>
        <v/>
      </c>
      <c r="D178" s="14"/>
      <c r="E178" s="2" t="s">
        <v>12</v>
      </c>
    </row>
    <row r="179" spans="1:5" x14ac:dyDescent="0.2">
      <c r="A179" s="5" t="s">
        <v>12</v>
      </c>
      <c r="C179" s="11" t="str">
        <f t="shared" si="5"/>
        <v/>
      </c>
      <c r="D179" s="14"/>
      <c r="E179" s="2" t="s">
        <v>12</v>
      </c>
    </row>
    <row r="180" spans="1:5" x14ac:dyDescent="0.2">
      <c r="A180" s="5" t="s">
        <v>12</v>
      </c>
      <c r="C180" s="11" t="str">
        <f t="shared" si="5"/>
        <v/>
      </c>
      <c r="D180" s="14"/>
      <c r="E180" s="2" t="s">
        <v>12</v>
      </c>
    </row>
    <row r="181" spans="1:5" x14ac:dyDescent="0.2">
      <c r="A181" s="5" t="s">
        <v>12</v>
      </c>
      <c r="C181" s="11" t="str">
        <f t="shared" si="5"/>
        <v/>
      </c>
      <c r="D181" s="14"/>
      <c r="E181" s="2" t="s">
        <v>12</v>
      </c>
    </row>
    <row r="182" spans="1:5" x14ac:dyDescent="0.2">
      <c r="A182" s="5" t="s">
        <v>12</v>
      </c>
      <c r="C182" s="11" t="str">
        <f t="shared" si="5"/>
        <v/>
      </c>
      <c r="D182" s="14"/>
      <c r="E182" s="2" t="s">
        <v>12</v>
      </c>
    </row>
    <row r="183" spans="1:5" x14ac:dyDescent="0.2">
      <c r="A183" s="5" t="s">
        <v>12</v>
      </c>
      <c r="C183" s="11" t="str">
        <f t="shared" si="5"/>
        <v/>
      </c>
      <c r="D183" s="14"/>
      <c r="E183" s="2" t="s">
        <v>12</v>
      </c>
    </row>
    <row r="184" spans="1:5" x14ac:dyDescent="0.2">
      <c r="A184" s="5" t="s">
        <v>12</v>
      </c>
      <c r="C184" s="11" t="str">
        <f t="shared" si="5"/>
        <v/>
      </c>
      <c r="D184" s="14"/>
      <c r="E184" s="2" t="s">
        <v>12</v>
      </c>
    </row>
    <row r="185" spans="1:5" x14ac:dyDescent="0.2">
      <c r="A185" s="5" t="s">
        <v>12</v>
      </c>
      <c r="C185" s="11" t="str">
        <f t="shared" si="5"/>
        <v/>
      </c>
      <c r="D185" s="14"/>
      <c r="E185" s="2" t="s">
        <v>12</v>
      </c>
    </row>
    <row r="186" spans="1:5" x14ac:dyDescent="0.2">
      <c r="A186" s="5" t="s">
        <v>12</v>
      </c>
      <c r="C186" s="11" t="str">
        <f t="shared" si="5"/>
        <v/>
      </c>
      <c r="D186" s="14"/>
      <c r="E186" s="2" t="s">
        <v>12</v>
      </c>
    </row>
    <row r="187" spans="1:5" x14ac:dyDescent="0.2">
      <c r="A187" s="5" t="s">
        <v>12</v>
      </c>
      <c r="C187" s="11" t="str">
        <f t="shared" si="5"/>
        <v/>
      </c>
      <c r="D187" s="14"/>
      <c r="E187" s="2" t="s">
        <v>12</v>
      </c>
    </row>
    <row r="188" spans="1:5" x14ac:dyDescent="0.2">
      <c r="A188" s="5" t="s">
        <v>12</v>
      </c>
      <c r="C188" s="11" t="str">
        <f t="shared" si="5"/>
        <v/>
      </c>
      <c r="D188" s="14"/>
      <c r="E188" s="2" t="s">
        <v>12</v>
      </c>
    </row>
    <row r="189" spans="1:5" x14ac:dyDescent="0.2">
      <c r="A189" s="5" t="s">
        <v>12</v>
      </c>
      <c r="C189" s="11" t="str">
        <f t="shared" si="5"/>
        <v/>
      </c>
      <c r="D189" s="14"/>
      <c r="E189" s="2" t="s">
        <v>12</v>
      </c>
    </row>
    <row r="190" spans="1:5" x14ac:dyDescent="0.2">
      <c r="A190" s="5" t="s">
        <v>12</v>
      </c>
      <c r="C190" s="11" t="str">
        <f t="shared" si="5"/>
        <v/>
      </c>
      <c r="D190" s="14"/>
      <c r="E190" s="2" t="s">
        <v>12</v>
      </c>
    </row>
    <row r="191" spans="1:5" x14ac:dyDescent="0.2">
      <c r="A191" s="5" t="s">
        <v>12</v>
      </c>
      <c r="C191" s="11" t="str">
        <f t="shared" si="5"/>
        <v/>
      </c>
      <c r="D191" s="14"/>
      <c r="E191" s="2" t="s">
        <v>12</v>
      </c>
    </row>
    <row r="192" spans="1:5" x14ac:dyDescent="0.2">
      <c r="A192" s="5" t="s">
        <v>12</v>
      </c>
      <c r="C192" s="11" t="str">
        <f t="shared" si="5"/>
        <v/>
      </c>
      <c r="D192" s="14"/>
      <c r="E192" s="2" t="s">
        <v>12</v>
      </c>
    </row>
    <row r="193" spans="1:5" x14ac:dyDescent="0.2">
      <c r="A193" s="5" t="s">
        <v>12</v>
      </c>
      <c r="C193" s="11" t="str">
        <f t="shared" si="5"/>
        <v/>
      </c>
      <c r="D193" s="14"/>
      <c r="E193" s="2" t="s">
        <v>12</v>
      </c>
    </row>
    <row r="194" spans="1:5" x14ac:dyDescent="0.2">
      <c r="A194" s="5" t="s">
        <v>12</v>
      </c>
      <c r="C194" s="11" t="str">
        <f t="shared" si="5"/>
        <v/>
      </c>
      <c r="D194" s="14"/>
      <c r="E194" s="2" t="s">
        <v>12</v>
      </c>
    </row>
    <row r="195" spans="1:5" x14ac:dyDescent="0.2">
      <c r="A195" s="5" t="s">
        <v>12</v>
      </c>
      <c r="C195" s="11" t="str">
        <f t="shared" si="5"/>
        <v/>
      </c>
      <c r="D195" s="14"/>
      <c r="E195" s="2" t="s">
        <v>12</v>
      </c>
    </row>
    <row r="196" spans="1:5" x14ac:dyDescent="0.2">
      <c r="A196" s="5" t="s">
        <v>12</v>
      </c>
      <c r="C196" s="11" t="str">
        <f t="shared" si="5"/>
        <v/>
      </c>
      <c r="D196" s="14"/>
      <c r="E196" s="2" t="s">
        <v>12</v>
      </c>
    </row>
    <row r="197" spans="1:5" x14ac:dyDescent="0.2">
      <c r="A197" s="5" t="s">
        <v>12</v>
      </c>
      <c r="C197" s="11" t="str">
        <f t="shared" si="5"/>
        <v/>
      </c>
      <c r="D197" s="14"/>
      <c r="E197" s="2" t="s">
        <v>12</v>
      </c>
    </row>
    <row r="198" spans="1:5" x14ac:dyDescent="0.2">
      <c r="A198" s="5" t="s">
        <v>12</v>
      </c>
      <c r="C198" s="11" t="str">
        <f t="shared" si="5"/>
        <v/>
      </c>
      <c r="D198" s="14"/>
      <c r="E198" s="2" t="s">
        <v>12</v>
      </c>
    </row>
    <row r="199" spans="1:5" x14ac:dyDescent="0.2">
      <c r="A199" s="5" t="s">
        <v>12</v>
      </c>
      <c r="C199" s="11" t="str">
        <f t="shared" si="5"/>
        <v/>
      </c>
      <c r="D199" s="14"/>
      <c r="E199" s="2" t="s">
        <v>12</v>
      </c>
    </row>
    <row r="200" spans="1:5" x14ac:dyDescent="0.2">
      <c r="A200" s="5" t="s">
        <v>12</v>
      </c>
      <c r="C200" s="11" t="str">
        <f t="shared" si="5"/>
        <v/>
      </c>
      <c r="D200" s="14"/>
      <c r="E200" s="2" t="s">
        <v>12</v>
      </c>
    </row>
    <row r="201" spans="1:5" x14ac:dyDescent="0.2">
      <c r="A201" s="5" t="s">
        <v>12</v>
      </c>
      <c r="C201" s="11" t="str">
        <f t="shared" si="5"/>
        <v/>
      </c>
      <c r="D201" s="14"/>
      <c r="E201" s="2" t="s">
        <v>12</v>
      </c>
    </row>
    <row r="202" spans="1:5" x14ac:dyDescent="0.2">
      <c r="A202" s="5" t="s">
        <v>12</v>
      </c>
      <c r="C202" s="11" t="str">
        <f t="shared" si="5"/>
        <v/>
      </c>
      <c r="D202" s="14"/>
      <c r="E202" s="2" t="s">
        <v>12</v>
      </c>
    </row>
    <row r="203" spans="1:5" x14ac:dyDescent="0.2">
      <c r="A203" s="5" t="s">
        <v>12</v>
      </c>
      <c r="C203" s="11" t="str">
        <f t="shared" si="5"/>
        <v/>
      </c>
      <c r="D203" s="14"/>
      <c r="E203" s="2" t="s">
        <v>12</v>
      </c>
    </row>
    <row r="204" spans="1:5" x14ac:dyDescent="0.2">
      <c r="A204" s="5" t="s">
        <v>12</v>
      </c>
      <c r="C204" s="11" t="str">
        <f t="shared" si="5"/>
        <v/>
      </c>
      <c r="D204" s="14"/>
      <c r="E204" s="2" t="s">
        <v>12</v>
      </c>
    </row>
  </sheetData>
  <autoFilter ref="A12:E12"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49"/>
  <sheetViews>
    <sheetView topLeftCell="O1" workbookViewId="0">
      <selection activeCell="V12" sqref="V12:AG12"/>
    </sheetView>
  </sheetViews>
  <sheetFormatPr defaultRowHeight="12.75" x14ac:dyDescent="0.2"/>
  <cols>
    <col min="1" max="1" width="14.7109375" style="1" customWidth="1"/>
    <col min="2" max="2" width="1.7109375" style="3" customWidth="1"/>
    <col min="3" max="3" width="8.7109375" style="1" bestFit="1" customWidth="1"/>
    <col min="4" max="4" width="1.7109375" style="3" customWidth="1"/>
    <col min="5" max="5" width="17.140625" style="1" bestFit="1" customWidth="1"/>
    <col min="6" max="6" width="18.85546875" style="1" bestFit="1" customWidth="1"/>
    <col min="7" max="7" width="18.5703125" style="1" bestFit="1" customWidth="1"/>
    <col min="8" max="8" width="11.42578125" style="1" bestFit="1" customWidth="1"/>
    <col min="9" max="9" width="17.28515625" style="1" bestFit="1" customWidth="1"/>
    <col min="10" max="10" width="12.140625" style="1" bestFit="1" customWidth="1"/>
    <col min="11" max="11" width="11.5703125" style="1" customWidth="1"/>
    <col min="12" max="12" width="15.5703125" style="1" bestFit="1" customWidth="1"/>
    <col min="13" max="13" width="7.42578125" style="1" bestFit="1" customWidth="1"/>
    <col min="14" max="14" width="14.85546875" style="1" bestFit="1" customWidth="1"/>
    <col min="15" max="15" width="12.28515625" style="1" bestFit="1" customWidth="1"/>
    <col min="16" max="16" width="11.42578125" style="1" bestFit="1" customWidth="1"/>
    <col min="17" max="16384" width="9.140625" style="1"/>
  </cols>
  <sheetData>
    <row r="1" spans="1:33" x14ac:dyDescent="0.2">
      <c r="A1" s="4" t="s">
        <v>14</v>
      </c>
    </row>
    <row r="2" spans="1:33" x14ac:dyDescent="0.2">
      <c r="A2" s="4" t="s">
        <v>15</v>
      </c>
    </row>
    <row r="3" spans="1:33" x14ac:dyDescent="0.2">
      <c r="A3" s="4" t="s">
        <v>16</v>
      </c>
    </row>
    <row r="4" spans="1:33" x14ac:dyDescent="0.2">
      <c r="A4" s="4" t="s">
        <v>17</v>
      </c>
    </row>
    <row r="5" spans="1:33" x14ac:dyDescent="0.2">
      <c r="A5" s="4" t="s">
        <v>18</v>
      </c>
    </row>
    <row r="7" spans="1:33" ht="15.75" x14ac:dyDescent="0.25">
      <c r="A7" s="6" t="s">
        <v>10</v>
      </c>
      <c r="R7" s="19" t="s">
        <v>36</v>
      </c>
      <c r="S7" s="3"/>
      <c r="U7" s="3"/>
    </row>
    <row r="8" spans="1:33" ht="13.5" thickBot="1" x14ac:dyDescent="0.25">
      <c r="A8" s="7" t="s">
        <v>1</v>
      </c>
      <c r="R8" s="7" t="s">
        <v>1</v>
      </c>
      <c r="S8" s="3"/>
      <c r="U8" s="3"/>
    </row>
    <row r="9" spans="1:33" ht="13.5" thickBot="1" x14ac:dyDescent="0.25">
      <c r="A9" s="16" t="s">
        <v>7</v>
      </c>
      <c r="C9" s="15">
        <v>1.1823431123048067E-11</v>
      </c>
      <c r="R9" s="16" t="s">
        <v>7</v>
      </c>
      <c r="S9" s="3"/>
      <c r="T9" s="15">
        <v>1.1823431123048067E-11</v>
      </c>
      <c r="U9" s="3"/>
    </row>
    <row r="10" spans="1:33" ht="13.5" x14ac:dyDescent="0.25">
      <c r="A10" s="8" t="s">
        <v>22</v>
      </c>
      <c r="C10" s="9" t="s">
        <v>5</v>
      </c>
      <c r="D10" s="12"/>
      <c r="E10" s="9" t="s">
        <v>26</v>
      </c>
      <c r="F10" s="9" t="s">
        <v>27</v>
      </c>
      <c r="G10" s="9" t="s">
        <v>34</v>
      </c>
      <c r="H10" s="9" t="s">
        <v>33</v>
      </c>
      <c r="I10" s="9" t="s">
        <v>25</v>
      </c>
      <c r="J10" s="9" t="s">
        <v>28</v>
      </c>
      <c r="K10" s="9" t="s">
        <v>30</v>
      </c>
      <c r="L10" s="9" t="s">
        <v>29</v>
      </c>
      <c r="M10" s="9" t="s">
        <v>24</v>
      </c>
      <c r="N10" s="9" t="s">
        <v>23</v>
      </c>
      <c r="O10" s="9" t="s">
        <v>31</v>
      </c>
      <c r="P10" s="9" t="s">
        <v>32</v>
      </c>
      <c r="R10" s="8" t="s">
        <v>22</v>
      </c>
      <c r="S10" s="3"/>
      <c r="T10" s="9" t="s">
        <v>5</v>
      </c>
      <c r="U10" s="12"/>
      <c r="V10" s="9" t="s">
        <v>26</v>
      </c>
      <c r="W10" s="9" t="s">
        <v>27</v>
      </c>
      <c r="X10" s="9" t="s">
        <v>34</v>
      </c>
      <c r="Y10" s="9" t="s">
        <v>33</v>
      </c>
      <c r="Z10" s="9" t="s">
        <v>25</v>
      </c>
      <c r="AA10" s="9" t="s">
        <v>28</v>
      </c>
      <c r="AB10" s="9" t="s">
        <v>30</v>
      </c>
      <c r="AC10" s="9" t="s">
        <v>29</v>
      </c>
      <c r="AD10" s="9" t="s">
        <v>24</v>
      </c>
      <c r="AE10" s="9" t="s">
        <v>23</v>
      </c>
      <c r="AF10" s="9" t="s">
        <v>31</v>
      </c>
      <c r="AG10" s="9" t="s">
        <v>32</v>
      </c>
    </row>
    <row r="11" spans="1:33" ht="14.25" thickBot="1" x14ac:dyDescent="0.3">
      <c r="A11" s="8" t="s">
        <v>3</v>
      </c>
      <c r="C11" s="10" t="s">
        <v>11</v>
      </c>
      <c r="D11" s="13"/>
      <c r="E11" s="10" t="str">
        <f t="shared" ref="E11:P11" si="0">$C$11</f>
        <v>BAS</v>
      </c>
      <c r="F11" s="10" t="str">
        <f t="shared" si="0"/>
        <v>BAS</v>
      </c>
      <c r="G11" s="10" t="str">
        <f t="shared" si="0"/>
        <v>BAS</v>
      </c>
      <c r="H11" s="10" t="str">
        <f t="shared" si="0"/>
        <v>BAS</v>
      </c>
      <c r="I11" s="10" t="str">
        <f t="shared" si="0"/>
        <v>BAS</v>
      </c>
      <c r="J11" s="10" t="str">
        <f t="shared" si="0"/>
        <v>BAS</v>
      </c>
      <c r="K11" s="10" t="str">
        <f t="shared" si="0"/>
        <v>BAS</v>
      </c>
      <c r="L11" s="10" t="str">
        <f t="shared" si="0"/>
        <v>BAS</v>
      </c>
      <c r="M11" s="10" t="str">
        <f t="shared" si="0"/>
        <v>BAS</v>
      </c>
      <c r="N11" s="10" t="str">
        <f t="shared" si="0"/>
        <v>BAS</v>
      </c>
      <c r="O11" s="10" t="str">
        <f t="shared" si="0"/>
        <v>BAS</v>
      </c>
      <c r="P11" s="10" t="str">
        <f t="shared" si="0"/>
        <v>BAS</v>
      </c>
      <c r="R11" s="8" t="s">
        <v>3</v>
      </c>
      <c r="S11" s="3"/>
      <c r="T11" s="10" t="s">
        <v>11</v>
      </c>
      <c r="U11" s="13"/>
      <c r="V11" s="10" t="str">
        <f t="shared" ref="V11:AG11" si="1">$C$11</f>
        <v>BAS</v>
      </c>
      <c r="W11" s="10" t="str">
        <f t="shared" si="1"/>
        <v>BAS</v>
      </c>
      <c r="X11" s="10" t="str">
        <f t="shared" si="1"/>
        <v>BAS</v>
      </c>
      <c r="Y11" s="10" t="str">
        <f t="shared" si="1"/>
        <v>BAS</v>
      </c>
      <c r="Z11" s="10" t="str">
        <f t="shared" si="1"/>
        <v>BAS</v>
      </c>
      <c r="AA11" s="10" t="str">
        <f t="shared" si="1"/>
        <v>BAS</v>
      </c>
      <c r="AB11" s="10" t="str">
        <f t="shared" si="1"/>
        <v>BAS</v>
      </c>
      <c r="AC11" s="10" t="str">
        <f t="shared" si="1"/>
        <v>BAS</v>
      </c>
      <c r="AD11" s="10" t="str">
        <f t="shared" si="1"/>
        <v>BAS</v>
      </c>
      <c r="AE11" s="10" t="str">
        <f t="shared" si="1"/>
        <v>BAS</v>
      </c>
      <c r="AF11" s="10" t="str">
        <f t="shared" si="1"/>
        <v>BAS</v>
      </c>
      <c r="AG11" s="10" t="str">
        <f t="shared" si="1"/>
        <v>BAS</v>
      </c>
    </row>
    <row r="12" spans="1:33" ht="14.25" thickBot="1" x14ac:dyDescent="0.3">
      <c r="A12" s="8" t="s">
        <v>6</v>
      </c>
      <c r="C12" s="15">
        <f>SUM(C13:C204)</f>
        <v>-4781.2829200161195</v>
      </c>
      <c r="D12" s="14"/>
      <c r="E12" s="15">
        <f t="shared" ref="E12:N12" si="2">SUM(E13:E204)</f>
        <v>-1786.3026964964038</v>
      </c>
      <c r="F12" s="15">
        <f t="shared" si="2"/>
        <v>-339.58903366652288</v>
      </c>
      <c r="G12" s="15">
        <f t="shared" si="2"/>
        <v>-1.2794102709798105</v>
      </c>
      <c r="H12" s="15">
        <f t="shared" si="2"/>
        <v>-2.9800474292903152</v>
      </c>
      <c r="I12" s="15">
        <f t="shared" si="2"/>
        <v>32.513113374559012</v>
      </c>
      <c r="J12" s="15">
        <f t="shared" si="2"/>
        <v>-48.352378711617604</v>
      </c>
      <c r="K12" s="15">
        <f t="shared" si="2"/>
        <v>-48.547872486513036</v>
      </c>
      <c r="L12" s="15">
        <f t="shared" si="2"/>
        <v>-189.78518390442807</v>
      </c>
      <c r="M12" s="15">
        <f t="shared" si="2"/>
        <v>9.1316194232833183</v>
      </c>
      <c r="N12" s="15">
        <f t="shared" si="2"/>
        <v>-339.6793066014713</v>
      </c>
      <c r="O12" s="15">
        <f>SUM(O13:O204)</f>
        <v>-923.96097091295314</v>
      </c>
      <c r="P12" s="15">
        <f>SUM(P13:P204)</f>
        <v>-1142.4507523337786</v>
      </c>
      <c r="T12" s="2">
        <f>SUM(T13:T134)</f>
        <v>-5034.0145689090141</v>
      </c>
      <c r="U12" s="2"/>
      <c r="V12" s="2">
        <f t="shared" ref="V12:AG12" si="3">SUM(V13:V134)</f>
        <v>-1871.4491253386193</v>
      </c>
      <c r="W12" s="2">
        <f t="shared" si="3"/>
        <v>-349.54162757596799</v>
      </c>
      <c r="X12" s="2">
        <f t="shared" si="3"/>
        <v>-1.2922185177195604</v>
      </c>
      <c r="Y12" s="2">
        <f t="shared" si="3"/>
        <v>-3.0742784953783251</v>
      </c>
      <c r="Z12" s="2">
        <f t="shared" si="3"/>
        <v>32.651948894149655</v>
      </c>
      <c r="AA12" s="2">
        <f t="shared" si="3"/>
        <v>-48.82229130672394</v>
      </c>
      <c r="AB12" s="2">
        <f t="shared" si="3"/>
        <v>-49.589229253588918</v>
      </c>
      <c r="AC12" s="2">
        <f t="shared" si="3"/>
        <v>-199.34637718198624</v>
      </c>
      <c r="AD12" s="2">
        <f t="shared" si="3"/>
        <v>9.1648697176494878</v>
      </c>
      <c r="AE12" s="2">
        <f t="shared" si="3"/>
        <v>-354.86484681430545</v>
      </c>
      <c r="AF12" s="2">
        <f t="shared" si="3"/>
        <v>-960.54026028553415</v>
      </c>
      <c r="AG12" s="2">
        <f t="shared" si="3"/>
        <v>-1237.3111327509857</v>
      </c>
    </row>
    <row r="13" spans="1:33" x14ac:dyDescent="0.2">
      <c r="A13" s="5">
        <v>37347</v>
      </c>
      <c r="C13" s="11">
        <f>IF(ISNUMBER(A13),SUM(E13:P13),"")</f>
        <v>-322.25920715595237</v>
      </c>
      <c r="D13" s="14"/>
      <c r="E13" s="2">
        <v>-148.0592804869149</v>
      </c>
      <c r="F13" s="2">
        <v>-38.35232735173274</v>
      </c>
      <c r="G13" s="2">
        <v>-0.124084310570214</v>
      </c>
      <c r="H13" s="2">
        <v>-0.23545332336735109</v>
      </c>
      <c r="I13" s="2">
        <v>8.4469024011622054</v>
      </c>
      <c r="J13" s="2">
        <v>-5.3820121103476595</v>
      </c>
      <c r="K13" s="2">
        <v>-5.9268905734199624</v>
      </c>
      <c r="L13" s="2">
        <v>-11.722528867990462</v>
      </c>
      <c r="M13" s="2">
        <v>2.0933870355155459</v>
      </c>
      <c r="N13" s="2">
        <v>-21.38509803590911</v>
      </c>
      <c r="O13" s="2">
        <v>-61.711773964112872</v>
      </c>
      <c r="P13" s="2">
        <v>-39.900047568264867</v>
      </c>
      <c r="T13" s="2">
        <f>+C13/'Discount curve'!D2</f>
        <v>-322.34351477463503</v>
      </c>
      <c r="V13" s="2">
        <f>+E13/'Discount curve'!$D2</f>
        <v>-148.09801491275763</v>
      </c>
      <c r="W13" s="2">
        <f>+F13/'Discount curve'!$D2</f>
        <v>-38.362360869218548</v>
      </c>
      <c r="X13" s="2">
        <f>+G13/'Discount curve'!$D2</f>
        <v>-0.12411677280095172</v>
      </c>
      <c r="Y13" s="2">
        <f>+H13/'Discount curve'!$D2</f>
        <v>-0.23551492132502994</v>
      </c>
      <c r="Z13" s="2">
        <f>+I13/'Discount curve'!$D2</f>
        <v>8.4491122316678151</v>
      </c>
      <c r="AA13" s="2">
        <f>+J13/'Discount curve'!$D2</f>
        <v>-5.3834201217082933</v>
      </c>
      <c r="AB13" s="2">
        <f>+K13/'Discount curve'!$D2</f>
        <v>-5.9284411327813142</v>
      </c>
      <c r="AC13" s="2">
        <f>+L13/'Discount curve'!$D2</f>
        <v>-11.725595649239386</v>
      </c>
      <c r="AD13" s="2">
        <f>+M13/'Discount curve'!$D2</f>
        <v>2.0939346955110603</v>
      </c>
      <c r="AE13" s="2">
        <f>+N13/'Discount curve'!$D2</f>
        <v>-21.390692683480591</v>
      </c>
      <c r="AF13" s="2">
        <f>+O13/'Discount curve'!$D2</f>
        <v>-61.727918647001879</v>
      </c>
      <c r="AG13" s="2">
        <f>+P13/'Discount curve'!$D2</f>
        <v>-39.910485991500288</v>
      </c>
    </row>
    <row r="14" spans="1:33" x14ac:dyDescent="0.2">
      <c r="A14" s="5">
        <v>37377</v>
      </c>
      <c r="C14" s="11">
        <f t="shared" ref="C14:C77" si="4">IF(ISNUMBER(A14),SUM(E14:P14),"")</f>
        <v>-265.69220237664109</v>
      </c>
      <c r="D14" s="14"/>
      <c r="E14" s="2">
        <v>-115.71511251073134</v>
      </c>
      <c r="F14" s="2">
        <v>-29.697696102453737</v>
      </c>
      <c r="G14" s="2">
        <v>-0.12209471466477201</v>
      </c>
      <c r="H14" s="2">
        <v>-9.3064945720969697E-2</v>
      </c>
      <c r="I14" s="2">
        <v>6.1407571567989354</v>
      </c>
      <c r="J14" s="2">
        <v>-5.9056997973599197</v>
      </c>
      <c r="K14" s="2">
        <v>-4.6528259804409835</v>
      </c>
      <c r="L14" s="2">
        <v>-10.557063290663471</v>
      </c>
      <c r="M14" s="2">
        <v>1.8100267805641121</v>
      </c>
      <c r="N14" s="2">
        <v>-14.381916332048519</v>
      </c>
      <c r="O14" s="2">
        <v>-55.77889401686889</v>
      </c>
      <c r="P14" s="2">
        <v>-36.738618623051501</v>
      </c>
      <c r="T14" s="2">
        <f>+C14/'Discount curve'!D3</f>
        <v>-266.18419918744922</v>
      </c>
      <c r="V14" s="2">
        <f>+E14/'Discount curve'!$D3</f>
        <v>-115.92938852564005</v>
      </c>
      <c r="W14" s="2">
        <f>+F14/'Discount curve'!$D3</f>
        <v>-29.752688953730733</v>
      </c>
      <c r="X14" s="2">
        <f>+G14/'Discount curve'!$D3</f>
        <v>-0.12232080413858518</v>
      </c>
      <c r="Y14" s="2">
        <f>+H14/'Discount curve'!$D3</f>
        <v>-9.3237279180827276E-2</v>
      </c>
      <c r="Z14" s="2">
        <f>+I14/'Discount curve'!$D3</f>
        <v>6.1521283333335379</v>
      </c>
      <c r="AA14" s="2">
        <f>+J14/'Discount curve'!$D3</f>
        <v>-5.9166357053011405</v>
      </c>
      <c r="AB14" s="2">
        <f>+K14/'Discount curve'!$D3</f>
        <v>-4.6614418732791822</v>
      </c>
      <c r="AC14" s="2">
        <f>+L14/'Discount curve'!$D3</f>
        <v>-10.576612383275316</v>
      </c>
      <c r="AD14" s="2">
        <f>+M14/'Discount curve'!$D3</f>
        <v>1.8133785063413423</v>
      </c>
      <c r="AE14" s="2">
        <f>+N14/'Discount curve'!$D3</f>
        <v>-14.408548114635222</v>
      </c>
      <c r="AF14" s="2">
        <f>+O14/'Discount curve'!$D3</f>
        <v>-55.882182851547604</v>
      </c>
      <c r="AG14" s="2">
        <f>+P14/'Discount curve'!$D3</f>
        <v>-36.806649536395405</v>
      </c>
    </row>
    <row r="15" spans="1:33" x14ac:dyDescent="0.2">
      <c r="A15" s="5">
        <v>37408</v>
      </c>
      <c r="C15" s="11">
        <f t="shared" si="4"/>
        <v>-205.99205931242682</v>
      </c>
      <c r="D15" s="14"/>
      <c r="E15" s="2">
        <v>-74.570895674017706</v>
      </c>
      <c r="F15" s="2">
        <v>-20.209262450416478</v>
      </c>
      <c r="G15" s="2">
        <v>-0.11591406805352999</v>
      </c>
      <c r="H15" s="2">
        <v>-0.10156399739069999</v>
      </c>
      <c r="I15" s="2">
        <v>4.1027819151834946</v>
      </c>
      <c r="J15" s="2">
        <v>-4.9864245099980504</v>
      </c>
      <c r="K15" s="2">
        <v>-3.0339555193904704</v>
      </c>
      <c r="L15" s="2">
        <v>-8.5152639710611631</v>
      </c>
      <c r="M15" s="2">
        <v>1.6885511198886001</v>
      </c>
      <c r="N15" s="2">
        <v>-10.816164267335177</v>
      </c>
      <c r="O15" s="2">
        <v>-55.780180024314269</v>
      </c>
      <c r="P15" s="2">
        <v>-33.653767865521388</v>
      </c>
      <c r="T15" s="2">
        <f>+C15/'Discount curve'!D4</f>
        <v>-206.73414286425376</v>
      </c>
      <c r="V15" s="2">
        <f>+E15/'Discount curve'!$D4</f>
        <v>-74.839536296910651</v>
      </c>
      <c r="W15" s="2">
        <f>+F15/'Discount curve'!$D4</f>
        <v>-20.282066039589118</v>
      </c>
      <c r="X15" s="2">
        <f>+G15/'Discount curve'!$D4</f>
        <v>-0.11633164688455382</v>
      </c>
      <c r="Y15" s="2">
        <f>+H15/'Discount curve'!$D4</f>
        <v>-0.10192988029013313</v>
      </c>
      <c r="Z15" s="2">
        <f>+I15/'Discount curve'!$D4</f>
        <v>4.1175621304313692</v>
      </c>
      <c r="AA15" s="2">
        <f>+J15/'Discount curve'!$D4</f>
        <v>-5.0043880355030987</v>
      </c>
      <c r="AB15" s="2">
        <f>+K15/'Discount curve'!$D4</f>
        <v>-3.0448853022929243</v>
      </c>
      <c r="AC15" s="2">
        <f>+L15/'Discount curve'!$D4</f>
        <v>-8.545940092041171</v>
      </c>
      <c r="AD15" s="2">
        <f>+M15/'Discount curve'!$D4</f>
        <v>1.6946341020029145</v>
      </c>
      <c r="AE15" s="2">
        <f>+N15/'Discount curve'!$D4</f>
        <v>-10.85512934988952</v>
      </c>
      <c r="AF15" s="2">
        <f>+O15/'Discount curve'!$D4</f>
        <v>-55.981127353314015</v>
      </c>
      <c r="AG15" s="2">
        <f>+P15/'Discount curve'!$D4</f>
        <v>-33.775005099972873</v>
      </c>
    </row>
    <row r="16" spans="1:33" x14ac:dyDescent="0.2">
      <c r="A16" s="5">
        <v>37438</v>
      </c>
      <c r="C16" s="11">
        <f t="shared" si="4"/>
        <v>-180.07944996300682</v>
      </c>
      <c r="D16" s="14"/>
      <c r="E16" s="2">
        <v>-56.653012579486457</v>
      </c>
      <c r="F16" s="2">
        <v>-18.576586102732982</v>
      </c>
      <c r="G16" s="2">
        <v>-0.121928990099366</v>
      </c>
      <c r="H16" s="2">
        <v>-8.4207697912013595E-3</v>
      </c>
      <c r="I16" s="2">
        <v>3.8272816087369717</v>
      </c>
      <c r="J16" s="2">
        <v>-4.5511289097937206</v>
      </c>
      <c r="K16" s="2">
        <v>-2.7893630228443125</v>
      </c>
      <c r="L16" s="2">
        <v>-8.0330387330830693</v>
      </c>
      <c r="M16" s="2">
        <v>1.68519742413764</v>
      </c>
      <c r="N16" s="2">
        <v>-9.9239881891969244</v>
      </c>
      <c r="O16" s="2">
        <v>-46.41109135334947</v>
      </c>
      <c r="P16" s="2">
        <v>-38.523370345503949</v>
      </c>
      <c r="T16" s="2">
        <f>+C16/'Discount curve'!D5</f>
        <v>-181.06622753390133</v>
      </c>
      <c r="V16" s="2">
        <f>+E16/'Discount curve'!$D5</f>
        <v>-56.963452899847972</v>
      </c>
      <c r="W16" s="2">
        <f>+F16/'Discount curve'!$D5</f>
        <v>-18.678379830522204</v>
      </c>
      <c r="X16" s="2">
        <f>+G16/'Discount curve'!$D5</f>
        <v>-0.12259712181954056</v>
      </c>
      <c r="Y16" s="2">
        <f>+H16/'Discount curve'!$D5</f>
        <v>-8.466912906150514E-3</v>
      </c>
      <c r="Z16" s="2">
        <f>+I16/'Discount curve'!$D5</f>
        <v>3.848253883195687</v>
      </c>
      <c r="AA16" s="2">
        <f>+J16/'Discount curve'!$D5</f>
        <v>-4.576067635069462</v>
      </c>
      <c r="AB16" s="2">
        <f>+K16/'Discount curve'!$D5</f>
        <v>-2.8046478366783769</v>
      </c>
      <c r="AC16" s="2">
        <f>+L16/'Discount curve'!$D5</f>
        <v>-8.0770572063156418</v>
      </c>
      <c r="AD16" s="2">
        <f>+M16/'Discount curve'!$D5</f>
        <v>1.6944317649855813</v>
      </c>
      <c r="AE16" s="2">
        <f>+N16/'Discount curve'!$D5</f>
        <v>-9.9783684583555274</v>
      </c>
      <c r="AF16" s="2">
        <f>+O16/'Discount curve'!$D5</f>
        <v>-46.665409233583048</v>
      </c>
      <c r="AG16" s="2">
        <f>+P16/'Discount curve'!$D5</f>
        <v>-38.734466046984686</v>
      </c>
    </row>
    <row r="17" spans="1:33" x14ac:dyDescent="0.2">
      <c r="A17" s="5">
        <v>37469</v>
      </c>
      <c r="C17" s="11">
        <f t="shared" si="4"/>
        <v>-177.12516836303396</v>
      </c>
      <c r="D17" s="14"/>
      <c r="E17" s="2">
        <v>-55.312116630381858</v>
      </c>
      <c r="F17" s="2">
        <v>-18.416221257834781</v>
      </c>
      <c r="G17" s="2">
        <v>-0.121058957084222</v>
      </c>
      <c r="H17" s="2">
        <v>-5.5282341083350783E-2</v>
      </c>
      <c r="I17" s="2">
        <v>3.8196870282619528</v>
      </c>
      <c r="J17" s="2">
        <v>-5.1428399735404202</v>
      </c>
      <c r="K17" s="2">
        <v>-2.9081980051262937</v>
      </c>
      <c r="L17" s="2">
        <v>-7.7686420768744018</v>
      </c>
      <c r="M17" s="2">
        <v>1.85445706317742</v>
      </c>
      <c r="N17" s="2">
        <v>-9.9044886423102643</v>
      </c>
      <c r="O17" s="2">
        <v>-45.695580635894515</v>
      </c>
      <c r="P17" s="2">
        <v>-37.474883934343246</v>
      </c>
      <c r="T17" s="2">
        <f>+C17/'Discount curve'!D6</f>
        <v>-178.46556133681298</v>
      </c>
      <c r="V17" s="2">
        <f>+E17/'Discount curve'!$D6</f>
        <v>-55.730690530304727</v>
      </c>
      <c r="W17" s="2">
        <f>+F17/'Discount curve'!$D6</f>
        <v>-18.555585831518446</v>
      </c>
      <c r="X17" s="2">
        <f>+G17/'Discount curve'!$D6</f>
        <v>-0.12197506955422473</v>
      </c>
      <c r="Y17" s="2">
        <f>+H17/'Discount curve'!$D6</f>
        <v>-5.5700689657113625E-2</v>
      </c>
      <c r="Z17" s="2">
        <f>+I17/'Discount curve'!$D6</f>
        <v>3.8485924723726597</v>
      </c>
      <c r="AA17" s="2">
        <f>+J17/'Discount curve'!$D6</f>
        <v>-5.1817583645828202</v>
      </c>
      <c r="AB17" s="2">
        <f>+K17/'Discount curve'!$D6</f>
        <v>-2.9302057649972109</v>
      </c>
      <c r="AC17" s="2">
        <f>+L17/'Discount curve'!$D6</f>
        <v>-7.8274311995715449</v>
      </c>
      <c r="AD17" s="2">
        <f>+M17/'Discount curve'!$D6</f>
        <v>1.8684906488085891</v>
      </c>
      <c r="AE17" s="2">
        <f>+N17/'Discount curve'!$D6</f>
        <v>-9.9794407629361519</v>
      </c>
      <c r="AF17" s="2">
        <f>+O17/'Discount curve'!$D6</f>
        <v>-46.041381494028734</v>
      </c>
      <c r="AG17" s="2">
        <f>+P17/'Discount curve'!$D6</f>
        <v>-37.758474750843277</v>
      </c>
    </row>
    <row r="18" spans="1:33" x14ac:dyDescent="0.2">
      <c r="A18" s="5">
        <v>37500</v>
      </c>
      <c r="C18" s="11">
        <f t="shared" si="4"/>
        <v>-173.04841230751646</v>
      </c>
      <c r="D18" s="14"/>
      <c r="E18" s="2">
        <v>-56.741333146284958</v>
      </c>
      <c r="F18" s="2">
        <v>-16.138317115949942</v>
      </c>
      <c r="G18" s="2">
        <v>-0.12431520773817499</v>
      </c>
      <c r="H18" s="2">
        <v>-5.1273532214150271E-2</v>
      </c>
      <c r="I18" s="2">
        <v>6.1757032644154508</v>
      </c>
      <c r="J18" s="2">
        <v>-4.8058764926357904</v>
      </c>
      <c r="K18" s="2">
        <v>-2.49172474249269</v>
      </c>
      <c r="L18" s="2">
        <v>-8.356349868724239</v>
      </c>
      <c r="M18" s="2">
        <v>0</v>
      </c>
      <c r="N18" s="2">
        <v>-13.490904141456362</v>
      </c>
      <c r="O18" s="2">
        <v>-41.383074194611382</v>
      </c>
      <c r="P18" s="2">
        <v>-35.640947129824198</v>
      </c>
      <c r="T18" s="2">
        <f>+C18/'Discount curve'!D7</f>
        <v>-174.74637953360673</v>
      </c>
      <c r="V18" s="2">
        <f>+E18/'Discount curve'!$D7</f>
        <v>-57.298084420465109</v>
      </c>
      <c r="W18" s="2">
        <f>+F18/'Discount curve'!$D7</f>
        <v>-16.296667794709361</v>
      </c>
      <c r="X18" s="2">
        <f>+G18/'Discount curve'!$D7</f>
        <v>-0.12553500019757602</v>
      </c>
      <c r="Y18" s="2">
        <f>+H18/'Discount curve'!$D7</f>
        <v>-5.1776632913570729E-2</v>
      </c>
      <c r="Z18" s="2">
        <f>+I18/'Discount curve'!$D7</f>
        <v>6.2362998431485845</v>
      </c>
      <c r="AA18" s="2">
        <f>+J18/'Discount curve'!$D7</f>
        <v>-4.8530322028114616</v>
      </c>
      <c r="AB18" s="2">
        <f>+K18/'Discount curve'!$D7</f>
        <v>-2.5161737789951015</v>
      </c>
      <c r="AC18" s="2">
        <f>+L18/'Discount curve'!$D7</f>
        <v>-8.4383431561380711</v>
      </c>
      <c r="AD18" s="2">
        <f>+M18/'Discount curve'!$D7</f>
        <v>0</v>
      </c>
      <c r="AE18" s="2">
        <f>+N18/'Discount curve'!$D7</f>
        <v>-13.623278156202081</v>
      </c>
      <c r="AF18" s="2">
        <f>+O18/'Discount curve'!$D7</f>
        <v>-41.789128793785885</v>
      </c>
      <c r="AG18" s="2">
        <f>+P18/'Discount curve'!$D7</f>
        <v>-35.990659440537087</v>
      </c>
    </row>
    <row r="19" spans="1:33" x14ac:dyDescent="0.2">
      <c r="A19" s="5">
        <v>37530</v>
      </c>
      <c r="C19" s="11">
        <f t="shared" si="4"/>
        <v>-198.22510391321759</v>
      </c>
      <c r="D19" s="14"/>
      <c r="E19" s="2">
        <v>-72.622976553993297</v>
      </c>
      <c r="F19" s="2">
        <v>-18.65437548646527</v>
      </c>
      <c r="G19" s="2">
        <v>-0.138954281746066</v>
      </c>
      <c r="H19" s="2">
        <v>-0.2062456947639901</v>
      </c>
      <c r="I19" s="2">
        <v>0</v>
      </c>
      <c r="J19" s="2">
        <v>-5.2886446402982097</v>
      </c>
      <c r="K19" s="2">
        <v>-2.3966110465657389</v>
      </c>
      <c r="L19" s="2">
        <v>-8.6746048352353622</v>
      </c>
      <c r="M19" s="2">
        <v>0</v>
      </c>
      <c r="N19" s="2">
        <v>-10.727338398457753</v>
      </c>
      <c r="O19" s="2">
        <v>-45.319630916675251</v>
      </c>
      <c r="P19" s="2">
        <v>-34.195722059016639</v>
      </c>
      <c r="T19" s="2">
        <f>+C19/'Discount curve'!D8</f>
        <v>-200.63341953918481</v>
      </c>
      <c r="V19" s="2">
        <f>+E19/'Discount curve'!$D8</f>
        <v>-73.505301979918173</v>
      </c>
      <c r="W19" s="2">
        <f>+F19/'Discount curve'!$D8</f>
        <v>-18.881014913509699</v>
      </c>
      <c r="X19" s="2">
        <f>+G19/'Discount curve'!$D8</f>
        <v>-0.14064249258020237</v>
      </c>
      <c r="Y19" s="2">
        <f>+H19/'Discount curve'!$D8</f>
        <v>-0.20875145573817044</v>
      </c>
      <c r="Z19" s="2">
        <f>+I19/'Discount curve'!$D8</f>
        <v>0</v>
      </c>
      <c r="AA19" s="2">
        <f>+J19/'Discount curve'!$D8</f>
        <v>-5.3528984874446035</v>
      </c>
      <c r="AB19" s="2">
        <f>+K19/'Discount curve'!$D8</f>
        <v>-2.4257284273558972</v>
      </c>
      <c r="AC19" s="2">
        <f>+L19/'Discount curve'!$D8</f>
        <v>-8.7799960594616042</v>
      </c>
      <c r="AD19" s="2">
        <f>+M19/'Discount curve'!$D8</f>
        <v>0</v>
      </c>
      <c r="AE19" s="2">
        <f>+N19/'Discount curve'!$D8</f>
        <v>-10.857669099161305</v>
      </c>
      <c r="AF19" s="2">
        <f>+O19/'Discount curve'!$D8</f>
        <v>-45.870237137305502</v>
      </c>
      <c r="AG19" s="2">
        <f>+P19/'Discount curve'!$D8</f>
        <v>-34.611179486709631</v>
      </c>
    </row>
    <row r="20" spans="1:33" x14ac:dyDescent="0.2">
      <c r="A20" s="5">
        <v>37561</v>
      </c>
      <c r="C20" s="11">
        <f t="shared" si="4"/>
        <v>-190.10029979386402</v>
      </c>
      <c r="D20" s="14"/>
      <c r="E20" s="2">
        <v>-66.773124414565302</v>
      </c>
      <c r="F20" s="2">
        <v>-18.026393494098414</v>
      </c>
      <c r="G20" s="2">
        <v>-0.123146550239375</v>
      </c>
      <c r="H20" s="2">
        <v>-0.14203298069545811</v>
      </c>
      <c r="I20" s="2">
        <v>0</v>
      </c>
      <c r="J20" s="2">
        <v>-1.8525951143580091</v>
      </c>
      <c r="K20" s="2">
        <v>-2.8068715293800652</v>
      </c>
      <c r="L20" s="2">
        <v>-5.9443968235061417</v>
      </c>
      <c r="M20" s="2">
        <v>0</v>
      </c>
      <c r="N20" s="2">
        <v>-17.141751793546607</v>
      </c>
      <c r="O20" s="2">
        <v>-40.864631763390122</v>
      </c>
      <c r="P20" s="2">
        <v>-36.425355330084564</v>
      </c>
      <c r="T20" s="2">
        <f>+C20/'Discount curve'!D9</f>
        <v>-192.9191092450194</v>
      </c>
      <c r="V20" s="2">
        <f>+E20/'Discount curve'!$D9</f>
        <v>-67.763237078180495</v>
      </c>
      <c r="W20" s="2">
        <f>+F20/'Discount curve'!$D9</f>
        <v>-18.293689065996563</v>
      </c>
      <c r="X20" s="2">
        <f>+G20/'Discount curve'!$D9</f>
        <v>-0.12497256871524451</v>
      </c>
      <c r="Y20" s="2">
        <f>+H20/'Discount curve'!$D9</f>
        <v>-0.14413904738127745</v>
      </c>
      <c r="Z20" s="2">
        <f>+I20/'Discount curve'!$D9</f>
        <v>0</v>
      </c>
      <c r="AA20" s="2">
        <f>+J20/'Discount curve'!$D9</f>
        <v>-1.8800654162101325</v>
      </c>
      <c r="AB20" s="2">
        <f>+K20/'Discount curve'!$D9</f>
        <v>-2.8484918529869976</v>
      </c>
      <c r="AC20" s="2">
        <f>+L20/'Discount curve'!$D9</f>
        <v>-6.0325404085803713</v>
      </c>
      <c r="AD20" s="2">
        <f>+M20/'Discount curve'!$D9</f>
        <v>0</v>
      </c>
      <c r="AE20" s="2">
        <f>+N20/'Discount curve'!$D9</f>
        <v>-17.395929888044112</v>
      </c>
      <c r="AF20" s="2">
        <f>+O20/'Discount curve'!$D9</f>
        <v>-41.4705729973468</v>
      </c>
      <c r="AG20" s="2">
        <f>+P20/'Discount curve'!$D9</f>
        <v>-36.965470921577435</v>
      </c>
    </row>
    <row r="21" spans="1:33" x14ac:dyDescent="0.2">
      <c r="A21" s="5">
        <v>37591</v>
      </c>
      <c r="C21" s="11">
        <f t="shared" si="4"/>
        <v>-223.81370656208324</v>
      </c>
      <c r="D21" s="14"/>
      <c r="E21" s="2">
        <v>-91.355964982577234</v>
      </c>
      <c r="F21" s="2">
        <v>-16.268283754625759</v>
      </c>
      <c r="G21" s="2">
        <v>-0.11191929245927699</v>
      </c>
      <c r="H21" s="2">
        <v>-0.37820647173900196</v>
      </c>
      <c r="I21" s="2">
        <v>0</v>
      </c>
      <c r="J21" s="2">
        <v>-2.230070167490585</v>
      </c>
      <c r="K21" s="2">
        <v>-2.0585485194376894</v>
      </c>
      <c r="L21" s="2">
        <v>-8.2400579073135791</v>
      </c>
      <c r="M21" s="2">
        <v>0</v>
      </c>
      <c r="N21" s="2">
        <v>-25.311908997352262</v>
      </c>
      <c r="O21" s="2">
        <v>-40.502218869022876</v>
      </c>
      <c r="P21" s="2">
        <v>-37.356527600064958</v>
      </c>
      <c r="T21" s="2">
        <f>+C21/'Discount curve'!D10</f>
        <v>-227.75945729663869</v>
      </c>
      <c r="V21" s="2">
        <f>+E21/'Discount curve'!$D10</f>
        <v>-92.966535985904216</v>
      </c>
      <c r="W21" s="2">
        <f>+F21/'Discount curve'!$D10</f>
        <v>-16.555087425235474</v>
      </c>
      <c r="X21" s="2">
        <f>+G21/'Discount curve'!$D10</f>
        <v>-0.11389238712454773</v>
      </c>
      <c r="Y21" s="2">
        <f>+H21/'Discount curve'!$D10</f>
        <v>-0.38487410834893332</v>
      </c>
      <c r="Z21" s="2">
        <f>+I21/'Discount curve'!$D10</f>
        <v>0</v>
      </c>
      <c r="AA21" s="2">
        <f>+J21/'Discount curve'!$D10</f>
        <v>-2.2693854584825837</v>
      </c>
      <c r="AB21" s="2">
        <f>+K21/'Discount curve'!$D10</f>
        <v>-2.0948399488476936</v>
      </c>
      <c r="AC21" s="2">
        <f>+L21/'Discount curve'!$D10</f>
        <v>-8.3853270020441251</v>
      </c>
      <c r="AD21" s="2">
        <f>+M21/'Discount curve'!$D10</f>
        <v>0</v>
      </c>
      <c r="AE21" s="2">
        <f>+N21/'Discount curve'!$D10</f>
        <v>-25.758148349952407</v>
      </c>
      <c r="AF21" s="2">
        <f>+O21/'Discount curve'!$D10</f>
        <v>-41.216257621646108</v>
      </c>
      <c r="AG21" s="2">
        <f>+P21/'Discount curve'!$D10</f>
        <v>-38.015109009052566</v>
      </c>
    </row>
    <row r="22" spans="1:33" x14ac:dyDescent="0.2">
      <c r="A22" s="5">
        <v>37622</v>
      </c>
      <c r="C22" s="11">
        <f t="shared" si="4"/>
        <v>-242.24082215568663</v>
      </c>
      <c r="D22" s="14"/>
      <c r="E22" s="2">
        <v>-109.24033269846872</v>
      </c>
      <c r="F22" s="2">
        <v>-16.758086983229276</v>
      </c>
      <c r="G22" s="2">
        <v>-0.116719848433627</v>
      </c>
      <c r="H22" s="2">
        <v>-0.11874703658520259</v>
      </c>
      <c r="I22" s="2">
        <v>0</v>
      </c>
      <c r="J22" s="2">
        <v>-2.6069383023165802</v>
      </c>
      <c r="K22" s="2">
        <v>-2.2339586279919676</v>
      </c>
      <c r="L22" s="2">
        <v>-6.8391785542495178</v>
      </c>
      <c r="M22" s="2">
        <v>0</v>
      </c>
      <c r="N22" s="2">
        <v>-27.282196265308215</v>
      </c>
      <c r="O22" s="2">
        <v>-39.553184203630614</v>
      </c>
      <c r="P22" s="2">
        <v>-37.491479635472892</v>
      </c>
      <c r="T22" s="2">
        <f>+C22/'Discount curve'!D11</f>
        <v>-247.25406417786701</v>
      </c>
      <c r="V22" s="2">
        <f>+E22/'Discount curve'!$D11</f>
        <v>-111.50109214242801</v>
      </c>
      <c r="W22" s="2">
        <f>+F22/'Discount curve'!$D11</f>
        <v>-17.104900311916236</v>
      </c>
      <c r="X22" s="2">
        <f>+G22/'Discount curve'!$D11</f>
        <v>-0.11913539856173015</v>
      </c>
      <c r="Y22" s="2">
        <f>+H22/'Discount curve'!$D11</f>
        <v>-0.12120453994289732</v>
      </c>
      <c r="Z22" s="2">
        <f>+I22/'Discount curve'!$D11</f>
        <v>0</v>
      </c>
      <c r="AA22" s="2">
        <f>+J22/'Discount curve'!$D11</f>
        <v>-2.6608896245177802</v>
      </c>
      <c r="AB22" s="2">
        <f>+K22/'Discount curve'!$D11</f>
        <v>-2.2801910308132558</v>
      </c>
      <c r="AC22" s="2">
        <f>+L22/'Discount curve'!$D11</f>
        <v>-6.9807172801349626</v>
      </c>
      <c r="AD22" s="2">
        <f>+M22/'Discount curve'!$D11</f>
        <v>0</v>
      </c>
      <c r="AE22" s="2">
        <f>+N22/'Discount curve'!$D11</f>
        <v>-27.846808998857778</v>
      </c>
      <c r="AF22" s="2">
        <f>+O22/'Discount curve'!$D11</f>
        <v>-40.371748487701787</v>
      </c>
      <c r="AG22" s="2">
        <f>+P22/'Discount curve'!$D11</f>
        <v>-38.267376362992565</v>
      </c>
    </row>
    <row r="23" spans="1:33" x14ac:dyDescent="0.2">
      <c r="A23" s="5">
        <v>37653</v>
      </c>
      <c r="C23" s="11">
        <f t="shared" si="4"/>
        <v>-224.43536138904281</v>
      </c>
      <c r="D23" s="14"/>
      <c r="E23" s="2">
        <v>-102.7350205657289</v>
      </c>
      <c r="F23" s="2">
        <v>-15.307378719921212</v>
      </c>
      <c r="G23" s="2">
        <v>-5.9274049891186599E-2</v>
      </c>
      <c r="H23" s="2">
        <v>-0.1859742493738693</v>
      </c>
      <c r="I23" s="2">
        <v>0</v>
      </c>
      <c r="J23" s="2">
        <v>-2.7430281219317334</v>
      </c>
      <c r="K23" s="2">
        <v>-2.0404116938049661</v>
      </c>
      <c r="L23" s="2">
        <v>-6.373417921905804</v>
      </c>
      <c r="M23" s="2">
        <v>0</v>
      </c>
      <c r="N23" s="2">
        <v>-21.45563486766687</v>
      </c>
      <c r="O23" s="2">
        <v>-37.567334911588816</v>
      </c>
      <c r="P23" s="2">
        <v>-35.967886287229454</v>
      </c>
      <c r="T23" s="2">
        <f>+C23/'Discount curve'!D12</f>
        <v>-229.83176168706117</v>
      </c>
      <c r="V23" s="2">
        <f>+E23/'Discount curve'!$D12</f>
        <v>-105.20521640370475</v>
      </c>
      <c r="W23" s="2">
        <f>+F23/'Discount curve'!$D12</f>
        <v>-15.675434549336048</v>
      </c>
      <c r="X23" s="2">
        <f>+G23/'Discount curve'!$D12</f>
        <v>-6.0699255342403745E-2</v>
      </c>
      <c r="Y23" s="2">
        <f>+H23/'Discount curve'!$D12</f>
        <v>-0.19044587759026801</v>
      </c>
      <c r="Z23" s="2">
        <f>+I23/'Discount curve'!$D12</f>
        <v>0</v>
      </c>
      <c r="AA23" s="2">
        <f>+J23/'Discount curve'!$D12</f>
        <v>-2.8089824246897828</v>
      </c>
      <c r="AB23" s="2">
        <f>+K23/'Discount curve'!$D12</f>
        <v>-2.0894720477722837</v>
      </c>
      <c r="AC23" s="2">
        <f>+L23/'Discount curve'!$D12</f>
        <v>-6.5266625539473173</v>
      </c>
      <c r="AD23" s="2">
        <f>+M23/'Discount curve'!$D12</f>
        <v>0</v>
      </c>
      <c r="AE23" s="2">
        <f>+N23/'Discount curve'!$D12</f>
        <v>-21.971521462709031</v>
      </c>
      <c r="AF23" s="2">
        <f>+O23/'Discount curve'!$D12</f>
        <v>-38.470616712005452</v>
      </c>
      <c r="AG23" s="2">
        <f>+P23/'Discount curve'!$D12</f>
        <v>-36.832710399963815</v>
      </c>
    </row>
    <row r="24" spans="1:33" x14ac:dyDescent="0.2">
      <c r="A24" s="5">
        <v>37681</v>
      </c>
      <c r="C24" s="11">
        <f t="shared" si="4"/>
        <v>-186.44052606212529</v>
      </c>
      <c r="D24" s="14"/>
      <c r="E24" s="2">
        <v>-71.633019667422445</v>
      </c>
      <c r="F24" s="2">
        <v>-13.20648029008172</v>
      </c>
      <c r="G24" s="2">
        <v>0</v>
      </c>
      <c r="H24" s="2">
        <v>-0.18375683358506362</v>
      </c>
      <c r="I24" s="2">
        <v>0</v>
      </c>
      <c r="J24" s="2">
        <v>-2.8571205715469219</v>
      </c>
      <c r="K24" s="2">
        <v>-2.9113404472033739</v>
      </c>
      <c r="L24" s="2">
        <v>-5.2465608868309319</v>
      </c>
      <c r="M24" s="2">
        <v>0</v>
      </c>
      <c r="N24" s="2">
        <v>-17.230402315234709</v>
      </c>
      <c r="O24" s="2">
        <v>-38.317532841824992</v>
      </c>
      <c r="P24" s="2">
        <v>-34.854312208395143</v>
      </c>
      <c r="T24" s="2">
        <f>+C24/'Discount curve'!D13</f>
        <v>-191.5073741092597</v>
      </c>
      <c r="V24" s="2">
        <f>+E24/'Discount curve'!$D13</f>
        <v>-73.5797725192744</v>
      </c>
      <c r="W24" s="2">
        <f>+F24/'Discount curve'!$D13</f>
        <v>-13.565389537339595</v>
      </c>
      <c r="X24" s="2">
        <f>+G24/'Discount curve'!$D13</f>
        <v>0</v>
      </c>
      <c r="Y24" s="2">
        <f>+H24/'Discount curve'!$D13</f>
        <v>-0.18875074758575591</v>
      </c>
      <c r="Z24" s="2">
        <f>+I24/'Discount curve'!$D13</f>
        <v>0</v>
      </c>
      <c r="AA24" s="2">
        <f>+J24/'Discount curve'!$D13</f>
        <v>-2.93476783040279</v>
      </c>
      <c r="AB24" s="2">
        <f>+K24/'Discount curve'!$D13</f>
        <v>-2.9904612262047183</v>
      </c>
      <c r="AC24" s="2">
        <f>+L24/'Discount curve'!$D13</f>
        <v>-5.3891453739330171</v>
      </c>
      <c r="AD24" s="2">
        <f>+M24/'Discount curve'!$D13</f>
        <v>0</v>
      </c>
      <c r="AE24" s="2">
        <f>+N24/'Discount curve'!$D13</f>
        <v>-17.698668695759704</v>
      </c>
      <c r="AF24" s="2">
        <f>+O24/'Discount curve'!$D13</f>
        <v>-39.358878951232107</v>
      </c>
      <c r="AG24" s="2">
        <f>+P24/'Discount curve'!$D13</f>
        <v>-35.801539227527634</v>
      </c>
    </row>
    <row r="25" spans="1:33" x14ac:dyDescent="0.2">
      <c r="A25" s="5">
        <v>37712</v>
      </c>
      <c r="C25" s="11">
        <f t="shared" si="4"/>
        <v>-138.12249840666243</v>
      </c>
      <c r="D25" s="14"/>
      <c r="E25" s="2">
        <v>-50.86397761459699</v>
      </c>
      <c r="F25" s="2">
        <v>-9.91148373052512</v>
      </c>
      <c r="G25" s="2">
        <v>0</v>
      </c>
      <c r="H25" s="2">
        <v>-0.2279159102514772</v>
      </c>
      <c r="I25" s="2">
        <v>0</v>
      </c>
      <c r="J25" s="2">
        <v>0</v>
      </c>
      <c r="K25" s="2">
        <v>-1.9744600677387554</v>
      </c>
      <c r="L25" s="2">
        <v>-4.7588502872724696</v>
      </c>
      <c r="M25" s="2">
        <v>0</v>
      </c>
      <c r="N25" s="2">
        <v>-11.863089313099222</v>
      </c>
      <c r="O25" s="2">
        <v>-29.185189502335017</v>
      </c>
      <c r="P25" s="2">
        <v>-29.33753198084338</v>
      </c>
      <c r="T25" s="2">
        <f>+C25/'Discount curve'!D14</f>
        <v>-142.38078166188791</v>
      </c>
      <c r="V25" s="2">
        <f>+E25/'Discount curve'!$D14</f>
        <v>-52.432101755623634</v>
      </c>
      <c r="W25" s="2">
        <f>+F25/'Discount curve'!$D14</f>
        <v>-10.217052379304347</v>
      </c>
      <c r="X25" s="2">
        <f>+G25/'Discount curve'!$D14</f>
        <v>0</v>
      </c>
      <c r="Y25" s="2">
        <f>+H25/'Discount curve'!$D14</f>
        <v>-0.23494250269962338</v>
      </c>
      <c r="Z25" s="2">
        <f>+I25/'Discount curve'!$D14</f>
        <v>0</v>
      </c>
      <c r="AA25" s="2">
        <f>+J25/'Discount curve'!$D14</f>
        <v>0</v>
      </c>
      <c r="AB25" s="2">
        <f>+K25/'Discount curve'!$D14</f>
        <v>-2.0353321945939249</v>
      </c>
      <c r="AC25" s="2">
        <f>+L25/'Discount curve'!$D14</f>
        <v>-4.9055644918820196</v>
      </c>
      <c r="AD25" s="2">
        <f>+M25/'Discount curve'!$D14</f>
        <v>0</v>
      </c>
      <c r="AE25" s="2">
        <f>+N25/'Discount curve'!$D14</f>
        <v>-12.228825490477679</v>
      </c>
      <c r="AF25" s="2">
        <f>+O25/'Discount curve'!$D14</f>
        <v>-30.084961843496064</v>
      </c>
      <c r="AG25" s="2">
        <f>+P25/'Discount curve'!$D14</f>
        <v>-30.242001003810614</v>
      </c>
    </row>
    <row r="26" spans="1:33" x14ac:dyDescent="0.2">
      <c r="A26" s="5">
        <v>37742</v>
      </c>
      <c r="C26" s="11">
        <f t="shared" si="4"/>
        <v>-102.18310913687341</v>
      </c>
      <c r="D26" s="14"/>
      <c r="E26" s="2">
        <v>-29.814612341314017</v>
      </c>
      <c r="F26" s="2">
        <v>-7.1435948414373831</v>
      </c>
      <c r="G26" s="2">
        <v>0</v>
      </c>
      <c r="H26" s="2">
        <v>-8.9880865617224998E-2</v>
      </c>
      <c r="I26" s="2">
        <v>0</v>
      </c>
      <c r="J26" s="2">
        <v>0</v>
      </c>
      <c r="K26" s="2">
        <v>-1.4467038258681508</v>
      </c>
      <c r="L26" s="2">
        <v>-4.5218016483631622</v>
      </c>
      <c r="M26" s="2">
        <v>0</v>
      </c>
      <c r="N26" s="2">
        <v>-6.8183711213467504</v>
      </c>
      <c r="O26" s="2">
        <v>-26.244215002366552</v>
      </c>
      <c r="P26" s="2">
        <v>-26.10392949056018</v>
      </c>
      <c r="T26" s="2">
        <f>+C26/'Discount curve'!D15</f>
        <v>-105.71838620992111</v>
      </c>
      <c r="V26" s="2">
        <f>+E26/'Discount curve'!$D15</f>
        <v>-30.84612250324172</v>
      </c>
      <c r="W26" s="2">
        <f>+F26/'Discount curve'!$D15</f>
        <v>-7.3907451510668061</v>
      </c>
      <c r="X26" s="2">
        <f>+G26/'Discount curve'!$D15</f>
        <v>0</v>
      </c>
      <c r="Y26" s="2">
        <f>+H26/'Discount curve'!$D15</f>
        <v>-9.2990516186739647E-2</v>
      </c>
      <c r="Z26" s="2">
        <f>+I26/'Discount curve'!$D15</f>
        <v>0</v>
      </c>
      <c r="AA26" s="2">
        <f>+J26/'Discount curve'!$D15</f>
        <v>0</v>
      </c>
      <c r="AB26" s="2">
        <f>+K26/'Discount curve'!$D15</f>
        <v>-1.4967561183681886</v>
      </c>
      <c r="AC26" s="2">
        <f>+L26/'Discount curve'!$D15</f>
        <v>-4.6782445461312729</v>
      </c>
      <c r="AD26" s="2">
        <f>+M26/'Discount curve'!$D15</f>
        <v>0</v>
      </c>
      <c r="AE26" s="2">
        <f>+N26/'Discount curve'!$D15</f>
        <v>-7.0542695130128275</v>
      </c>
      <c r="AF26" s="2">
        <f>+O26/'Discount curve'!$D15</f>
        <v>-27.152198448766896</v>
      </c>
      <c r="AG26" s="2">
        <f>+P26/'Discount curve'!$D15</f>
        <v>-27.007059413146667</v>
      </c>
    </row>
    <row r="27" spans="1:33" x14ac:dyDescent="0.2">
      <c r="A27" s="5">
        <v>37773</v>
      </c>
      <c r="C27" s="11">
        <f t="shared" si="4"/>
        <v>-82.824830389818928</v>
      </c>
      <c r="D27" s="14"/>
      <c r="E27" s="2">
        <v>-21.177159498596289</v>
      </c>
      <c r="F27" s="2">
        <v>-5.3769224336249382</v>
      </c>
      <c r="G27" s="2">
        <v>0</v>
      </c>
      <c r="H27" s="2">
        <v>-9.7855811368026499E-2</v>
      </c>
      <c r="I27" s="2">
        <v>0</v>
      </c>
      <c r="J27" s="2">
        <v>0</v>
      </c>
      <c r="K27" s="2">
        <v>-1.3856653158491765</v>
      </c>
      <c r="L27" s="2">
        <v>-3.3418454666694215</v>
      </c>
      <c r="M27" s="2">
        <v>0</v>
      </c>
      <c r="N27" s="2">
        <v>-5.4984345612310506</v>
      </c>
      <c r="O27" s="2">
        <v>-23.250816595329994</v>
      </c>
      <c r="P27" s="2">
        <v>-22.696130707150033</v>
      </c>
      <c r="T27" s="2">
        <f>+C27/'Discount curve'!D16</f>
        <v>-86.026377605308824</v>
      </c>
      <c r="V27" s="2">
        <f>+E27/'Discount curve'!$D16</f>
        <v>-21.995750683215853</v>
      </c>
      <c r="W27" s="2">
        <f>+F27/'Discount curve'!$D16</f>
        <v>-5.5847643448519984</v>
      </c>
      <c r="X27" s="2">
        <f>+G27/'Discount curve'!$D16</f>
        <v>0</v>
      </c>
      <c r="Y27" s="2">
        <f>+H27/'Discount curve'!$D16</f>
        <v>-0.10163837269571405</v>
      </c>
      <c r="Z27" s="2">
        <f>+I27/'Discount curve'!$D16</f>
        <v>0</v>
      </c>
      <c r="AA27" s="2">
        <f>+J27/'Discount curve'!$D16</f>
        <v>0</v>
      </c>
      <c r="AB27" s="2">
        <f>+K27/'Discount curve'!$D16</f>
        <v>-1.4392274289579909</v>
      </c>
      <c r="AC27" s="2">
        <f>+L27/'Discount curve'!$D16</f>
        <v>-3.4710226228200263</v>
      </c>
      <c r="AD27" s="2">
        <f>+M27/'Discount curve'!$D16</f>
        <v>0</v>
      </c>
      <c r="AE27" s="2">
        <f>+N27/'Discount curve'!$D16</f>
        <v>-5.7109734553792304</v>
      </c>
      <c r="AF27" s="2">
        <f>+O27/'Discount curve'!$D16</f>
        <v>-24.149563828234623</v>
      </c>
      <c r="AG27" s="2">
        <f>+P27/'Discount curve'!$D16</f>
        <v>-23.573436869153387</v>
      </c>
    </row>
    <row r="28" spans="1:33" x14ac:dyDescent="0.2">
      <c r="A28" s="5">
        <v>37803</v>
      </c>
      <c r="C28" s="11">
        <f t="shared" si="4"/>
        <v>-72.603420636558283</v>
      </c>
      <c r="D28" s="14"/>
      <c r="E28" s="2">
        <v>-17.107914679891948</v>
      </c>
      <c r="F28" s="2">
        <v>-4.9494937294939678</v>
      </c>
      <c r="G28" s="2">
        <v>0</v>
      </c>
      <c r="H28" s="2">
        <v>-8.0955173211172907E-3</v>
      </c>
      <c r="I28" s="2">
        <v>0</v>
      </c>
      <c r="J28" s="2">
        <v>0</v>
      </c>
      <c r="K28" s="2">
        <v>-1.2241934083882131</v>
      </c>
      <c r="L28" s="2">
        <v>-3.3844980425659772</v>
      </c>
      <c r="M28" s="2">
        <v>0</v>
      </c>
      <c r="N28" s="2">
        <v>-4.7610772893410811</v>
      </c>
      <c r="O28" s="2">
        <v>-20.213508145645246</v>
      </c>
      <c r="P28" s="2">
        <v>-20.954639823910743</v>
      </c>
      <c r="T28" s="2">
        <f>+C28/'Discount curve'!D17</f>
        <v>-75.703143878973876</v>
      </c>
      <c r="V28" s="2">
        <f>+E28/'Discount curve'!$D17</f>
        <v>-17.838318293076828</v>
      </c>
      <c r="W28" s="2">
        <f>+F28/'Discount curve'!$D17</f>
        <v>-5.1608069240650982</v>
      </c>
      <c r="X28" s="2">
        <f>+G28/'Discount curve'!$D17</f>
        <v>0</v>
      </c>
      <c r="Y28" s="2">
        <f>+H28/'Discount curve'!$D17</f>
        <v>-8.4411465349977406E-3</v>
      </c>
      <c r="Z28" s="2">
        <f>+I28/'Discount curve'!$D17</f>
        <v>0</v>
      </c>
      <c r="AA28" s="2">
        <f>+J28/'Discount curve'!$D17</f>
        <v>0</v>
      </c>
      <c r="AB28" s="2">
        <f>+K28/'Discount curve'!$D17</f>
        <v>-1.2764590003936973</v>
      </c>
      <c r="AC28" s="2">
        <f>+L28/'Discount curve'!$D17</f>
        <v>-3.5289954664403731</v>
      </c>
      <c r="AD28" s="2">
        <f>+M28/'Discount curve'!$D17</f>
        <v>0</v>
      </c>
      <c r="AE28" s="2">
        <f>+N28/'Discount curve'!$D17</f>
        <v>-4.9643462510968082</v>
      </c>
      <c r="AF28" s="2">
        <f>+O28/'Discount curve'!$D17</f>
        <v>-21.076501658353983</v>
      </c>
      <c r="AG28" s="2">
        <f>+P28/'Discount curve'!$D17</f>
        <v>-21.849275139012097</v>
      </c>
    </row>
    <row r="29" spans="1:33" x14ac:dyDescent="0.2">
      <c r="A29" s="5">
        <v>37834</v>
      </c>
      <c r="C29" s="11">
        <f t="shared" si="4"/>
        <v>-71.339267759390182</v>
      </c>
      <c r="D29" s="14"/>
      <c r="E29" s="2">
        <v>-16.228629656756084</v>
      </c>
      <c r="F29" s="2">
        <v>-4.6410935938038458</v>
      </c>
      <c r="G29" s="2">
        <v>0</v>
      </c>
      <c r="H29" s="2">
        <v>-5.3032852327180496E-2</v>
      </c>
      <c r="I29" s="2">
        <v>0</v>
      </c>
      <c r="J29" s="2">
        <v>0</v>
      </c>
      <c r="K29" s="2">
        <v>-0.88047339137243608</v>
      </c>
      <c r="L29" s="2">
        <v>-3.0803697824324545</v>
      </c>
      <c r="M29" s="2">
        <v>0</v>
      </c>
      <c r="N29" s="2">
        <v>-4.9683260718163718</v>
      </c>
      <c r="O29" s="2">
        <v>-20.156111739402771</v>
      </c>
      <c r="P29" s="2">
        <v>-21.33123067147903</v>
      </c>
      <c r="T29" s="2">
        <f>+C29/'Discount curve'!D18</f>
        <v>-74.693307840064747</v>
      </c>
      <c r="V29" s="2">
        <f>+E29/'Discount curve'!$D18</f>
        <v>-16.99162423229291</v>
      </c>
      <c r="W29" s="2">
        <f>+F29/'Discount curve'!$D18</f>
        <v>-4.8592961969519717</v>
      </c>
      <c r="X29" s="2">
        <f>+G29/'Discount curve'!$D18</f>
        <v>0</v>
      </c>
      <c r="Y29" s="2">
        <f>+H29/'Discount curve'!$D18</f>
        <v>-5.552621002322225E-2</v>
      </c>
      <c r="Z29" s="2">
        <f>+I29/'Discount curve'!$D18</f>
        <v>0</v>
      </c>
      <c r="AA29" s="2">
        <f>+J29/'Discount curve'!$D18</f>
        <v>0</v>
      </c>
      <c r="AB29" s="2">
        <f>+K29/'Discount curve'!$D18</f>
        <v>-0.92186914910001527</v>
      </c>
      <c r="AC29" s="2">
        <f>+L29/'Discount curve'!$D18</f>
        <v>-3.2251944216258859</v>
      </c>
      <c r="AD29" s="2">
        <f>+M29/'Discount curve'!$D18</f>
        <v>0</v>
      </c>
      <c r="AE29" s="2">
        <f>+N29/'Discount curve'!$D18</f>
        <v>-5.2019136218727589</v>
      </c>
      <c r="AF29" s="2">
        <f>+O29/'Discount curve'!$D18</f>
        <v>-21.10375822874613</v>
      </c>
      <c r="AG29" s="2">
        <f>+P29/'Discount curve'!$D18</f>
        <v>-22.334125779451849</v>
      </c>
    </row>
    <row r="30" spans="1:33" x14ac:dyDescent="0.2">
      <c r="A30" s="5">
        <v>37865</v>
      </c>
      <c r="C30" s="11">
        <f t="shared" si="4"/>
        <v>-71.10913390125404</v>
      </c>
      <c r="D30" s="14"/>
      <c r="E30" s="2">
        <v>-16.931380080824653</v>
      </c>
      <c r="F30" s="2">
        <v>-5.0126784181112924</v>
      </c>
      <c r="G30" s="2">
        <v>0</v>
      </c>
      <c r="H30" s="2">
        <v>-9.9415556283666317E-4</v>
      </c>
      <c r="I30" s="2">
        <v>0</v>
      </c>
      <c r="J30" s="2">
        <v>0</v>
      </c>
      <c r="K30" s="2">
        <v>-0.97571765444164471</v>
      </c>
      <c r="L30" s="2">
        <v>-3.240494794066604</v>
      </c>
      <c r="M30" s="2">
        <v>0</v>
      </c>
      <c r="N30" s="2">
        <v>-5.4998694731109312</v>
      </c>
      <c r="O30" s="2">
        <v>-18.075893565954253</v>
      </c>
      <c r="P30" s="2">
        <v>-21.372105759181835</v>
      </c>
      <c r="T30" s="2">
        <f>+C30/'Discount curve'!D19</f>
        <v>-74.773349893447531</v>
      </c>
      <c r="V30" s="2">
        <f>+E30/'Discount curve'!$D19</f>
        <v>-17.803845125163633</v>
      </c>
      <c r="W30" s="2">
        <f>+F30/'Discount curve'!$D19</f>
        <v>-5.270979080989183</v>
      </c>
      <c r="X30" s="2">
        <f>+G30/'Discount curve'!$D19</f>
        <v>0</v>
      </c>
      <c r="Y30" s="2">
        <f>+H30/'Discount curve'!$D19</f>
        <v>-1.0453838722284329E-3</v>
      </c>
      <c r="Z30" s="2">
        <f>+I30/'Discount curve'!$D19</f>
        <v>0</v>
      </c>
      <c r="AA30" s="2">
        <f>+J30/'Discount curve'!$D19</f>
        <v>0</v>
      </c>
      <c r="AB30" s="2">
        <f>+K30/'Discount curve'!$D19</f>
        <v>-1.025995868183291</v>
      </c>
      <c r="AC30" s="2">
        <f>+L30/'Discount curve'!$D19</f>
        <v>-3.407475773803009</v>
      </c>
      <c r="AD30" s="2">
        <f>+M30/'Discount curve'!$D19</f>
        <v>0</v>
      </c>
      <c r="AE30" s="2">
        <f>+N30/'Discount curve'!$D19</f>
        <v>-5.7832748329109114</v>
      </c>
      <c r="AF30" s="2">
        <f>+O30/'Discount curve'!$D19</f>
        <v>-19.00733478375242</v>
      </c>
      <c r="AG30" s="2">
        <f>+P30/'Discount curve'!$D19</f>
        <v>-22.473399044772869</v>
      </c>
    </row>
    <row r="31" spans="1:33" x14ac:dyDescent="0.2">
      <c r="A31" s="5">
        <v>37895</v>
      </c>
      <c r="C31" s="11">
        <f t="shared" si="4"/>
        <v>-84.68555267003633</v>
      </c>
      <c r="D31" s="14"/>
      <c r="E31" s="2">
        <v>-25.992201593357766</v>
      </c>
      <c r="F31" s="2">
        <v>-5.1599233034420662</v>
      </c>
      <c r="G31" s="2">
        <v>0</v>
      </c>
      <c r="H31" s="2">
        <v>-0.122581839341316</v>
      </c>
      <c r="I31" s="2">
        <v>0</v>
      </c>
      <c r="J31" s="2">
        <v>0</v>
      </c>
      <c r="K31" s="2">
        <v>-0.55935129719995358</v>
      </c>
      <c r="L31" s="2">
        <v>-3.67024535705503</v>
      </c>
      <c r="M31" s="2">
        <v>0</v>
      </c>
      <c r="N31" s="2">
        <v>-6.2710326177057683</v>
      </c>
      <c r="O31" s="2">
        <v>-18.361956048520248</v>
      </c>
      <c r="P31" s="2">
        <v>-24.548260613414175</v>
      </c>
      <c r="T31" s="2">
        <f>+C31/'Discount curve'!D20</f>
        <v>-89.426008023386217</v>
      </c>
      <c r="V31" s="2">
        <f>+E31/'Discount curve'!$D20</f>
        <v>-27.447170797711536</v>
      </c>
      <c r="W31" s="2">
        <f>+F31/'Discount curve'!$D20</f>
        <v>-5.4487610718154125</v>
      </c>
      <c r="X31" s="2">
        <f>+G31/'Discount curve'!$D20</f>
        <v>0</v>
      </c>
      <c r="Y31" s="2">
        <f>+H31/'Discount curve'!$D20</f>
        <v>-0.12944362058035633</v>
      </c>
      <c r="Z31" s="2">
        <f>+I31/'Discount curve'!$D20</f>
        <v>0</v>
      </c>
      <c r="AA31" s="2">
        <f>+J31/'Discount curve'!$D20</f>
        <v>0</v>
      </c>
      <c r="AB31" s="2">
        <f>+K31/'Discount curve'!$D20</f>
        <v>-0.59066218515679525</v>
      </c>
      <c r="AC31" s="2">
        <f>+L31/'Discount curve'!$D20</f>
        <v>-3.8756952089176027</v>
      </c>
      <c r="AD31" s="2">
        <f>+M31/'Discount curve'!$D20</f>
        <v>0</v>
      </c>
      <c r="AE31" s="2">
        <f>+N31/'Discount curve'!$D20</f>
        <v>-6.6220671118592591</v>
      </c>
      <c r="AF31" s="2">
        <f>+O31/'Discount curve'!$D20</f>
        <v>-19.389805901343859</v>
      </c>
      <c r="AG31" s="2">
        <f>+P31/'Discount curve'!$D20</f>
        <v>-25.922402126001383</v>
      </c>
    </row>
    <row r="32" spans="1:33" x14ac:dyDescent="0.2">
      <c r="A32" s="5">
        <v>37926</v>
      </c>
      <c r="C32" s="11">
        <f t="shared" si="4"/>
        <v>-105.13470484270464</v>
      </c>
      <c r="D32" s="14"/>
      <c r="E32" s="2">
        <v>-42.563225990409187</v>
      </c>
      <c r="F32" s="2">
        <v>-4.8569084711096853</v>
      </c>
      <c r="G32" s="2">
        <v>0</v>
      </c>
      <c r="H32" s="2">
        <v>-3.3146977801010599E-2</v>
      </c>
      <c r="I32" s="2">
        <v>0</v>
      </c>
      <c r="J32" s="2">
        <v>0</v>
      </c>
      <c r="K32" s="2">
        <v>-0.91997213153826174</v>
      </c>
      <c r="L32" s="2">
        <v>-3.8050514150027821</v>
      </c>
      <c r="M32" s="2">
        <v>0</v>
      </c>
      <c r="N32" s="2">
        <v>-8.7057920871437986</v>
      </c>
      <c r="O32" s="2">
        <v>-18.457917899081174</v>
      </c>
      <c r="P32" s="2">
        <v>-25.792689870618741</v>
      </c>
      <c r="T32" s="2">
        <f>+C32/'Discount curve'!D21</f>
        <v>-111.51680530022996</v>
      </c>
      <c r="V32" s="2">
        <f>+E32/'Discount curve'!$D21</f>
        <v>-45.146985410988314</v>
      </c>
      <c r="W32" s="2">
        <f>+F32/'Discount curve'!$D21</f>
        <v>-5.1517423969955649</v>
      </c>
      <c r="X32" s="2">
        <f>+G32/'Discount curve'!$D21</f>
        <v>0</v>
      </c>
      <c r="Y32" s="2">
        <f>+H32/'Discount curve'!$D21</f>
        <v>-3.5159132992827746E-2</v>
      </c>
      <c r="Z32" s="2">
        <f>+I32/'Discount curve'!$D21</f>
        <v>0</v>
      </c>
      <c r="AA32" s="2">
        <f>+J32/'Discount curve'!$D21</f>
        <v>0</v>
      </c>
      <c r="AB32" s="2">
        <f>+K32/'Discount curve'!$D21</f>
        <v>-0.97581814899163466</v>
      </c>
      <c r="AC32" s="2">
        <f>+L32/'Discount curve'!$D21</f>
        <v>-4.0360333767910328</v>
      </c>
      <c r="AD32" s="2">
        <f>+M32/'Discount curve'!$D21</f>
        <v>0</v>
      </c>
      <c r="AE32" s="2">
        <f>+N32/'Discount curve'!$D21</f>
        <v>-9.2342687661396425</v>
      </c>
      <c r="AF32" s="2">
        <f>+O32/'Discount curve'!$D21</f>
        <v>-19.578387932691253</v>
      </c>
      <c r="AG32" s="2">
        <f>+P32/'Discount curve'!$D21</f>
        <v>-27.358410134639698</v>
      </c>
    </row>
    <row r="33" spans="1:33" x14ac:dyDescent="0.2">
      <c r="A33" s="5">
        <v>37956</v>
      </c>
      <c r="C33" s="11">
        <f t="shared" si="4"/>
        <v>-129.09650940851478</v>
      </c>
      <c r="D33" s="14"/>
      <c r="E33" s="2">
        <v>-59.567012938192285</v>
      </c>
      <c r="F33" s="2">
        <v>-5.4088215345500474</v>
      </c>
      <c r="G33" s="2">
        <v>0</v>
      </c>
      <c r="H33" s="2">
        <v>-0.246064000558533</v>
      </c>
      <c r="I33" s="2">
        <v>0</v>
      </c>
      <c r="J33" s="2">
        <v>0</v>
      </c>
      <c r="K33" s="2">
        <v>0</v>
      </c>
      <c r="L33" s="2">
        <v>-5.7811951099079701</v>
      </c>
      <c r="M33" s="2">
        <v>0</v>
      </c>
      <c r="N33" s="2">
        <v>-10.520118925668434</v>
      </c>
      <c r="O33" s="2">
        <v>-19.181121284612644</v>
      </c>
      <c r="P33" s="2">
        <v>-28.392175615024875</v>
      </c>
      <c r="T33" s="2">
        <f>+C33/'Discount curve'!D22</f>
        <v>-137.55247533379347</v>
      </c>
      <c r="V33" s="2">
        <f>+E33/'Discount curve'!$D22</f>
        <v>-63.46871898728525</v>
      </c>
      <c r="W33" s="2">
        <f>+F33/'Discount curve'!$D22</f>
        <v>-5.7631054017252517</v>
      </c>
      <c r="X33" s="2">
        <f>+G33/'Discount curve'!$D22</f>
        <v>0</v>
      </c>
      <c r="Y33" s="2">
        <f>+H33/'Discount curve'!$D22</f>
        <v>-0.26218146813138959</v>
      </c>
      <c r="Z33" s="2">
        <f>+I33/'Discount curve'!$D22</f>
        <v>0</v>
      </c>
      <c r="AA33" s="2">
        <f>+J33/'Discount curve'!$D22</f>
        <v>0</v>
      </c>
      <c r="AB33" s="2">
        <f>+K33/'Discount curve'!$D22</f>
        <v>0</v>
      </c>
      <c r="AC33" s="2">
        <f>+L33/'Discount curve'!$D22</f>
        <v>-6.1598698632436726</v>
      </c>
      <c r="AD33" s="2">
        <f>+M33/'Discount curve'!$D22</f>
        <v>0</v>
      </c>
      <c r="AE33" s="2">
        <f>+N33/'Discount curve'!$D22</f>
        <v>-11.209198495464024</v>
      </c>
      <c r="AF33" s="2">
        <f>+O33/'Discount curve'!$D22</f>
        <v>-20.437506207291463</v>
      </c>
      <c r="AG33" s="2">
        <f>+P33/'Discount curve'!$D22</f>
        <v>-30.251894910652428</v>
      </c>
    </row>
    <row r="34" spans="1:33" x14ac:dyDescent="0.2">
      <c r="A34" s="5">
        <v>37987</v>
      </c>
      <c r="C34" s="11">
        <f t="shared" si="4"/>
        <v>-142.31336142780742</v>
      </c>
      <c r="D34" s="14"/>
      <c r="E34" s="2">
        <v>-73.579438396502852</v>
      </c>
      <c r="F34" s="2">
        <v>-5.3868977357861541</v>
      </c>
      <c r="G34" s="2">
        <v>0</v>
      </c>
      <c r="H34" s="2">
        <v>-9.7569920508837598E-4</v>
      </c>
      <c r="I34" s="2">
        <v>0</v>
      </c>
      <c r="J34" s="2">
        <v>0</v>
      </c>
      <c r="K34" s="2">
        <v>0</v>
      </c>
      <c r="L34" s="2">
        <v>-6.0117804091435643</v>
      </c>
      <c r="M34" s="2">
        <v>0</v>
      </c>
      <c r="N34" s="2">
        <v>-10.520036023832288</v>
      </c>
      <c r="O34" s="2">
        <v>-18.606686179373192</v>
      </c>
      <c r="P34" s="2">
        <v>-28.207546983964281</v>
      </c>
      <c r="T34" s="2">
        <f>+C34/'Discount curve'!D23</f>
        <v>-152.33254549563264</v>
      </c>
      <c r="V34" s="2">
        <f>+E34/'Discount curve'!$D23</f>
        <v>-78.75959807726295</v>
      </c>
      <c r="W34" s="2">
        <f>+F34/'Discount curve'!$D23</f>
        <v>-5.766147578723575</v>
      </c>
      <c r="X34" s="2">
        <f>+G34/'Discount curve'!$D23</f>
        <v>0</v>
      </c>
      <c r="Y34" s="2">
        <f>+H34/'Discount curve'!$D23</f>
        <v>-1.0443906465140652E-3</v>
      </c>
      <c r="Z34" s="2">
        <f>+I34/'Discount curve'!$D23</f>
        <v>0</v>
      </c>
      <c r="AA34" s="2">
        <f>+J34/'Discount curve'!$D23</f>
        <v>0</v>
      </c>
      <c r="AB34" s="2">
        <f>+K34/'Discount curve'!$D23</f>
        <v>0</v>
      </c>
      <c r="AC34" s="2">
        <f>+L34/'Discount curve'!$D23</f>
        <v>-6.4350234124023267</v>
      </c>
      <c r="AD34" s="2">
        <f>+M34/'Discount curve'!$D23</f>
        <v>0</v>
      </c>
      <c r="AE34" s="2">
        <f>+N34/'Discount curve'!$D23</f>
        <v>-11.260670467889012</v>
      </c>
      <c r="AF34" s="2">
        <f>+O34/'Discount curve'!$D23</f>
        <v>-19.916639172212648</v>
      </c>
      <c r="AG34" s="2">
        <f>+P34/'Discount curve'!$D23</f>
        <v>-30.193422396495603</v>
      </c>
    </row>
    <row r="35" spans="1:33" x14ac:dyDescent="0.2">
      <c r="A35" s="5">
        <v>38018</v>
      </c>
      <c r="C35" s="11">
        <f t="shared" si="4"/>
        <v>-132.17011383467582</v>
      </c>
      <c r="D35" s="14"/>
      <c r="E35" s="2">
        <v>-69.426330420070329</v>
      </c>
      <c r="F35" s="2">
        <v>-5.4782787901397274</v>
      </c>
      <c r="G35" s="2">
        <v>0</v>
      </c>
      <c r="H35" s="2">
        <v>-8.4998654692113706E-2</v>
      </c>
      <c r="I35" s="2">
        <v>0</v>
      </c>
      <c r="J35" s="2">
        <v>0</v>
      </c>
      <c r="K35" s="2">
        <v>0</v>
      </c>
      <c r="L35" s="2">
        <v>-5.5869186560677999</v>
      </c>
      <c r="M35" s="2">
        <v>0</v>
      </c>
      <c r="N35" s="2">
        <v>-8.1872321882879202</v>
      </c>
      <c r="O35" s="2">
        <v>-17.217680222077732</v>
      </c>
      <c r="P35" s="2">
        <v>-26.1886749033402</v>
      </c>
      <c r="T35" s="2">
        <f>+C35/'Discount curve'!D24</f>
        <v>-142.11901772864357</v>
      </c>
      <c r="V35" s="2">
        <f>+E35/'Discount curve'!$D24</f>
        <v>-74.652291637930119</v>
      </c>
      <c r="W35" s="2">
        <f>+F35/'Discount curve'!$D24</f>
        <v>-5.8906478772666144</v>
      </c>
      <c r="X35" s="2">
        <f>+G35/'Discount curve'!$D24</f>
        <v>0</v>
      </c>
      <c r="Y35" s="2">
        <f>+H35/'Discount curve'!$D24</f>
        <v>-9.1396798887602243E-2</v>
      </c>
      <c r="Z35" s="2">
        <f>+I35/'Discount curve'!$D24</f>
        <v>0</v>
      </c>
      <c r="AA35" s="2">
        <f>+J35/'Discount curve'!$D24</f>
        <v>0</v>
      </c>
      <c r="AB35" s="2">
        <f>+K35/'Discount curve'!$D24</f>
        <v>0</v>
      </c>
      <c r="AC35" s="2">
        <f>+L35/'Discount curve'!$D24</f>
        <v>-6.0074654435371704</v>
      </c>
      <c r="AD35" s="2">
        <f>+M35/'Discount curve'!$D24</f>
        <v>0</v>
      </c>
      <c r="AE35" s="2">
        <f>+N35/'Discount curve'!$D24</f>
        <v>-8.8035136140629024</v>
      </c>
      <c r="AF35" s="2">
        <f>+O35/'Discount curve'!$D24</f>
        <v>-18.513714861351676</v>
      </c>
      <c r="AG35" s="2">
        <f>+P35/'Discount curve'!$D24</f>
        <v>-28.159987495607481</v>
      </c>
    </row>
    <row r="36" spans="1:33" x14ac:dyDescent="0.2">
      <c r="A36" s="5">
        <v>38047</v>
      </c>
      <c r="C36" s="11">
        <f t="shared" si="4"/>
        <v>-105.33508399291622</v>
      </c>
      <c r="D36" s="14"/>
      <c r="E36" s="2">
        <v>-44.782728944958002</v>
      </c>
      <c r="F36" s="2">
        <v>-4.4728348023559406</v>
      </c>
      <c r="G36" s="2">
        <v>0</v>
      </c>
      <c r="H36" s="2">
        <v>-9.5475977883447194E-2</v>
      </c>
      <c r="I36" s="2">
        <v>0</v>
      </c>
      <c r="J36" s="2">
        <v>0</v>
      </c>
      <c r="K36" s="2">
        <v>-0.65046521469789154</v>
      </c>
      <c r="L36" s="2">
        <v>-4.6352770608895639</v>
      </c>
      <c r="M36" s="2">
        <v>0</v>
      </c>
      <c r="N36" s="2">
        <v>-7.1518274254773422</v>
      </c>
      <c r="O36" s="2">
        <v>-17.598975272504195</v>
      </c>
      <c r="P36" s="2">
        <v>-25.947499294149853</v>
      </c>
      <c r="T36" s="2">
        <f>+C36/'Discount curve'!D25</f>
        <v>-113.76781548895971</v>
      </c>
      <c r="V36" s="2">
        <f>+E36/'Discount curve'!$D25</f>
        <v>-48.367866152218618</v>
      </c>
      <c r="W36" s="2">
        <f>+F36/'Discount curve'!$D25</f>
        <v>-4.8309131698347469</v>
      </c>
      <c r="X36" s="2">
        <f>+G36/'Discount curve'!$D25</f>
        <v>0</v>
      </c>
      <c r="Y36" s="2">
        <f>+H36/'Discount curve'!$D25</f>
        <v>-0.10311942634614023</v>
      </c>
      <c r="Z36" s="2">
        <f>+I36/'Discount curve'!$D25</f>
        <v>0</v>
      </c>
      <c r="AA36" s="2">
        <f>+J36/'Discount curve'!$D25</f>
        <v>0</v>
      </c>
      <c r="AB36" s="2">
        <f>+K36/'Discount curve'!$D25</f>
        <v>-0.70253901855447254</v>
      </c>
      <c r="AC36" s="2">
        <f>+L36/'Discount curve'!$D25</f>
        <v>-5.0063599459317398</v>
      </c>
      <c r="AD36" s="2">
        <f>+M36/'Discount curve'!$D25</f>
        <v>0</v>
      </c>
      <c r="AE36" s="2">
        <f>+N36/'Discount curve'!$D25</f>
        <v>-7.7243758879549169</v>
      </c>
      <c r="AF36" s="2">
        <f>+O36/'Discount curve'!$D25</f>
        <v>-19.007883182887756</v>
      </c>
      <c r="AG36" s="2">
        <f>+P36/'Discount curve'!$D25</f>
        <v>-28.024758705231335</v>
      </c>
    </row>
    <row r="37" spans="1:33" x14ac:dyDescent="0.2">
      <c r="A37" s="5">
        <v>38078</v>
      </c>
      <c r="C37" s="11">
        <f t="shared" si="4"/>
        <v>-81.310007499649956</v>
      </c>
      <c r="D37" s="14"/>
      <c r="E37" s="2">
        <v>-32.072564881612379</v>
      </c>
      <c r="F37" s="2">
        <v>-3.539608068052317</v>
      </c>
      <c r="G37" s="2">
        <v>0</v>
      </c>
      <c r="H37" s="2">
        <v>-0.15900699105063398</v>
      </c>
      <c r="I37" s="2">
        <v>0</v>
      </c>
      <c r="J37" s="2">
        <v>0</v>
      </c>
      <c r="K37" s="2">
        <v>-0.43414041037020706</v>
      </c>
      <c r="L37" s="2">
        <v>-4.1193196382167985</v>
      </c>
      <c r="M37" s="2">
        <v>0</v>
      </c>
      <c r="N37" s="2">
        <v>-4.9075842613875018</v>
      </c>
      <c r="O37" s="2">
        <v>-15.916057587566135</v>
      </c>
      <c r="P37" s="2">
        <v>-20.161725661393977</v>
      </c>
      <c r="T37" s="2">
        <f>+C37/'Discount curve'!D26</f>
        <v>-88.239177863859354</v>
      </c>
      <c r="V37" s="2">
        <f>+E37/'Discount curve'!$D26</f>
        <v>-34.805761851035953</v>
      </c>
      <c r="W37" s="2">
        <f>+F37/'Discount curve'!$D26</f>
        <v>-3.8412504867443849</v>
      </c>
      <c r="X37" s="2">
        <f>+G37/'Discount curve'!$D26</f>
        <v>0</v>
      </c>
      <c r="Y37" s="2">
        <f>+H37/'Discount curve'!$D26</f>
        <v>-0.17255743292084172</v>
      </c>
      <c r="Z37" s="2">
        <f>+I37/'Discount curve'!$D26</f>
        <v>0</v>
      </c>
      <c r="AA37" s="2">
        <f>+J37/'Discount curve'!$D26</f>
        <v>0</v>
      </c>
      <c r="AB37" s="2">
        <f>+K37/'Discount curve'!$D26</f>
        <v>-0.4711374905322756</v>
      </c>
      <c r="AC37" s="2">
        <f>+L37/'Discount curve'!$D26</f>
        <v>-4.470364588716409</v>
      </c>
      <c r="AD37" s="2">
        <f>+M37/'Discount curve'!$D26</f>
        <v>0</v>
      </c>
      <c r="AE37" s="2">
        <f>+N37/'Discount curve'!$D26</f>
        <v>-5.3258044592396931</v>
      </c>
      <c r="AF37" s="2">
        <f>+O37/'Discount curve'!$D26</f>
        <v>-17.272410611531704</v>
      </c>
      <c r="AG37" s="2">
        <f>+P37/'Discount curve'!$D26</f>
        <v>-21.879890943138079</v>
      </c>
    </row>
    <row r="38" spans="1:33" x14ac:dyDescent="0.2">
      <c r="A38" s="5">
        <v>38108</v>
      </c>
      <c r="C38" s="11">
        <f t="shared" si="4"/>
        <v>-61.115477541927547</v>
      </c>
      <c r="D38" s="14"/>
      <c r="E38" s="2">
        <v>-17.970125566932683</v>
      </c>
      <c r="F38" s="2">
        <v>-2.4109882138343455</v>
      </c>
      <c r="G38" s="2">
        <v>0</v>
      </c>
      <c r="H38" s="2">
        <v>0</v>
      </c>
      <c r="I38" s="2">
        <v>0</v>
      </c>
      <c r="J38" s="2">
        <v>0</v>
      </c>
      <c r="K38" s="2">
        <v>-0.30261360850941471</v>
      </c>
      <c r="L38" s="2">
        <v>-3.8514650349158632</v>
      </c>
      <c r="M38" s="2">
        <v>0</v>
      </c>
      <c r="N38" s="2">
        <v>-3.9445470615030827</v>
      </c>
      <c r="O38" s="2">
        <v>-14.756674241071169</v>
      </c>
      <c r="P38" s="2">
        <v>-17.879063815160983</v>
      </c>
      <c r="T38" s="2">
        <f>+C38/'Discount curve'!D27</f>
        <v>-66.627237523236232</v>
      </c>
      <c r="V38" s="2">
        <f>+E38/'Discount curve'!$D27</f>
        <v>-19.590779171266572</v>
      </c>
      <c r="W38" s="2">
        <f>+F38/'Discount curve'!$D27</f>
        <v>-2.6284255780977999</v>
      </c>
      <c r="X38" s="2">
        <f>+G38/'Discount curve'!$D27</f>
        <v>0</v>
      </c>
      <c r="Y38" s="2">
        <f>+H38/'Discount curve'!$D27</f>
        <v>0</v>
      </c>
      <c r="Z38" s="2">
        <f>+I38/'Discount curve'!$D27</f>
        <v>0</v>
      </c>
      <c r="AA38" s="2">
        <f>+J38/'Discount curve'!$D27</f>
        <v>0</v>
      </c>
      <c r="AB38" s="2">
        <f>+K38/'Discount curve'!$D27</f>
        <v>-0.32990511704810432</v>
      </c>
      <c r="AC38" s="2">
        <f>+L38/'Discount curve'!$D27</f>
        <v>-4.1988132305393941</v>
      </c>
      <c r="AD38" s="2">
        <f>+M38/'Discount curve'!$D27</f>
        <v>0</v>
      </c>
      <c r="AE38" s="2">
        <f>+N38/'Discount curve'!$D27</f>
        <v>-4.3002899520509974</v>
      </c>
      <c r="AF38" s="2">
        <f>+O38/'Discount curve'!$D27</f>
        <v>-16.087519549174107</v>
      </c>
      <c r="AG38" s="2">
        <f>+P38/'Discount curve'!$D27</f>
        <v>-19.491504925059257</v>
      </c>
    </row>
    <row r="39" spans="1:33" x14ac:dyDescent="0.2">
      <c r="A39" s="5">
        <v>38139</v>
      </c>
      <c r="C39" s="11">
        <f t="shared" si="4"/>
        <v>-43.323853751634253</v>
      </c>
      <c r="D39" s="14"/>
      <c r="E39" s="2">
        <v>-12.837287855263522</v>
      </c>
      <c r="F39" s="2">
        <v>-1.9446979516517597</v>
      </c>
      <c r="G39" s="2">
        <v>0</v>
      </c>
      <c r="H39" s="2">
        <v>0</v>
      </c>
      <c r="I39" s="2">
        <v>0</v>
      </c>
      <c r="J39" s="2">
        <v>0</v>
      </c>
      <c r="K39" s="2">
        <v>-0.28722436194858275</v>
      </c>
      <c r="L39" s="2">
        <v>-2.845763245991054</v>
      </c>
      <c r="M39" s="2">
        <v>0</v>
      </c>
      <c r="N39" s="2">
        <v>-2.173830340846262</v>
      </c>
      <c r="O39" s="2">
        <v>-6.0310986543971872</v>
      </c>
      <c r="P39" s="2">
        <v>-17.203951341535884</v>
      </c>
      <c r="T39" s="2">
        <f>+C39/'Discount curve'!D28</f>
        <v>-47.467358061372295</v>
      </c>
      <c r="V39" s="2">
        <f>+E39/'Discount curve'!$D28</f>
        <v>-14.065049306462349</v>
      </c>
      <c r="W39" s="2">
        <f>+F39/'Discount curve'!$D28</f>
        <v>-2.1306893546788706</v>
      </c>
      <c r="X39" s="2">
        <f>+G39/'Discount curve'!$D28</f>
        <v>0</v>
      </c>
      <c r="Y39" s="2">
        <f>+H39/'Discount curve'!$D28</f>
        <v>0</v>
      </c>
      <c r="Z39" s="2">
        <f>+I39/'Discount curve'!$D28</f>
        <v>0</v>
      </c>
      <c r="AA39" s="2">
        <f>+J39/'Discount curve'!$D28</f>
        <v>0</v>
      </c>
      <c r="AB39" s="2">
        <f>+K39/'Discount curve'!$D28</f>
        <v>-0.31469457243397425</v>
      </c>
      <c r="AC39" s="2">
        <f>+L39/'Discount curve'!$D28</f>
        <v>-3.1179327612390657</v>
      </c>
      <c r="AD39" s="2">
        <f>+M39/'Discount curve'!$D28</f>
        <v>0</v>
      </c>
      <c r="AE39" s="2">
        <f>+N39/'Discount curve'!$D28</f>
        <v>-2.3817360234194802</v>
      </c>
      <c r="AF39" s="2">
        <f>+O39/'Discount curve'!$D28</f>
        <v>-6.6079144522302089</v>
      </c>
      <c r="AG39" s="2">
        <f>+P39/'Discount curve'!$D28</f>
        <v>-18.849341590908345</v>
      </c>
    </row>
    <row r="40" spans="1:33" x14ac:dyDescent="0.2">
      <c r="A40" s="5">
        <v>38169</v>
      </c>
      <c r="C40" s="11">
        <f t="shared" si="4"/>
        <v>-35.607317346908701</v>
      </c>
      <c r="D40" s="14"/>
      <c r="E40" s="2">
        <v>-10.707748725541391</v>
      </c>
      <c r="F40" s="2">
        <v>-1.7645722531750569</v>
      </c>
      <c r="G40" s="2">
        <v>0</v>
      </c>
      <c r="H40" s="2">
        <v>0</v>
      </c>
      <c r="I40" s="2">
        <v>0</v>
      </c>
      <c r="J40" s="2">
        <v>0</v>
      </c>
      <c r="K40" s="2">
        <v>-0.28525024590186349</v>
      </c>
      <c r="L40" s="2">
        <v>-2.858202574731413</v>
      </c>
      <c r="M40" s="2">
        <v>0</v>
      </c>
      <c r="N40" s="2">
        <v>-1.8571057594278626</v>
      </c>
      <c r="O40" s="2">
        <v>-5.4812683708089311</v>
      </c>
      <c r="P40" s="2">
        <v>-12.653169417322184</v>
      </c>
      <c r="T40" s="2">
        <f>+C40/'Discount curve'!D29</f>
        <v>-39.190590399691871</v>
      </c>
      <c r="V40" s="2">
        <f>+E40/'Discount curve'!$D29</f>
        <v>-11.785302170255946</v>
      </c>
      <c r="W40" s="2">
        <f>+F40/'Discount curve'!$D29</f>
        <v>-1.9421465462027794</v>
      </c>
      <c r="X40" s="2">
        <f>+G40/'Discount curve'!$D29</f>
        <v>0</v>
      </c>
      <c r="Y40" s="2">
        <f>+H40/'Discount curve'!$D29</f>
        <v>0</v>
      </c>
      <c r="Z40" s="2">
        <f>+I40/'Discount curve'!$D29</f>
        <v>0</v>
      </c>
      <c r="AA40" s="2">
        <f>+J40/'Discount curve'!$D29</f>
        <v>0</v>
      </c>
      <c r="AB40" s="2">
        <f>+K40/'Discount curve'!$D29</f>
        <v>-0.3139558490081491</v>
      </c>
      <c r="AC40" s="2">
        <f>+L40/'Discount curve'!$D29</f>
        <v>-3.1458322258407434</v>
      </c>
      <c r="AD40" s="2">
        <f>+M40/'Discount curve'!$D29</f>
        <v>0</v>
      </c>
      <c r="AE40" s="2">
        <f>+N40/'Discount curve'!$D29</f>
        <v>-2.0439919816920629</v>
      </c>
      <c r="AF40" s="2">
        <f>+O40/'Discount curve'!$D29</f>
        <v>-6.0328651411255105</v>
      </c>
      <c r="AG40" s="2">
        <f>+P40/'Discount curve'!$D29</f>
        <v>-13.926496485566682</v>
      </c>
    </row>
    <row r="41" spans="1:33" x14ac:dyDescent="0.2">
      <c r="A41" s="5">
        <v>38200</v>
      </c>
      <c r="C41" s="11">
        <f t="shared" si="4"/>
        <v>-34.746517112673587</v>
      </c>
      <c r="D41" s="14"/>
      <c r="E41" s="2">
        <v>-10.518067287450823</v>
      </c>
      <c r="F41" s="2">
        <v>-1.8388577256973566</v>
      </c>
      <c r="G41" s="2">
        <v>0</v>
      </c>
      <c r="H41" s="2">
        <v>0</v>
      </c>
      <c r="I41" s="2">
        <v>0</v>
      </c>
      <c r="J41" s="2">
        <v>0</v>
      </c>
      <c r="K41" s="2">
        <v>-0.26777087333150595</v>
      </c>
      <c r="L41" s="2">
        <v>-1.8673937196750989</v>
      </c>
      <c r="M41" s="2">
        <v>0</v>
      </c>
      <c r="N41" s="2">
        <v>-1.8321306672828297</v>
      </c>
      <c r="O41" s="2">
        <v>-6.2299381587059592</v>
      </c>
      <c r="P41" s="2">
        <v>-12.19235868053001</v>
      </c>
      <c r="T41" s="2">
        <f>+C41/'Discount curve'!D30</f>
        <v>-38.433859441212718</v>
      </c>
      <c r="V41" s="2">
        <f>+E41/'Discount curve'!$D30</f>
        <v>-11.63425728133352</v>
      </c>
      <c r="W41" s="2">
        <f>+F41/'Discount curve'!$D30</f>
        <v>-2.0339995267054327</v>
      </c>
      <c r="X41" s="2">
        <f>+G41/'Discount curve'!$D30</f>
        <v>0</v>
      </c>
      <c r="Y41" s="2">
        <f>+H41/'Discount curve'!$D30</f>
        <v>0</v>
      </c>
      <c r="Z41" s="2">
        <f>+I41/'Discount curve'!$D30</f>
        <v>0</v>
      </c>
      <c r="AA41" s="2">
        <f>+J41/'Discount curve'!$D30</f>
        <v>0</v>
      </c>
      <c r="AB41" s="2">
        <f>+K41/'Discount curve'!$D30</f>
        <v>-0.29618704155876741</v>
      </c>
      <c r="AC41" s="2">
        <f>+L41/'Discount curve'!$D30</f>
        <v>-2.0655637948016965</v>
      </c>
      <c r="AD41" s="2">
        <f>+M41/'Discount curve'!$D30</f>
        <v>0</v>
      </c>
      <c r="AE41" s="2">
        <f>+N41/'Discount curve'!$D30</f>
        <v>-2.0265585847336562</v>
      </c>
      <c r="AF41" s="2">
        <f>+O41/'Discount curve'!$D30</f>
        <v>-6.8910667144770574</v>
      </c>
      <c r="AG41" s="2">
        <f>+P41/'Discount curve'!$D30</f>
        <v>-13.486226497602585</v>
      </c>
    </row>
    <row r="42" spans="1:33" x14ac:dyDescent="0.2">
      <c r="A42" s="5">
        <v>38231</v>
      </c>
      <c r="C42" s="11">
        <f t="shared" si="4"/>
        <v>-31.993913259734523</v>
      </c>
      <c r="D42" s="14"/>
      <c r="E42" s="2">
        <v>-11.548622483448511</v>
      </c>
      <c r="F42" s="2">
        <v>-2.047239909532188</v>
      </c>
      <c r="G42" s="2">
        <v>0</v>
      </c>
      <c r="H42" s="2">
        <v>0</v>
      </c>
      <c r="I42" s="2">
        <v>0</v>
      </c>
      <c r="J42" s="2">
        <v>0</v>
      </c>
      <c r="K42" s="2">
        <v>-0.33689767030268697</v>
      </c>
      <c r="L42" s="2">
        <v>-1.5638265382741257</v>
      </c>
      <c r="M42" s="2">
        <v>0</v>
      </c>
      <c r="N42" s="2">
        <v>-1.7898106979692869</v>
      </c>
      <c r="O42" s="2">
        <v>-4.3340284582670527</v>
      </c>
      <c r="P42" s="2">
        <v>-10.373487501940673</v>
      </c>
      <c r="T42" s="2">
        <f>+C42/'Discount curve'!D31</f>
        <v>-35.569140128998349</v>
      </c>
      <c r="V42" s="2">
        <f>+E42/'Discount curve'!$D31</f>
        <v>-12.839147498960541</v>
      </c>
      <c r="W42" s="2">
        <f>+F42/'Discount curve'!$D31</f>
        <v>-2.2760130224980339</v>
      </c>
      <c r="X42" s="2">
        <f>+G42/'Discount curve'!$D31</f>
        <v>0</v>
      </c>
      <c r="Y42" s="2">
        <f>+H42/'Discount curve'!$D31</f>
        <v>0</v>
      </c>
      <c r="Z42" s="2">
        <f>+I42/'Discount curve'!$D31</f>
        <v>0</v>
      </c>
      <c r="AA42" s="2">
        <f>+J42/'Discount curve'!$D31</f>
        <v>0</v>
      </c>
      <c r="AB42" s="2">
        <f>+K42/'Discount curve'!$D31</f>
        <v>-0.3745450063218928</v>
      </c>
      <c r="AC42" s="2">
        <f>+L42/'Discount curve'!$D31</f>
        <v>-1.7385796112451022</v>
      </c>
      <c r="AD42" s="2">
        <f>+M42/'Discount curve'!$D31</f>
        <v>0</v>
      </c>
      <c r="AE42" s="2">
        <f>+N42/'Discount curve'!$D31</f>
        <v>-1.9898168443361639</v>
      </c>
      <c r="AF42" s="2">
        <f>+O42/'Discount curve'!$D31</f>
        <v>-4.8183435487768342</v>
      </c>
      <c r="AG42" s="2">
        <f>+P42/'Discount curve'!$D31</f>
        <v>-11.53269459685978</v>
      </c>
    </row>
    <row r="43" spans="1:33" x14ac:dyDescent="0.2">
      <c r="A43" s="5">
        <v>38261</v>
      </c>
      <c r="C43" s="11">
        <f t="shared" si="4"/>
        <v>-41.255762752750833</v>
      </c>
      <c r="D43" s="14"/>
      <c r="E43" s="2">
        <v>-17.64363008110562</v>
      </c>
      <c r="F43" s="2">
        <v>-2.4481667991388534</v>
      </c>
      <c r="G43" s="2">
        <v>0</v>
      </c>
      <c r="H43" s="2">
        <v>0</v>
      </c>
      <c r="I43" s="2">
        <v>0</v>
      </c>
      <c r="J43" s="2">
        <v>0</v>
      </c>
      <c r="K43" s="2">
        <v>-0.36627330095580002</v>
      </c>
      <c r="L43" s="2">
        <v>-1.9418576224659669</v>
      </c>
      <c r="M43" s="2">
        <v>0</v>
      </c>
      <c r="N43" s="2">
        <v>-1.9790636668961534</v>
      </c>
      <c r="O43" s="2">
        <v>-4.6939665126413797</v>
      </c>
      <c r="P43" s="2">
        <v>-12.182804769547062</v>
      </c>
      <c r="T43" s="2">
        <f>+C43/'Discount curve'!D32</f>
        <v>-46.086918098377573</v>
      </c>
      <c r="V43" s="2">
        <f>+E43/'Discount curve'!$D32</f>
        <v>-19.709744293886978</v>
      </c>
      <c r="W43" s="2">
        <f>+F43/'Discount curve'!$D32</f>
        <v>-2.7348533934342636</v>
      </c>
      <c r="X43" s="2">
        <f>+G43/'Discount curve'!$D32</f>
        <v>0</v>
      </c>
      <c r="Y43" s="2">
        <f>+H43/'Discount curve'!$D32</f>
        <v>0</v>
      </c>
      <c r="Z43" s="2">
        <f>+I43/'Discount curve'!$D32</f>
        <v>0</v>
      </c>
      <c r="AA43" s="2">
        <f>+J43/'Discount curve'!$D32</f>
        <v>0</v>
      </c>
      <c r="AB43" s="2">
        <f>+K43/'Discount curve'!$D32</f>
        <v>-0.4091648413807793</v>
      </c>
      <c r="AC43" s="2">
        <f>+L43/'Discount curve'!$D32</f>
        <v>-2.1692541170949982</v>
      </c>
      <c r="AD43" s="2">
        <f>+M43/'Discount curve'!$D32</f>
        <v>0</v>
      </c>
      <c r="AE43" s="2">
        <f>+N43/'Discount curve'!$D32</f>
        <v>-2.2108170844965467</v>
      </c>
      <c r="AF43" s="2">
        <f>+O43/'Discount curve'!$D32</f>
        <v>-5.2436419978735183</v>
      </c>
      <c r="AG43" s="2">
        <f>+P43/'Discount curve'!$D32</f>
        <v>-13.609442370210495</v>
      </c>
    </row>
    <row r="44" spans="1:33" x14ac:dyDescent="0.2">
      <c r="A44" s="5">
        <v>38292</v>
      </c>
      <c r="C44" s="11">
        <f t="shared" si="4"/>
        <v>-32.531252379119735</v>
      </c>
      <c r="D44" s="14"/>
      <c r="E44" s="2">
        <v>-9.6653202464437289</v>
      </c>
      <c r="F44" s="2">
        <v>-1.6469146652431883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-1.4114550364197558</v>
      </c>
      <c r="M44" s="2">
        <v>0</v>
      </c>
      <c r="N44" s="2">
        <v>-2.4071322589079638</v>
      </c>
      <c r="O44" s="2">
        <v>-4.5129258006728508</v>
      </c>
      <c r="P44" s="2">
        <v>-12.887504371432248</v>
      </c>
      <c r="T44" s="2">
        <f>+C44/'Discount curve'!D33</f>
        <v>-36.523177118020229</v>
      </c>
      <c r="V44" s="2">
        <f>+E44/'Discount curve'!$D33</f>
        <v>-10.851356079049401</v>
      </c>
      <c r="W44" s="2">
        <f>+F44/'Discount curve'!$D33</f>
        <v>-1.8490083110218574</v>
      </c>
      <c r="X44" s="2">
        <f>+G44/'Discount curve'!$D33</f>
        <v>0</v>
      </c>
      <c r="Y44" s="2">
        <f>+H44/'Discount curve'!$D33</f>
        <v>0</v>
      </c>
      <c r="Z44" s="2">
        <f>+I44/'Discount curve'!$D33</f>
        <v>0</v>
      </c>
      <c r="AA44" s="2">
        <f>+J44/'Discount curve'!$D33</f>
        <v>0</v>
      </c>
      <c r="AB44" s="2">
        <f>+K44/'Discount curve'!$D33</f>
        <v>0</v>
      </c>
      <c r="AC44" s="2">
        <f>+L44/'Discount curve'!$D33</f>
        <v>-1.5846553243172543</v>
      </c>
      <c r="AD44" s="2">
        <f>+M44/'Discount curve'!$D33</f>
        <v>0</v>
      </c>
      <c r="AE44" s="2">
        <f>+N44/'Discount curve'!$D33</f>
        <v>-2.7025125505166492</v>
      </c>
      <c r="AF44" s="2">
        <f>+O44/'Discount curve'!$D33</f>
        <v>-5.066708973191945</v>
      </c>
      <c r="AG44" s="2">
        <f>+P44/'Discount curve'!$D33</f>
        <v>-14.468935879923121</v>
      </c>
    </row>
    <row r="45" spans="1:33" x14ac:dyDescent="0.2">
      <c r="A45" s="5">
        <v>38322</v>
      </c>
      <c r="C45" s="11">
        <f t="shared" si="4"/>
        <v>-37.750702708292025</v>
      </c>
      <c r="D45" s="14"/>
      <c r="E45" s="2">
        <v>-10.611204089077424</v>
      </c>
      <c r="F45" s="2">
        <v>-1.9783691174312072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-2.4208427619632955</v>
      </c>
      <c r="M45" s="2">
        <v>0</v>
      </c>
      <c r="N45" s="2">
        <v>-2.9355887305414528</v>
      </c>
      <c r="O45" s="2">
        <v>-5.3803230384654519</v>
      </c>
      <c r="P45" s="2">
        <v>-14.424374970813192</v>
      </c>
      <c r="T45" s="2">
        <f>+C45/'Discount curve'!D34</f>
        <v>-42.59414901267558</v>
      </c>
      <c r="V45" s="2">
        <f>+E45/'Discount curve'!$D34</f>
        <v>-11.972630328674619</v>
      </c>
      <c r="W45" s="2">
        <f>+F45/'Discount curve'!$D34</f>
        <v>-2.2321955074873583</v>
      </c>
      <c r="X45" s="2">
        <f>+G45/'Discount curve'!$D34</f>
        <v>0</v>
      </c>
      <c r="Y45" s="2">
        <f>+H45/'Discount curve'!$D34</f>
        <v>0</v>
      </c>
      <c r="Z45" s="2">
        <f>+I45/'Discount curve'!$D34</f>
        <v>0</v>
      </c>
      <c r="AA45" s="2">
        <f>+J45/'Discount curve'!$D34</f>
        <v>0</v>
      </c>
      <c r="AB45" s="2">
        <f>+K45/'Discount curve'!$D34</f>
        <v>0</v>
      </c>
      <c r="AC45" s="2">
        <f>+L45/'Discount curve'!$D34</f>
        <v>-2.7314388856839096</v>
      </c>
      <c r="AD45" s="2">
        <f>+M45/'Discount curve'!$D34</f>
        <v>0</v>
      </c>
      <c r="AE45" s="2">
        <f>+N45/'Discount curve'!$D34</f>
        <v>-3.3122271867312474</v>
      </c>
      <c r="AF45" s="2">
        <f>+O45/'Discount curve'!$D34</f>
        <v>-6.0706229234347768</v>
      </c>
      <c r="AG45" s="2">
        <f>+P45/'Discount curve'!$D34</f>
        <v>-16.275034180663663</v>
      </c>
    </row>
    <row r="46" spans="1:33" x14ac:dyDescent="0.2">
      <c r="A46" s="5">
        <v>38353</v>
      </c>
      <c r="C46" s="11">
        <f t="shared" si="4"/>
        <v>-36.916442964320971</v>
      </c>
      <c r="D46" s="14"/>
      <c r="E46" s="2">
        <v>-10.362701986089382</v>
      </c>
      <c r="F46" s="2">
        <v>-1.9371164249571047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-2.4959269225983243</v>
      </c>
      <c r="M46" s="2">
        <v>0</v>
      </c>
      <c r="N46" s="2">
        <v>-2.8440106609657296</v>
      </c>
      <c r="O46" s="2">
        <v>-5.1821271213470403</v>
      </c>
      <c r="P46" s="2">
        <v>-14.094559848363387</v>
      </c>
      <c r="T46" s="2">
        <f>+C46/'Discount curve'!D35</f>
        <v>-41.880148556081259</v>
      </c>
      <c r="V46" s="2">
        <f>+E46/'Discount curve'!$D35</f>
        <v>-11.756048626875184</v>
      </c>
      <c r="W46" s="2">
        <f>+F46/'Discount curve'!$D35</f>
        <v>-2.1975769368147411</v>
      </c>
      <c r="X46" s="2">
        <f>+G46/'Discount curve'!$D35</f>
        <v>0</v>
      </c>
      <c r="Y46" s="2">
        <f>+H46/'Discount curve'!$D35</f>
        <v>0</v>
      </c>
      <c r="Z46" s="2">
        <f>+I46/'Discount curve'!$D35</f>
        <v>0</v>
      </c>
      <c r="AA46" s="2">
        <f>+J46/'Discount curve'!$D35</f>
        <v>0</v>
      </c>
      <c r="AB46" s="2">
        <f>+K46/'Discount curve'!$D35</f>
        <v>0</v>
      </c>
      <c r="AC46" s="2">
        <f>+L46/'Discount curve'!$D35</f>
        <v>-2.8315238931488218</v>
      </c>
      <c r="AD46" s="2">
        <f>+M46/'Discount curve'!$D35</f>
        <v>0</v>
      </c>
      <c r="AE46" s="2">
        <f>+N46/'Discount curve'!$D35</f>
        <v>-3.2264102229848848</v>
      </c>
      <c r="AF46" s="2">
        <f>+O46/'Discount curve'!$D35</f>
        <v>-5.8789047982836644</v>
      </c>
      <c r="AG46" s="2">
        <f>+P46/'Discount curve'!$D35</f>
        <v>-15.989684077973958</v>
      </c>
    </row>
    <row r="47" spans="1:33" x14ac:dyDescent="0.2">
      <c r="A47" s="5">
        <v>38384</v>
      </c>
      <c r="C47" s="11">
        <f t="shared" si="4"/>
        <v>-34.963246415293476</v>
      </c>
      <c r="D47" s="14"/>
      <c r="E47" s="2">
        <v>-10.050037510608643</v>
      </c>
      <c r="F47" s="2">
        <v>-2.0952584189392391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-2.4064691238375082</v>
      </c>
      <c r="M47" s="2">
        <v>0</v>
      </c>
      <c r="N47" s="2">
        <v>-2.2803696392816946</v>
      </c>
      <c r="O47" s="2">
        <v>-4.9025159377214527</v>
      </c>
      <c r="P47" s="2">
        <v>-13.228595784904941</v>
      </c>
      <c r="T47" s="2">
        <f>+C47/'Discount curve'!D36</f>
        <v>-39.873607622982036</v>
      </c>
      <c r="V47" s="2">
        <f>+E47/'Discount curve'!$D36</f>
        <v>-11.461500100258826</v>
      </c>
      <c r="W47" s="2">
        <f>+F47/'Discount curve'!$D36</f>
        <v>-2.3895238752482895</v>
      </c>
      <c r="X47" s="2">
        <f>+G47/'Discount curve'!$D36</f>
        <v>0</v>
      </c>
      <c r="Y47" s="2">
        <f>+H47/'Discount curve'!$D36</f>
        <v>0</v>
      </c>
      <c r="Z47" s="2">
        <f>+I47/'Discount curve'!$D36</f>
        <v>0</v>
      </c>
      <c r="AA47" s="2">
        <f>+J47/'Discount curve'!$D36</f>
        <v>0</v>
      </c>
      <c r="AB47" s="2">
        <f>+K47/'Discount curve'!$D36</f>
        <v>0</v>
      </c>
      <c r="AC47" s="2">
        <f>+L47/'Discount curve'!$D36</f>
        <v>-2.7444421053173742</v>
      </c>
      <c r="AD47" s="2">
        <f>+M47/'Discount curve'!$D36</f>
        <v>0</v>
      </c>
      <c r="AE47" s="2">
        <f>+N47/'Discount curve'!$D36</f>
        <v>-2.6006327659638226</v>
      </c>
      <c r="AF47" s="2">
        <f>+O47/'Discount curve'!$D36</f>
        <v>-5.5910425062992601</v>
      </c>
      <c r="AG47" s="2">
        <f>+P47/'Discount curve'!$D36</f>
        <v>-15.086466269894469</v>
      </c>
    </row>
    <row r="48" spans="1:33" x14ac:dyDescent="0.2">
      <c r="A48" s="5">
        <v>38412</v>
      </c>
      <c r="C48" s="11">
        <f t="shared" si="4"/>
        <v>-32.032137633231208</v>
      </c>
      <c r="D48" s="14"/>
      <c r="E48" s="2">
        <v>-8.8397828266169647</v>
      </c>
      <c r="F48" s="2">
        <v>-1.670008800467405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-1.7776946240615024</v>
      </c>
      <c r="M48" s="2">
        <v>0</v>
      </c>
      <c r="N48" s="2">
        <v>-1.8496269420687852</v>
      </c>
      <c r="O48" s="2">
        <v>-4.8416401071524842</v>
      </c>
      <c r="P48" s="2">
        <v>-13.053384332864068</v>
      </c>
      <c r="T48" s="2">
        <f>+C48/'Discount curve'!D37</f>
        <v>-36.723090504777623</v>
      </c>
      <c r="V48" s="2">
        <f>+E48/'Discount curve'!$D37</f>
        <v>-10.13432660977511</v>
      </c>
      <c r="W48" s="2">
        <f>+F48/'Discount curve'!$D37</f>
        <v>-1.9145735768728724</v>
      </c>
      <c r="X48" s="2">
        <f>+G48/'Discount curve'!$D37</f>
        <v>0</v>
      </c>
      <c r="Y48" s="2">
        <f>+H48/'Discount curve'!$D37</f>
        <v>0</v>
      </c>
      <c r="Z48" s="2">
        <f>+I48/'Discount curve'!$D37</f>
        <v>0</v>
      </c>
      <c r="AA48" s="2">
        <f>+J48/'Discount curve'!$D37</f>
        <v>0</v>
      </c>
      <c r="AB48" s="2">
        <f>+K48/'Discount curve'!$D37</f>
        <v>0</v>
      </c>
      <c r="AC48" s="2">
        <f>+L48/'Discount curve'!$D37</f>
        <v>-2.0380294726737498</v>
      </c>
      <c r="AD48" s="2">
        <f>+M48/'Discount curve'!$D37</f>
        <v>0</v>
      </c>
      <c r="AE48" s="2">
        <f>+N48/'Discount curve'!$D37</f>
        <v>-2.1204959335339653</v>
      </c>
      <c r="AF48" s="2">
        <f>+O48/'Discount curve'!$D37</f>
        <v>-5.5506750714652977</v>
      </c>
      <c r="AG48" s="2">
        <f>+P48/'Discount curve'!$D37</f>
        <v>-14.964989840456626</v>
      </c>
    </row>
    <row r="49" spans="1:33" x14ac:dyDescent="0.2">
      <c r="A49" s="5">
        <v>38443</v>
      </c>
      <c r="C49" s="11">
        <f t="shared" si="4"/>
        <v>-28.086529253330784</v>
      </c>
      <c r="D49" s="14"/>
      <c r="E49" s="2">
        <v>-8.0949747468515536</v>
      </c>
      <c r="F49" s="2">
        <v>-1.6118368594971395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-1.7183832568252815</v>
      </c>
      <c r="M49" s="2">
        <v>0</v>
      </c>
      <c r="N49" s="2">
        <v>-1.405446877506052</v>
      </c>
      <c r="O49" s="2">
        <v>-4.3044132839941529</v>
      </c>
      <c r="P49" s="2">
        <v>-10.951474228656604</v>
      </c>
      <c r="T49" s="2">
        <f>+C49/'Discount curve'!D38</f>
        <v>-32.365512265311679</v>
      </c>
      <c r="V49" s="2">
        <f>+E49/'Discount curve'!$D38</f>
        <v>-9.3282442303027491</v>
      </c>
      <c r="W49" s="2">
        <f>+F49/'Discount curve'!$D38</f>
        <v>-1.8574002211237803</v>
      </c>
      <c r="X49" s="2">
        <f>+G49/'Discount curve'!$D38</f>
        <v>0</v>
      </c>
      <c r="Y49" s="2">
        <f>+H49/'Discount curve'!$D38</f>
        <v>0</v>
      </c>
      <c r="Z49" s="2">
        <f>+I49/'Discount curve'!$D38</f>
        <v>0</v>
      </c>
      <c r="AA49" s="2">
        <f>+J49/'Discount curve'!$D38</f>
        <v>0</v>
      </c>
      <c r="AB49" s="2">
        <f>+K49/'Discount curve'!$D38</f>
        <v>0</v>
      </c>
      <c r="AC49" s="2">
        <f>+L49/'Discount curve'!$D38</f>
        <v>-1.9801789631479414</v>
      </c>
      <c r="AD49" s="2">
        <f>+M49/'Discount curve'!$D38</f>
        <v>0</v>
      </c>
      <c r="AE49" s="2">
        <f>+N49/'Discount curve'!$D38</f>
        <v>-1.6195667233170756</v>
      </c>
      <c r="AF49" s="2">
        <f>+O49/'Discount curve'!$D38</f>
        <v>-4.9601906907583446</v>
      </c>
      <c r="AG49" s="2">
        <f>+P49/'Discount curve'!$D38</f>
        <v>-12.619931436661787</v>
      </c>
    </row>
    <row r="50" spans="1:33" x14ac:dyDescent="0.2">
      <c r="A50" s="5">
        <v>38473</v>
      </c>
      <c r="C50" s="11">
        <f t="shared" si="4"/>
        <v>-23.450093465014795</v>
      </c>
      <c r="D50" s="14"/>
      <c r="E50" s="2">
        <v>-6.9735424953162708</v>
      </c>
      <c r="F50" s="2">
        <v>-1.0493791248683524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-1.6284159436147274</v>
      </c>
      <c r="M50" s="2">
        <v>0</v>
      </c>
      <c r="N50" s="2">
        <v>-1.0049203213615061</v>
      </c>
      <c r="O50" s="2">
        <v>-3.2206770948517178</v>
      </c>
      <c r="P50" s="2">
        <v>-9.5731584850022209</v>
      </c>
      <c r="T50" s="2">
        <f>+C50/'Discount curve'!D39</f>
        <v>-27.160164740644912</v>
      </c>
      <c r="V50" s="2">
        <f>+E50/'Discount curve'!$D39</f>
        <v>-8.0768361661861903</v>
      </c>
      <c r="W50" s="2">
        <f>+F50/'Discount curve'!$D39</f>
        <v>-1.2154028276833675</v>
      </c>
      <c r="X50" s="2">
        <f>+G50/'Discount curve'!$D39</f>
        <v>0</v>
      </c>
      <c r="Y50" s="2">
        <f>+H50/'Discount curve'!$D39</f>
        <v>0</v>
      </c>
      <c r="Z50" s="2">
        <f>+I50/'Discount curve'!$D39</f>
        <v>0</v>
      </c>
      <c r="AA50" s="2">
        <f>+J50/'Discount curve'!$D39</f>
        <v>0</v>
      </c>
      <c r="AB50" s="2">
        <f>+K50/'Discount curve'!$D39</f>
        <v>0</v>
      </c>
      <c r="AC50" s="2">
        <f>+L50/'Discount curve'!$D39</f>
        <v>-1.8860498513940924</v>
      </c>
      <c r="AD50" s="2">
        <f>+M50/'Discount curve'!$D39</f>
        <v>0</v>
      </c>
      <c r="AE50" s="2">
        <f>+N50/'Discount curve'!$D39</f>
        <v>-1.1639101362269608</v>
      </c>
      <c r="AF50" s="2">
        <f>+O50/'Discount curve'!$D39</f>
        <v>-3.7302248113892169</v>
      </c>
      <c r="AG50" s="2">
        <f>+P50/'Discount curve'!$D39</f>
        <v>-11.087740947765086</v>
      </c>
    </row>
    <row r="51" spans="1:33" x14ac:dyDescent="0.2">
      <c r="A51" s="5">
        <v>38504</v>
      </c>
      <c r="C51" s="11">
        <f t="shared" si="4"/>
        <v>-21.821130017455872</v>
      </c>
      <c r="D51" s="14"/>
      <c r="E51" s="2">
        <v>-7.0033687783699774</v>
      </c>
      <c r="F51" s="2">
        <v>-0.82101263811274283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-1.0381691920952349</v>
      </c>
      <c r="M51" s="2">
        <v>0</v>
      </c>
      <c r="N51" s="2">
        <v>-0.84483349326623891</v>
      </c>
      <c r="O51" s="2">
        <v>-3.145215662156895</v>
      </c>
      <c r="P51" s="2">
        <v>-8.9685302534547837</v>
      </c>
      <c r="T51" s="2">
        <f>+C51/'Discount curve'!D40</f>
        <v>-25.406983174658858</v>
      </c>
      <c r="V51" s="2">
        <f>+E51/'Discount curve'!$D40</f>
        <v>-8.1542281529709051</v>
      </c>
      <c r="W51" s="2">
        <f>+F51/'Discount curve'!$D40</f>
        <v>-0.95592915059972428</v>
      </c>
      <c r="X51" s="2">
        <f>+G51/'Discount curve'!$D40</f>
        <v>0</v>
      </c>
      <c r="Y51" s="2">
        <f>+H51/'Discount curve'!$D40</f>
        <v>0</v>
      </c>
      <c r="Z51" s="2">
        <f>+I51/'Discount curve'!$D40</f>
        <v>0</v>
      </c>
      <c r="AA51" s="2">
        <f>+J51/'Discount curve'!$D40</f>
        <v>0</v>
      </c>
      <c r="AB51" s="2">
        <f>+K51/'Discount curve'!$D40</f>
        <v>0</v>
      </c>
      <c r="AC51" s="2">
        <f>+L51/'Discount curve'!$D40</f>
        <v>-1.2087709103475697</v>
      </c>
      <c r="AD51" s="2">
        <f>+M51/'Discount curve'!$D40</f>
        <v>0</v>
      </c>
      <c r="AE51" s="2">
        <f>+N51/'Discount curve'!$D40</f>
        <v>-0.98366447253798861</v>
      </c>
      <c r="AF51" s="2">
        <f>+O51/'Discount curve'!$D40</f>
        <v>-3.6620670581756847</v>
      </c>
      <c r="AG51" s="2">
        <f>+P51/'Discount curve'!$D40</f>
        <v>-10.442323430026986</v>
      </c>
    </row>
    <row r="52" spans="1:33" x14ac:dyDescent="0.2">
      <c r="A52" s="5">
        <v>38534</v>
      </c>
      <c r="C52" s="11">
        <f t="shared" si="4"/>
        <v>-20.422681774138987</v>
      </c>
      <c r="D52" s="14"/>
      <c r="E52" s="2">
        <v>-6.8370156961130757</v>
      </c>
      <c r="F52" s="2">
        <v>-0.68651812503270082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-1.0446704198172632</v>
      </c>
      <c r="M52" s="2">
        <v>0</v>
      </c>
      <c r="N52" s="2">
        <v>-0.72706562653943063</v>
      </c>
      <c r="O52" s="2">
        <v>-2.5983391130269071</v>
      </c>
      <c r="P52" s="2">
        <v>-8.5290727936096129</v>
      </c>
      <c r="T52" s="2">
        <f>+C52/'Discount curve'!D41</f>
        <v>-23.902758965463164</v>
      </c>
      <c r="V52" s="2">
        <f>+E52/'Discount curve'!$D41</f>
        <v>-8.0020606517122843</v>
      </c>
      <c r="W52" s="2">
        <f>+F52/'Discount curve'!$D41</f>
        <v>-0.80350256883783711</v>
      </c>
      <c r="X52" s="2">
        <f>+G52/'Discount curve'!$D41</f>
        <v>0</v>
      </c>
      <c r="Y52" s="2">
        <f>+H52/'Discount curve'!$D41</f>
        <v>0</v>
      </c>
      <c r="Z52" s="2">
        <f>+I52/'Discount curve'!$D41</f>
        <v>0</v>
      </c>
      <c r="AA52" s="2">
        <f>+J52/'Discount curve'!$D41</f>
        <v>0</v>
      </c>
      <c r="AB52" s="2">
        <f>+K52/'Discount curve'!$D41</f>
        <v>0</v>
      </c>
      <c r="AC52" s="2">
        <f>+L52/'Discount curve'!$D41</f>
        <v>-1.2226849303827045</v>
      </c>
      <c r="AD52" s="2">
        <f>+M52/'Discount curve'!$D41</f>
        <v>0</v>
      </c>
      <c r="AE52" s="2">
        <f>+N52/'Discount curve'!$D41</f>
        <v>-0.85095946827375746</v>
      </c>
      <c r="AF52" s="2">
        <f>+O52/'Discount curve'!$D41</f>
        <v>-3.0411027413580674</v>
      </c>
      <c r="AG52" s="2">
        <f>+P52/'Discount curve'!$D41</f>
        <v>-9.9824486048985186</v>
      </c>
    </row>
    <row r="53" spans="1:33" x14ac:dyDescent="0.2">
      <c r="A53" s="5">
        <v>38565</v>
      </c>
      <c r="C53" s="11">
        <f t="shared" si="4"/>
        <v>-21.708723402708962</v>
      </c>
      <c r="D53" s="14"/>
      <c r="E53" s="2">
        <v>-7.3347491223405594</v>
      </c>
      <c r="F53" s="2">
        <v>-0.71098882187069445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-0.90766238451495218</v>
      </c>
      <c r="M53" s="2">
        <v>0</v>
      </c>
      <c r="N53" s="2">
        <v>-0.83410487411404477</v>
      </c>
      <c r="O53" s="2">
        <v>-3.1981770832581229</v>
      </c>
      <c r="P53" s="2">
        <v>-8.7230411166105899</v>
      </c>
      <c r="T53" s="2">
        <f>+C53/'Discount curve'!D42</f>
        <v>-25.545504701442859</v>
      </c>
      <c r="V53" s="2">
        <f>+E53/'Discount curve'!$D42</f>
        <v>-8.6310864398997023</v>
      </c>
      <c r="W53" s="2">
        <f>+F53/'Discount curve'!$D42</f>
        <v>-0.83664838115283624</v>
      </c>
      <c r="X53" s="2">
        <f>+G53/'Discount curve'!$D42</f>
        <v>0</v>
      </c>
      <c r="Y53" s="2">
        <f>+H53/'Discount curve'!$D42</f>
        <v>0</v>
      </c>
      <c r="Z53" s="2">
        <f>+I53/'Discount curve'!$D42</f>
        <v>0</v>
      </c>
      <c r="AA53" s="2">
        <f>+J53/'Discount curve'!$D42</f>
        <v>0</v>
      </c>
      <c r="AB53" s="2">
        <f>+K53/'Discount curve'!$D42</f>
        <v>0</v>
      </c>
      <c r="AC53" s="2">
        <f>+L53/'Discount curve'!$D42</f>
        <v>-1.068081861877523</v>
      </c>
      <c r="AD53" s="2">
        <f>+M53/'Discount curve'!$D42</f>
        <v>0</v>
      </c>
      <c r="AE53" s="2">
        <f>+N53/'Discount curve'!$D42</f>
        <v>-0.98152385969033185</v>
      </c>
      <c r="AF53" s="2">
        <f>+O53/'Discount curve'!$D42</f>
        <v>-3.763420179107456</v>
      </c>
      <c r="AG53" s="2">
        <f>+P53/'Discount curve'!$D42</f>
        <v>-10.264743979715011</v>
      </c>
    </row>
    <row r="54" spans="1:33" x14ac:dyDescent="0.2">
      <c r="A54" s="5">
        <v>38596</v>
      </c>
      <c r="C54" s="11">
        <f t="shared" si="4"/>
        <v>-21.484353505359799</v>
      </c>
      <c r="D54" s="14"/>
      <c r="E54" s="2">
        <v>-7.3069015680303266</v>
      </c>
      <c r="F54" s="2">
        <v>-0.75059905641383962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-0.99600306782208492</v>
      </c>
      <c r="M54" s="2">
        <v>0</v>
      </c>
      <c r="N54" s="2">
        <v>-0.81009117929342067</v>
      </c>
      <c r="O54" s="2">
        <v>-2.9405053348152741</v>
      </c>
      <c r="P54" s="2">
        <v>-8.6802532989848515</v>
      </c>
      <c r="T54" s="2">
        <f>+C54/'Discount curve'!D43</f>
        <v>-25.411517552143604</v>
      </c>
      <c r="V54" s="2">
        <f>+E54/'Discount curve'!$D43</f>
        <v>-8.6425433933334777</v>
      </c>
      <c r="W54" s="2">
        <f>+F54/'Discount curve'!$D43</f>
        <v>-0.88780242290857248</v>
      </c>
      <c r="X54" s="2">
        <f>+G54/'Discount curve'!$D43</f>
        <v>0</v>
      </c>
      <c r="Y54" s="2">
        <f>+H54/'Discount curve'!$D43</f>
        <v>0</v>
      </c>
      <c r="Z54" s="2">
        <f>+I54/'Discount curve'!$D43</f>
        <v>0</v>
      </c>
      <c r="AA54" s="2">
        <f>+J54/'Discount curve'!$D43</f>
        <v>0</v>
      </c>
      <c r="AB54" s="2">
        <f>+K54/'Discount curve'!$D43</f>
        <v>0</v>
      </c>
      <c r="AC54" s="2">
        <f>+L54/'Discount curve'!$D43</f>
        <v>-1.1780642798320926</v>
      </c>
      <c r="AD54" s="2">
        <f>+M54/'Discount curve'!$D43</f>
        <v>0</v>
      </c>
      <c r="AE54" s="2">
        <f>+N54/'Discount curve'!$D43</f>
        <v>-0.9581692191164084</v>
      </c>
      <c r="AF54" s="2">
        <f>+O54/'Discount curve'!$D43</f>
        <v>-3.4780056523082639</v>
      </c>
      <c r="AG54" s="2">
        <f>+P54/'Discount curve'!$D43</f>
        <v>-10.266932584644787</v>
      </c>
    </row>
    <row r="55" spans="1:33" x14ac:dyDescent="0.2">
      <c r="A55" s="5">
        <v>38626</v>
      </c>
      <c r="C55" s="11">
        <f t="shared" si="4"/>
        <v>-23.645090571899267</v>
      </c>
      <c r="D55" s="14"/>
      <c r="E55" s="2">
        <v>-7.4271234341582106</v>
      </c>
      <c r="F55" s="2">
        <v>-0.36574205846081653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-1.147569211797862</v>
      </c>
      <c r="M55" s="2">
        <v>0</v>
      </c>
      <c r="N55" s="2">
        <v>-1.054857646700841</v>
      </c>
      <c r="O55" s="2">
        <v>-3.3310488852899081</v>
      </c>
      <c r="P55" s="2">
        <v>-10.31874933549163</v>
      </c>
      <c r="T55" s="2">
        <f>+C55/'Discount curve'!D44</f>
        <v>-28.118321462053625</v>
      </c>
      <c r="V55" s="2">
        <f>+E55/'Discount curve'!$D44</f>
        <v>-8.8322031850537126</v>
      </c>
      <c r="W55" s="2">
        <f>+F55/'Discount curve'!$D44</f>
        <v>-0.43493395555931647</v>
      </c>
      <c r="X55" s="2">
        <f>+G55/'Discount curve'!$D44</f>
        <v>0</v>
      </c>
      <c r="Y55" s="2">
        <f>+H55/'Discount curve'!$D44</f>
        <v>0</v>
      </c>
      <c r="Z55" s="2">
        <f>+I55/'Discount curve'!$D44</f>
        <v>0</v>
      </c>
      <c r="AA55" s="2">
        <f>+J55/'Discount curve'!$D44</f>
        <v>0</v>
      </c>
      <c r="AB55" s="2">
        <f>+K55/'Discount curve'!$D44</f>
        <v>0</v>
      </c>
      <c r="AC55" s="2">
        <f>+L55/'Discount curve'!$D44</f>
        <v>-1.3646689108324237</v>
      </c>
      <c r="AD55" s="2">
        <f>+M55/'Discount curve'!$D44</f>
        <v>0</v>
      </c>
      <c r="AE55" s="2">
        <f>+N55/'Discount curve'!$D44</f>
        <v>-1.2544179653889633</v>
      </c>
      <c r="AF55" s="2">
        <f>+O55/'Discount curve'!$D44</f>
        <v>-3.9612241313936991</v>
      </c>
      <c r="AG55" s="2">
        <f>+P55/'Discount curve'!$D44</f>
        <v>-12.270873313825509</v>
      </c>
    </row>
    <row r="56" spans="1:33" x14ac:dyDescent="0.2">
      <c r="A56" s="5">
        <v>38657</v>
      </c>
      <c r="C56" s="11">
        <f t="shared" si="4"/>
        <v>-24.111250254371143</v>
      </c>
      <c r="D56" s="14"/>
      <c r="E56" s="2">
        <v>-7.9137672296075126</v>
      </c>
      <c r="F56" s="2">
        <v>-0.3080326537110466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-0.23808401928112488</v>
      </c>
      <c r="M56" s="2">
        <v>0</v>
      </c>
      <c r="N56" s="2">
        <v>-1.2862774148555798</v>
      </c>
      <c r="O56" s="2">
        <v>-3.2049396900849123</v>
      </c>
      <c r="P56" s="2">
        <v>-11.160149246830969</v>
      </c>
      <c r="T56" s="2">
        <f>+C56/'Discount curve'!D45</f>
        <v>-28.823220708412983</v>
      </c>
      <c r="V56" s="2">
        <f>+E56/'Discount curve'!$D45</f>
        <v>-9.4603248312530308</v>
      </c>
      <c r="W56" s="2">
        <f>+F56/'Discount curve'!$D45</f>
        <v>-0.3682303103175687</v>
      </c>
      <c r="X56" s="2">
        <f>+G56/'Discount curve'!$D45</f>
        <v>0</v>
      </c>
      <c r="Y56" s="2">
        <f>+H56/'Discount curve'!$D45</f>
        <v>0</v>
      </c>
      <c r="Z56" s="2">
        <f>+I56/'Discount curve'!$D45</f>
        <v>0</v>
      </c>
      <c r="AA56" s="2">
        <f>+J56/'Discount curve'!$D45</f>
        <v>0</v>
      </c>
      <c r="AB56" s="2">
        <f>+K56/'Discount curve'!$D45</f>
        <v>0</v>
      </c>
      <c r="AC56" s="2">
        <f>+L56/'Discount curve'!$D45</f>
        <v>-0.28461187879055899</v>
      </c>
      <c r="AD56" s="2">
        <f>+M56/'Discount curve'!$D45</f>
        <v>0</v>
      </c>
      <c r="AE56" s="2">
        <f>+N56/'Discount curve'!$D45</f>
        <v>-1.5376497456372249</v>
      </c>
      <c r="AF56" s="2">
        <f>+O56/'Discount curve'!$D45</f>
        <v>-3.831268933377816</v>
      </c>
      <c r="AG56" s="2">
        <f>+P56/'Discount curve'!$D45</f>
        <v>-13.341135009036783</v>
      </c>
    </row>
    <row r="57" spans="1:33" x14ac:dyDescent="0.2">
      <c r="A57" s="5">
        <v>38687</v>
      </c>
      <c r="C57" s="11">
        <f t="shared" si="4"/>
        <v>-27.123185150160054</v>
      </c>
      <c r="D57" s="14"/>
      <c r="E57" s="2">
        <v>-8.4575355927630316</v>
      </c>
      <c r="F57" s="2">
        <v>-0.1062870710496725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-0.3227767135749639</v>
      </c>
      <c r="M57" s="2">
        <v>0</v>
      </c>
      <c r="N57" s="2">
        <v>-1.8695311067025606</v>
      </c>
      <c r="O57" s="2">
        <v>-3.8785221326474746</v>
      </c>
      <c r="P57" s="2">
        <v>-12.488532533422351</v>
      </c>
      <c r="T57" s="2">
        <f>+C57/'Discount curve'!D46</f>
        <v>-32.59117655225446</v>
      </c>
      <c r="V57" s="2">
        <f>+E57/'Discount curve'!$D46</f>
        <v>-10.162561446036122</v>
      </c>
      <c r="W57" s="2">
        <f>+F57/'Discount curve'!$D46</f>
        <v>-0.12771437715092429</v>
      </c>
      <c r="X57" s="2">
        <f>+G57/'Discount curve'!$D46</f>
        <v>0</v>
      </c>
      <c r="Y57" s="2">
        <f>+H57/'Discount curve'!$D46</f>
        <v>0</v>
      </c>
      <c r="Z57" s="2">
        <f>+I57/'Discount curve'!$D46</f>
        <v>0</v>
      </c>
      <c r="AA57" s="2">
        <f>+J57/'Discount curve'!$D46</f>
        <v>0</v>
      </c>
      <c r="AB57" s="2">
        <f>+K57/'Discount curve'!$D46</f>
        <v>0</v>
      </c>
      <c r="AC57" s="2">
        <f>+L57/'Discount curve'!$D46</f>
        <v>-0.38784799059693181</v>
      </c>
      <c r="AD57" s="2">
        <f>+M57/'Discount curve'!$D46</f>
        <v>0</v>
      </c>
      <c r="AE57" s="2">
        <f>+N57/'Discount curve'!$D46</f>
        <v>-2.246425632946552</v>
      </c>
      <c r="AF57" s="2">
        <f>+O57/'Discount curve'!$D46</f>
        <v>-4.6604260851788055</v>
      </c>
      <c r="AG57" s="2">
        <f>+P57/'Discount curve'!$D46</f>
        <v>-15.006201020345122</v>
      </c>
    </row>
    <row r="58" spans="1:33" x14ac:dyDescent="0.2">
      <c r="A58" s="5">
        <v>38718</v>
      </c>
      <c r="C58" s="11">
        <f t="shared" si="4"/>
        <v>-27.050809837579983</v>
      </c>
      <c r="D58" s="14"/>
      <c r="E58" s="2">
        <v>-8.8534204901550844</v>
      </c>
      <c r="F58" s="2">
        <v>-0.1149740999808217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-0.32917202833111281</v>
      </c>
      <c r="M58" s="2">
        <v>0</v>
      </c>
      <c r="N58" s="2">
        <v>-1.8295260387620818</v>
      </c>
      <c r="O58" s="2">
        <v>-3.7360208005974589</v>
      </c>
      <c r="P58" s="2">
        <v>-12.187696379753426</v>
      </c>
      <c r="T58" s="2">
        <f>+C58/'Discount curve'!D47</f>
        <v>-32.678088983059716</v>
      </c>
      <c r="V58" s="2">
        <f>+E58/'Discount curve'!$D47</f>
        <v>-10.695164555842906</v>
      </c>
      <c r="W58" s="2">
        <f>+F58/'Discount curve'!$D47</f>
        <v>-0.1388917334630384</v>
      </c>
      <c r="X58" s="2">
        <f>+G58/'Discount curve'!$D47</f>
        <v>0</v>
      </c>
      <c r="Y58" s="2">
        <f>+H58/'Discount curve'!$D47</f>
        <v>0</v>
      </c>
      <c r="Z58" s="2">
        <f>+I58/'Discount curve'!$D47</f>
        <v>0</v>
      </c>
      <c r="AA58" s="2">
        <f>+J58/'Discount curve'!$D47</f>
        <v>0</v>
      </c>
      <c r="AB58" s="2">
        <f>+K58/'Discount curve'!$D47</f>
        <v>0</v>
      </c>
      <c r="AC58" s="2">
        <f>+L58/'Discount curve'!$D47</f>
        <v>-0.39764845847959557</v>
      </c>
      <c r="AD58" s="2">
        <f>+M58/'Discount curve'!$D47</f>
        <v>0</v>
      </c>
      <c r="AE58" s="2">
        <f>+N58/'Discount curve'!$D47</f>
        <v>-2.2101155215115211</v>
      </c>
      <c r="AF58" s="2">
        <f>+O58/'Discount curve'!$D47</f>
        <v>-4.5132112826758837</v>
      </c>
      <c r="AG58" s="2">
        <f>+P58/'Discount curve'!$D47</f>
        <v>-14.723057431086776</v>
      </c>
    </row>
    <row r="59" spans="1:33" x14ac:dyDescent="0.2">
      <c r="A59" s="5">
        <v>38749</v>
      </c>
      <c r="C59" s="11">
        <f t="shared" si="4"/>
        <v>-25.238407115108597</v>
      </c>
      <c r="D59" s="14"/>
      <c r="E59" s="2">
        <v>-8.5434868614596287</v>
      </c>
      <c r="F59" s="2">
        <v>-0.10511803964695041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-0.31833258913687817</v>
      </c>
      <c r="M59" s="2">
        <v>0</v>
      </c>
      <c r="N59" s="2">
        <v>-1.3933575089330228</v>
      </c>
      <c r="O59" s="2">
        <v>-3.5500463343662467</v>
      </c>
      <c r="P59" s="2">
        <v>-11.328065781565872</v>
      </c>
      <c r="T59" s="2">
        <f>+C59/'Discount curve'!D48</f>
        <v>-30.653272690224679</v>
      </c>
      <c r="V59" s="2">
        <f>+E59/'Discount curve'!$D48</f>
        <v>-10.376480230913611</v>
      </c>
      <c r="W59" s="2">
        <f>+F59/'Discount curve'!$D48</f>
        <v>-0.12767097064659405</v>
      </c>
      <c r="X59" s="2">
        <f>+G59/'Discount curve'!$D48</f>
        <v>0</v>
      </c>
      <c r="Y59" s="2">
        <f>+H59/'Discount curve'!$D48</f>
        <v>0</v>
      </c>
      <c r="Z59" s="2">
        <f>+I59/'Discount curve'!$D48</f>
        <v>0</v>
      </c>
      <c r="AA59" s="2">
        <f>+J59/'Discount curve'!$D48</f>
        <v>0</v>
      </c>
      <c r="AB59" s="2">
        <f>+K59/'Discount curve'!$D48</f>
        <v>0</v>
      </c>
      <c r="AC59" s="2">
        <f>+L59/'Discount curve'!$D48</f>
        <v>-0.38663040882467331</v>
      </c>
      <c r="AD59" s="2">
        <f>+M59/'Discount curve'!$D48</f>
        <v>0</v>
      </c>
      <c r="AE59" s="2">
        <f>+N59/'Discount curve'!$D48</f>
        <v>-1.6923004483404118</v>
      </c>
      <c r="AF59" s="2">
        <f>+O59/'Discount curve'!$D48</f>
        <v>-4.3117038985046445</v>
      </c>
      <c r="AG59" s="2">
        <f>+P59/'Discount curve'!$D48</f>
        <v>-13.758486732994745</v>
      </c>
    </row>
    <row r="60" spans="1:33" x14ac:dyDescent="0.2">
      <c r="A60" s="5">
        <v>38777</v>
      </c>
      <c r="C60" s="11">
        <f t="shared" si="4"/>
        <v>-23.831760968817903</v>
      </c>
      <c r="D60" s="14"/>
      <c r="E60" s="2">
        <v>-7.507780559129424</v>
      </c>
      <c r="F60" s="2">
        <v>-6.3554021903701199E-2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-0.26287715799229172</v>
      </c>
      <c r="M60" s="2">
        <v>0</v>
      </c>
      <c r="N60" s="2">
        <v>-1.0599861979483005</v>
      </c>
      <c r="O60" s="2">
        <v>-3.4830455260184148</v>
      </c>
      <c r="P60" s="2">
        <v>-11.454517505825772</v>
      </c>
      <c r="T60" s="2">
        <f>+C60/'Discount curve'!D49</f>
        <v>-29.090422562560715</v>
      </c>
      <c r="V60" s="2">
        <f>+E60/'Discount curve'!$D49</f>
        <v>-9.1644301593079689</v>
      </c>
      <c r="W60" s="2">
        <f>+F60/'Discount curve'!$D49</f>
        <v>-7.7577706286494852E-2</v>
      </c>
      <c r="X60" s="2">
        <f>+G60/'Discount curve'!$D49</f>
        <v>0</v>
      </c>
      <c r="Y60" s="2">
        <f>+H60/'Discount curve'!$D49</f>
        <v>0</v>
      </c>
      <c r="Z60" s="2">
        <f>+I60/'Discount curve'!$D49</f>
        <v>0</v>
      </c>
      <c r="AA60" s="2">
        <f>+J60/'Discount curve'!$D49</f>
        <v>0</v>
      </c>
      <c r="AB60" s="2">
        <f>+K60/'Discount curve'!$D49</f>
        <v>0</v>
      </c>
      <c r="AC60" s="2">
        <f>+L60/'Discount curve'!$D49</f>
        <v>-0.32088302740391722</v>
      </c>
      <c r="AD60" s="2">
        <f>+M60/'Discount curve'!$D49</f>
        <v>0</v>
      </c>
      <c r="AE60" s="2">
        <f>+N60/'Discount curve'!$D49</f>
        <v>-1.2938803158165311</v>
      </c>
      <c r="AF60" s="2">
        <f>+O60/'Discount curve'!$D49</f>
        <v>-4.2516063453760822</v>
      </c>
      <c r="AG60" s="2">
        <f>+P60/'Discount curve'!$D49</f>
        <v>-13.98204500836972</v>
      </c>
    </row>
    <row r="61" spans="1:33" x14ac:dyDescent="0.2">
      <c r="A61" s="5">
        <v>38808</v>
      </c>
      <c r="C61" s="11">
        <f t="shared" si="4"/>
        <v>-20.17636076776737</v>
      </c>
      <c r="D61" s="14"/>
      <c r="E61" s="2">
        <v>-7.4321014960470748</v>
      </c>
      <c r="F61" s="2">
        <v>-5.4326680183657994E-2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-0.131553673423943</v>
      </c>
      <c r="M61" s="2">
        <v>0</v>
      </c>
      <c r="N61" s="2">
        <v>-0.72272194801944734</v>
      </c>
      <c r="O61" s="2">
        <v>-2.73643702488791</v>
      </c>
      <c r="P61" s="2">
        <v>-9.0992199452053359</v>
      </c>
      <c r="T61" s="2">
        <f>+C61/'Discount curve'!D50</f>
        <v>-24.76379480361059</v>
      </c>
      <c r="V61" s="2">
        <f>+E61/'Discount curve'!$D50</f>
        <v>-9.1219144287774796</v>
      </c>
      <c r="W61" s="2">
        <f>+F61/'Discount curve'!$D50</f>
        <v>-6.6678762137258971E-2</v>
      </c>
      <c r="X61" s="2">
        <f>+G61/'Discount curve'!$D50</f>
        <v>0</v>
      </c>
      <c r="Y61" s="2">
        <f>+H61/'Discount curve'!$D50</f>
        <v>0</v>
      </c>
      <c r="Z61" s="2">
        <f>+I61/'Discount curve'!$D50</f>
        <v>0</v>
      </c>
      <c r="AA61" s="2">
        <f>+J61/'Discount curve'!$D50</f>
        <v>0</v>
      </c>
      <c r="AB61" s="2">
        <f>+K61/'Discount curve'!$D50</f>
        <v>0</v>
      </c>
      <c r="AC61" s="2">
        <f>+L61/'Discount curve'!$D50</f>
        <v>-0.16146460760833309</v>
      </c>
      <c r="AD61" s="2">
        <f>+M61/'Discount curve'!$D50</f>
        <v>0</v>
      </c>
      <c r="AE61" s="2">
        <f>+N61/'Discount curve'!$D50</f>
        <v>-0.88704490501632505</v>
      </c>
      <c r="AF61" s="2">
        <f>+O61/'Discount curve'!$D50</f>
        <v>-3.3586118803735778</v>
      </c>
      <c r="AG61" s="2">
        <f>+P61/'Discount curve'!$D50</f>
        <v>-11.168080219697615</v>
      </c>
    </row>
    <row r="62" spans="1:33" x14ac:dyDescent="0.2">
      <c r="A62" s="5">
        <v>38838</v>
      </c>
      <c r="C62" s="11">
        <f t="shared" si="4"/>
        <v>-15.893736192853323</v>
      </c>
      <c r="D62" s="14"/>
      <c r="E62" s="2">
        <v>-6.1433926055705728</v>
      </c>
      <c r="F62" s="2">
        <v>-4.5193134599200803E-2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-0.1401303970013672</v>
      </c>
      <c r="M62" s="2">
        <v>0</v>
      </c>
      <c r="N62" s="2">
        <v>-0.50935639681726586</v>
      </c>
      <c r="O62" s="2">
        <v>-1.981965303433024</v>
      </c>
      <c r="P62" s="2">
        <v>-7.073698355431894</v>
      </c>
      <c r="T62" s="2">
        <f>+C62/'Discount curve'!D51</f>
        <v>-19.612875576041397</v>
      </c>
      <c r="V62" s="2">
        <f>+E62/'Discount curve'!$D51</f>
        <v>-7.5809484520075898</v>
      </c>
      <c r="W62" s="2">
        <f>+F62/'Discount curve'!$D51</f>
        <v>-5.5768342637017916E-2</v>
      </c>
      <c r="X62" s="2">
        <f>+G62/'Discount curve'!$D51</f>
        <v>0</v>
      </c>
      <c r="Y62" s="2">
        <f>+H62/'Discount curve'!$D51</f>
        <v>0</v>
      </c>
      <c r="Z62" s="2">
        <f>+I62/'Discount curve'!$D51</f>
        <v>0</v>
      </c>
      <c r="AA62" s="2">
        <f>+J62/'Discount curve'!$D51</f>
        <v>0</v>
      </c>
      <c r="AB62" s="2">
        <f>+K62/'Discount curve'!$D51</f>
        <v>0</v>
      </c>
      <c r="AC62" s="2">
        <f>+L62/'Discount curve'!$D51</f>
        <v>-0.17292095498885338</v>
      </c>
      <c r="AD62" s="2">
        <f>+M62/'Discount curve'!$D51</f>
        <v>0</v>
      </c>
      <c r="AE62" s="2">
        <f>+N62/'Discount curve'!$D51</f>
        <v>-0.62854595756596354</v>
      </c>
      <c r="AF62" s="2">
        <f>+O62/'Discount curve'!$D51</f>
        <v>-2.4457458221649597</v>
      </c>
      <c r="AG62" s="2">
        <f>+P62/'Discount curve'!$D51</f>
        <v>-8.728946046677013</v>
      </c>
    </row>
    <row r="63" spans="1:33" x14ac:dyDescent="0.2">
      <c r="A63" s="5">
        <v>38869</v>
      </c>
      <c r="C63" s="11">
        <f t="shared" si="4"/>
        <v>-13.048354661583483</v>
      </c>
      <c r="D63" s="14"/>
      <c r="E63" s="2">
        <v>-6.2739678389722746</v>
      </c>
      <c r="F63" s="2">
        <v>-2.1740972207517431E-2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-8.001637656798341E-2</v>
      </c>
      <c r="M63" s="2">
        <v>0</v>
      </c>
      <c r="N63" s="2">
        <v>-0.33979121341797686</v>
      </c>
      <c r="O63" s="2">
        <v>-0.19447320149970398</v>
      </c>
      <c r="P63" s="2">
        <v>-6.1383650589180263</v>
      </c>
      <c r="T63" s="2">
        <f>+C63/'Discount curve'!D52</f>
        <v>-16.191761865134627</v>
      </c>
      <c r="V63" s="2">
        <f>+E63/'Discount curve'!$D52</f>
        <v>-7.7853948511408966</v>
      </c>
      <c r="W63" s="2">
        <f>+F63/'Discount curve'!$D52</f>
        <v>-2.6978469993389383E-2</v>
      </c>
      <c r="X63" s="2">
        <f>+G63/'Discount curve'!$D52</f>
        <v>0</v>
      </c>
      <c r="Y63" s="2">
        <f>+H63/'Discount curve'!$D52</f>
        <v>0</v>
      </c>
      <c r="Z63" s="2">
        <f>+I63/'Discount curve'!$D52</f>
        <v>0</v>
      </c>
      <c r="AA63" s="2">
        <f>+J63/'Discount curve'!$D52</f>
        <v>0</v>
      </c>
      <c r="AB63" s="2">
        <f>+K63/'Discount curve'!$D52</f>
        <v>0</v>
      </c>
      <c r="AC63" s="2">
        <f>+L63/'Discount curve'!$D52</f>
        <v>-9.9292680824671672E-2</v>
      </c>
      <c r="AD63" s="2">
        <f>+M63/'Discount curve'!$D52</f>
        <v>0</v>
      </c>
      <c r="AE63" s="2">
        <f>+N63/'Discount curve'!$D52</f>
        <v>-0.42164844183207889</v>
      </c>
      <c r="AF63" s="2">
        <f>+O63/'Discount curve'!$D52</f>
        <v>-0.24132266860467283</v>
      </c>
      <c r="AG63" s="2">
        <f>+P63/'Discount curve'!$D52</f>
        <v>-7.6171247527389152</v>
      </c>
    </row>
    <row r="64" spans="1:33" x14ac:dyDescent="0.2">
      <c r="A64" s="5">
        <v>38899</v>
      </c>
      <c r="C64" s="11">
        <f t="shared" si="4"/>
        <v>-12.526795786148483</v>
      </c>
      <c r="D64" s="14"/>
      <c r="E64" s="2">
        <v>-6.0996819437652992</v>
      </c>
      <c r="F64" s="2">
        <v>-2.0077001450823709E-2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-8.0390598996243096E-2</v>
      </c>
      <c r="M64" s="2">
        <v>0</v>
      </c>
      <c r="N64" s="2">
        <v>-0.30051525097222248</v>
      </c>
      <c r="O64" s="2">
        <v>-0.18546807484958119</v>
      </c>
      <c r="P64" s="2">
        <v>-5.8406629161143133</v>
      </c>
      <c r="T64" s="2">
        <f>+C64/'Discount curve'!D53</f>
        <v>-15.62358817181086</v>
      </c>
      <c r="V64" s="2">
        <f>+E64/'Discount curve'!$D53</f>
        <v>-7.6076053521840503</v>
      </c>
      <c r="W64" s="2">
        <f>+F64/'Discount curve'!$D53</f>
        <v>-2.5040306216164633E-2</v>
      </c>
      <c r="X64" s="2">
        <f>+G64/'Discount curve'!$D53</f>
        <v>0</v>
      </c>
      <c r="Y64" s="2">
        <f>+H64/'Discount curve'!$D53</f>
        <v>0</v>
      </c>
      <c r="Z64" s="2">
        <f>+I64/'Discount curve'!$D53</f>
        <v>0</v>
      </c>
      <c r="AA64" s="2">
        <f>+J64/'Discount curve'!$D53</f>
        <v>0</v>
      </c>
      <c r="AB64" s="2">
        <f>+K64/'Discount curve'!$D53</f>
        <v>0</v>
      </c>
      <c r="AC64" s="2">
        <f>+L64/'Discount curve'!$D53</f>
        <v>-0.10026423620566285</v>
      </c>
      <c r="AD64" s="2">
        <f>+M64/'Discount curve'!$D53</f>
        <v>0</v>
      </c>
      <c r="AE64" s="2">
        <f>+N64/'Discount curve'!$D53</f>
        <v>-0.3748066625090215</v>
      </c>
      <c r="AF64" s="2">
        <f>+O64/'Discount curve'!$D53</f>
        <v>-0.23131827723036383</v>
      </c>
      <c r="AG64" s="2">
        <f>+P64/'Discount curve'!$D53</f>
        <v>-7.2845533374655975</v>
      </c>
    </row>
    <row r="65" spans="1:33" x14ac:dyDescent="0.2">
      <c r="A65" s="5">
        <v>38930</v>
      </c>
      <c r="C65" s="11">
        <f t="shared" si="4"/>
        <v>-13.057036529332347</v>
      </c>
      <c r="D65" s="14"/>
      <c r="E65" s="2">
        <v>-6.5626971954382638</v>
      </c>
      <c r="F65" s="2">
        <v>-2.1514465490862777E-2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-7.9969836536195896E-2</v>
      </c>
      <c r="M65" s="2">
        <v>0</v>
      </c>
      <c r="N65" s="2">
        <v>-0.39984918268089265</v>
      </c>
      <c r="O65" s="2">
        <v>-0.1990587761810505</v>
      </c>
      <c r="P65" s="2">
        <v>-5.7939470730050813</v>
      </c>
      <c r="T65" s="2">
        <f>+C65/'Discount curve'!D54</f>
        <v>-16.370560645272903</v>
      </c>
      <c r="V65" s="2">
        <f>+E65/'Discount curve'!$D54</f>
        <v>-8.2281329452616632</v>
      </c>
      <c r="W65" s="2">
        <f>+F65/'Discount curve'!$D54</f>
        <v>-2.6974257234984512E-2</v>
      </c>
      <c r="X65" s="2">
        <f>+G65/'Discount curve'!$D54</f>
        <v>0</v>
      </c>
      <c r="Y65" s="2">
        <f>+H65/'Discount curve'!$D54</f>
        <v>0</v>
      </c>
      <c r="Z65" s="2">
        <f>+I65/'Discount curve'!$D54</f>
        <v>0</v>
      </c>
      <c r="AA65" s="2">
        <f>+J65/'Discount curve'!$D54</f>
        <v>0</v>
      </c>
      <c r="AB65" s="2">
        <f>+K65/'Discount curve'!$D54</f>
        <v>0</v>
      </c>
      <c r="AC65" s="2">
        <f>+L65/'Discount curve'!$D54</f>
        <v>-0.1002640266700163</v>
      </c>
      <c r="AD65" s="2">
        <f>+M65/'Discount curve'!$D54</f>
        <v>0</v>
      </c>
      <c r="AE65" s="2">
        <f>+N65/'Discount curve'!$D54</f>
        <v>-0.50132013334997261</v>
      </c>
      <c r="AF65" s="2">
        <f>+O65/'Discount curve'!$D54</f>
        <v>-0.24957453095310603</v>
      </c>
      <c r="AG65" s="2">
        <f>+P65/'Discount curve'!$D54</f>
        <v>-7.2642947518031589</v>
      </c>
    </row>
    <row r="66" spans="1:33" x14ac:dyDescent="0.2">
      <c r="A66" s="5">
        <v>38961</v>
      </c>
      <c r="C66" s="11">
        <f t="shared" si="4"/>
        <v>-12.85367945031242</v>
      </c>
      <c r="D66" s="14"/>
      <c r="E66" s="2">
        <v>-6.5255823132354092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-9.5443161613724195E-2</v>
      </c>
      <c r="M66" s="2">
        <v>0</v>
      </c>
      <c r="N66" s="2">
        <v>-0.32031006904153936</v>
      </c>
      <c r="O66" s="2">
        <v>-0.18681491682546569</v>
      </c>
      <c r="P66" s="2">
        <v>-5.7255289895962811</v>
      </c>
      <c r="T66" s="2">
        <f>+C66/'Discount curve'!D55</f>
        <v>-16.200890153255397</v>
      </c>
      <c r="V66" s="2">
        <f>+E66/'Discount curve'!$D55</f>
        <v>-8.2249010994422687</v>
      </c>
      <c r="W66" s="2">
        <f>+F66/'Discount curve'!$D55</f>
        <v>0</v>
      </c>
      <c r="X66" s="2">
        <f>+G66/'Discount curve'!$D55</f>
        <v>0</v>
      </c>
      <c r="Y66" s="2">
        <f>+H66/'Discount curve'!$D55</f>
        <v>0</v>
      </c>
      <c r="Z66" s="2">
        <f>+I66/'Discount curve'!$D55</f>
        <v>0</v>
      </c>
      <c r="AA66" s="2">
        <f>+J66/'Discount curve'!$D55</f>
        <v>0</v>
      </c>
      <c r="AB66" s="2">
        <f>+K66/'Discount curve'!$D55</f>
        <v>0</v>
      </c>
      <c r="AC66" s="2">
        <f>+L66/'Discount curve'!$D55</f>
        <v>-0.12029739680070864</v>
      </c>
      <c r="AD66" s="2">
        <f>+M66/'Discount curve'!$D55</f>
        <v>0</v>
      </c>
      <c r="AE66" s="2">
        <f>+N66/'Discount curve'!$D55</f>
        <v>-0.40372161633434078</v>
      </c>
      <c r="AF66" s="2">
        <f>+O66/'Discount curve'!$D55</f>
        <v>-0.23546315731448786</v>
      </c>
      <c r="AG66" s="2">
        <f>+P66/'Discount curve'!$D55</f>
        <v>-7.2165068833635901</v>
      </c>
    </row>
    <row r="67" spans="1:33" x14ac:dyDescent="0.2">
      <c r="A67" s="5">
        <v>38991</v>
      </c>
      <c r="C67" s="11">
        <f t="shared" si="4"/>
        <v>-7.8832093352584884</v>
      </c>
      <c r="D67" s="14"/>
      <c r="E67" s="2">
        <v>-0.14567879974625908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-0.14254861024959958</v>
      </c>
      <c r="M67" s="2">
        <v>0</v>
      </c>
      <c r="N67" s="2">
        <v>-0.30854374054576683</v>
      </c>
      <c r="O67" s="2">
        <v>-0.18803953286476971</v>
      </c>
      <c r="P67" s="2">
        <v>-7.0983986518520936</v>
      </c>
      <c r="T67" s="2">
        <f>+C67/'Discount curve'!D56</f>
        <v>-9.9919432609189869</v>
      </c>
      <c r="V67" s="2">
        <f>+E67/'Discount curve'!$D56</f>
        <v>-0.18464742460573907</v>
      </c>
      <c r="W67" s="2">
        <f>+F67/'Discount curve'!$D56</f>
        <v>0</v>
      </c>
      <c r="X67" s="2">
        <f>+G67/'Discount curve'!$D56</f>
        <v>0</v>
      </c>
      <c r="Y67" s="2">
        <f>+H67/'Discount curve'!$D56</f>
        <v>0</v>
      </c>
      <c r="Z67" s="2">
        <f>+I67/'Discount curve'!$D56</f>
        <v>0</v>
      </c>
      <c r="AA67" s="2">
        <f>+J67/'Discount curve'!$D56</f>
        <v>0</v>
      </c>
      <c r="AB67" s="2">
        <f>+K67/'Discount curve'!$D56</f>
        <v>0</v>
      </c>
      <c r="AC67" s="2">
        <f>+L67/'Discount curve'!$D56</f>
        <v>-0.18067991917534817</v>
      </c>
      <c r="AD67" s="2">
        <f>+M67/'Discount curve'!$D56</f>
        <v>0</v>
      </c>
      <c r="AE67" s="2">
        <f>+N67/'Discount curve'!$D56</f>
        <v>-0.39107822942823356</v>
      </c>
      <c r="AF67" s="2">
        <f>+O67/'Discount curve'!$D56</f>
        <v>-0.23833952179742315</v>
      </c>
      <c r="AG67" s="2">
        <f>+P67/'Discount curve'!$D56</f>
        <v>-8.9971981659122449</v>
      </c>
    </row>
    <row r="68" spans="1:33" x14ac:dyDescent="0.2">
      <c r="A68" s="5">
        <v>39022</v>
      </c>
      <c r="C68" s="11">
        <f t="shared" si="4"/>
        <v>-8.4798753044259456</v>
      </c>
      <c r="D68" s="14"/>
      <c r="E68" s="2">
        <v>-0.14274957171467831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-0.17820672234813101</v>
      </c>
      <c r="M68" s="2">
        <v>0</v>
      </c>
      <c r="N68" s="2">
        <v>-0.28815252191859236</v>
      </c>
      <c r="O68" s="2">
        <v>0</v>
      </c>
      <c r="P68" s="2">
        <v>-7.8707664884445441</v>
      </c>
      <c r="T68" s="2">
        <f>+C68/'Discount curve'!D57</f>
        <v>-10.805897344035834</v>
      </c>
      <c r="V68" s="2">
        <f>+E68/'Discount curve'!$D57</f>
        <v>-0.18190564866546924</v>
      </c>
      <c r="W68" s="2">
        <f>+F68/'Discount curve'!$D57</f>
        <v>0</v>
      </c>
      <c r="X68" s="2">
        <f>+G68/'Discount curve'!$D57</f>
        <v>0</v>
      </c>
      <c r="Y68" s="2">
        <f>+H68/'Discount curve'!$D57</f>
        <v>0</v>
      </c>
      <c r="Z68" s="2">
        <f>+I68/'Discount curve'!$D57</f>
        <v>0</v>
      </c>
      <c r="AA68" s="2">
        <f>+J68/'Discount curve'!$D57</f>
        <v>0</v>
      </c>
      <c r="AB68" s="2">
        <f>+K68/'Discount curve'!$D57</f>
        <v>0</v>
      </c>
      <c r="AC68" s="2">
        <f>+L68/'Discount curve'!$D57</f>
        <v>-0.22708866328564029</v>
      </c>
      <c r="AD68" s="2">
        <f>+M68/'Discount curve'!$D57</f>
        <v>0</v>
      </c>
      <c r="AE68" s="2">
        <f>+N68/'Discount curve'!$D57</f>
        <v>-0.36719249511277252</v>
      </c>
      <c r="AF68" s="2">
        <f>+O68/'Discount curve'!$D57</f>
        <v>0</v>
      </c>
      <c r="AG68" s="2">
        <f>+P68/'Discount curve'!$D57</f>
        <v>-10.029710536971951</v>
      </c>
    </row>
    <row r="69" spans="1:33" x14ac:dyDescent="0.2">
      <c r="A69" s="5">
        <v>39052</v>
      </c>
      <c r="C69" s="11">
        <f t="shared" si="4"/>
        <v>-9.3689720713543103</v>
      </c>
      <c r="D69" s="14"/>
      <c r="E69" s="2">
        <v>-0.35163743474007958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-0.20811688647116097</v>
      </c>
      <c r="M69" s="2">
        <v>0</v>
      </c>
      <c r="N69" s="2">
        <v>-0.38108514322701686</v>
      </c>
      <c r="O69" s="2">
        <v>0</v>
      </c>
      <c r="P69" s="2">
        <v>-8.4281326069160531</v>
      </c>
      <c r="T69" s="2">
        <f>+C69/'Discount curve'!D58</f>
        <v>-12.001601892623684</v>
      </c>
      <c r="V69" s="2">
        <f>+E69/'Discount curve'!$D58</f>
        <v>-0.45044562734872506</v>
      </c>
      <c r="W69" s="2">
        <f>+F69/'Discount curve'!$D58</f>
        <v>0</v>
      </c>
      <c r="X69" s="2">
        <f>+G69/'Discount curve'!$D58</f>
        <v>0</v>
      </c>
      <c r="Y69" s="2">
        <f>+H69/'Discount curve'!$D58</f>
        <v>0</v>
      </c>
      <c r="Z69" s="2">
        <f>+I69/'Discount curve'!$D58</f>
        <v>0</v>
      </c>
      <c r="AA69" s="2">
        <f>+J69/'Discount curve'!$D58</f>
        <v>0</v>
      </c>
      <c r="AB69" s="2">
        <f>+K69/'Discount curve'!$D58</f>
        <v>0</v>
      </c>
      <c r="AC69" s="2">
        <f>+L69/'Discount curve'!$D58</f>
        <v>-0.26659659133749336</v>
      </c>
      <c r="AD69" s="2">
        <f>+M69/'Discount curve'!$D58</f>
        <v>0</v>
      </c>
      <c r="AE69" s="2">
        <f>+N69/'Discount curve'!$D58</f>
        <v>-0.48816798058220728</v>
      </c>
      <c r="AF69" s="2">
        <f>+O69/'Discount curve'!$D58</f>
        <v>0</v>
      </c>
      <c r="AG69" s="2">
        <f>+P69/'Discount curve'!$D58</f>
        <v>-10.796391693355259</v>
      </c>
    </row>
    <row r="70" spans="1:33" x14ac:dyDescent="0.2">
      <c r="A70" s="5">
        <v>39083</v>
      </c>
      <c r="C70" s="11">
        <f t="shared" si="4"/>
        <v>-9.5715687669104117</v>
      </c>
      <c r="D70" s="14"/>
      <c r="E70" s="2">
        <v>-0.2451321303943699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-0.21466521676359798</v>
      </c>
      <c r="M70" s="2">
        <v>0</v>
      </c>
      <c r="N70" s="2">
        <v>-0.35688092286948753</v>
      </c>
      <c r="O70" s="2">
        <v>0</v>
      </c>
      <c r="P70" s="2">
        <v>-8.7548904968829557</v>
      </c>
      <c r="T70" s="2">
        <f>+C70/'Discount curve'!D59</f>
        <v>-12.327734690310187</v>
      </c>
      <c r="V70" s="2">
        <f>+E70/'Discount curve'!$D59</f>
        <v>-0.31571876472531002</v>
      </c>
      <c r="W70" s="2">
        <f>+F70/'Discount curve'!$D59</f>
        <v>0</v>
      </c>
      <c r="X70" s="2">
        <f>+G70/'Discount curve'!$D59</f>
        <v>0</v>
      </c>
      <c r="Y70" s="2">
        <f>+H70/'Discount curve'!$D59</f>
        <v>0</v>
      </c>
      <c r="Z70" s="2">
        <f>+I70/'Discount curve'!$D59</f>
        <v>0</v>
      </c>
      <c r="AA70" s="2">
        <f>+J70/'Discount curve'!$D59</f>
        <v>0</v>
      </c>
      <c r="AB70" s="2">
        <f>+K70/'Discount curve'!$D59</f>
        <v>0</v>
      </c>
      <c r="AC70" s="2">
        <f>+L70/'Discount curve'!$D59</f>
        <v>-0.27647879923802382</v>
      </c>
      <c r="AD70" s="2">
        <f>+M70/'Discount curve'!$D59</f>
        <v>0</v>
      </c>
      <c r="AE70" s="2">
        <f>+N70/'Discount curve'!$D59</f>
        <v>-0.45964600373322217</v>
      </c>
      <c r="AF70" s="2">
        <f>+O70/'Discount curve'!$D59</f>
        <v>0</v>
      </c>
      <c r="AG70" s="2">
        <f>+P70/'Discount curve'!$D59</f>
        <v>-11.275891122613631</v>
      </c>
    </row>
    <row r="71" spans="1:33" x14ac:dyDescent="0.2">
      <c r="A71" s="5">
        <v>39114</v>
      </c>
      <c r="C71" s="11">
        <f t="shared" si="4"/>
        <v>-8.5789666599794909</v>
      </c>
      <c r="D71" s="14"/>
      <c r="E71" s="2">
        <v>-0.26043355775203553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-0.190630077290081</v>
      </c>
      <c r="M71" s="2">
        <v>0</v>
      </c>
      <c r="N71" s="2">
        <v>-0.24583654767328667</v>
      </c>
      <c r="O71" s="2">
        <v>0</v>
      </c>
      <c r="P71" s="2">
        <v>-7.8820664772640869</v>
      </c>
      <c r="T71" s="2">
        <f>+C71/'Discount curve'!D60</f>
        <v>-11.109700135478771</v>
      </c>
      <c r="V71" s="2">
        <f>+E71/'Discount curve'!$D60</f>
        <v>-0.33725958457657934</v>
      </c>
      <c r="W71" s="2">
        <f>+F71/'Discount curve'!$D60</f>
        <v>0</v>
      </c>
      <c r="X71" s="2">
        <f>+G71/'Discount curve'!$D60</f>
        <v>0</v>
      </c>
      <c r="Y71" s="2">
        <f>+H71/'Discount curve'!$D60</f>
        <v>0</v>
      </c>
      <c r="Z71" s="2">
        <f>+I71/'Discount curve'!$D60</f>
        <v>0</v>
      </c>
      <c r="AA71" s="2">
        <f>+J71/'Discount curve'!$D60</f>
        <v>0</v>
      </c>
      <c r="AB71" s="2">
        <f>+K71/'Discount curve'!$D60</f>
        <v>0</v>
      </c>
      <c r="AC71" s="2">
        <f>+L71/'Discount curve'!$D60</f>
        <v>-0.24686457931764527</v>
      </c>
      <c r="AD71" s="2">
        <f>+M71/'Discount curve'!$D60</f>
        <v>0</v>
      </c>
      <c r="AE71" s="2">
        <f>+N71/'Discount curve'!$D60</f>
        <v>-0.31835656148803304</v>
      </c>
      <c r="AF71" s="2">
        <f>+O71/'Discount curve'!$D60</f>
        <v>0</v>
      </c>
      <c r="AG71" s="2">
        <f>+P71/'Discount curve'!$D60</f>
        <v>-10.207219410096512</v>
      </c>
    </row>
    <row r="72" spans="1:33" x14ac:dyDescent="0.2">
      <c r="A72" s="5">
        <v>39142</v>
      </c>
      <c r="C72" s="11">
        <f t="shared" si="4"/>
        <v>-8.6782852658628151</v>
      </c>
      <c r="D72" s="14"/>
      <c r="E72" s="2">
        <v>-0.11963272726377598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-0.18969515317242</v>
      </c>
      <c r="M72" s="2">
        <v>0</v>
      </c>
      <c r="N72" s="2">
        <v>-0.2019873990979916</v>
      </c>
      <c r="O72" s="2">
        <v>0</v>
      </c>
      <c r="P72" s="2">
        <v>-8.1669699863286276</v>
      </c>
      <c r="T72" s="2">
        <f>+C72/'Discount curve'!D61</f>
        <v>-11.295150792753322</v>
      </c>
      <c r="V72" s="2">
        <f>+E72/'Discount curve'!$D61</f>
        <v>-0.15570699196857238</v>
      </c>
      <c r="W72" s="2">
        <f>+F72/'Discount curve'!$D61</f>
        <v>0</v>
      </c>
      <c r="X72" s="2">
        <f>+G72/'Discount curve'!$D61</f>
        <v>0</v>
      </c>
      <c r="Y72" s="2">
        <f>+H72/'Discount curve'!$D61</f>
        <v>0</v>
      </c>
      <c r="Z72" s="2">
        <f>+I72/'Discount curve'!$D61</f>
        <v>0</v>
      </c>
      <c r="AA72" s="2">
        <f>+J72/'Discount curve'!$D61</f>
        <v>0</v>
      </c>
      <c r="AB72" s="2">
        <f>+K72/'Discount curve'!$D61</f>
        <v>0</v>
      </c>
      <c r="AC72" s="2">
        <f>+L72/'Discount curve'!$D61</f>
        <v>-0.24689616601625933</v>
      </c>
      <c r="AD72" s="2">
        <f>+M72/'Discount curve'!$D61</f>
        <v>0</v>
      </c>
      <c r="AE72" s="2">
        <f>+N72/'Discount curve'!$D61</f>
        <v>-0.26289503757411131</v>
      </c>
      <c r="AF72" s="2">
        <f>+O72/'Discount curve'!$D61</f>
        <v>0</v>
      </c>
      <c r="AG72" s="2">
        <f>+P72/'Discount curve'!$D61</f>
        <v>-10.629652597194379</v>
      </c>
    </row>
    <row r="73" spans="1:33" x14ac:dyDescent="0.2">
      <c r="A73" s="5">
        <v>39173</v>
      </c>
      <c r="C73" s="11">
        <f t="shared" si="4"/>
        <v>-7.0826136468277694</v>
      </c>
      <c r="D73" s="14"/>
      <c r="E73" s="2">
        <v>-5.7423881638078517E-2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-6.7918162426673201E-2</v>
      </c>
      <c r="M73" s="2">
        <v>0</v>
      </c>
      <c r="N73" s="2">
        <v>-8.4595844533650794E-2</v>
      </c>
      <c r="O73" s="2">
        <v>0</v>
      </c>
      <c r="P73" s="2">
        <v>-6.8726757582293665</v>
      </c>
      <c r="T73" s="2">
        <f>+C73/'Discount curve'!D62</f>
        <v>-9.2692970720018835</v>
      </c>
      <c r="V73" s="2">
        <f>+E73/'Discount curve'!$D62</f>
        <v>-7.5152908865673662E-2</v>
      </c>
      <c r="W73" s="2">
        <f>+F73/'Discount curve'!$D62</f>
        <v>0</v>
      </c>
      <c r="X73" s="2">
        <f>+G73/'Discount curve'!$D62</f>
        <v>0</v>
      </c>
      <c r="Y73" s="2">
        <f>+H73/'Discount curve'!$D62</f>
        <v>0</v>
      </c>
      <c r="Z73" s="2">
        <f>+I73/'Discount curve'!$D62</f>
        <v>0</v>
      </c>
      <c r="AA73" s="2">
        <f>+J73/'Discount curve'!$D62</f>
        <v>0</v>
      </c>
      <c r="AB73" s="2">
        <f>+K73/'Discount curve'!$D62</f>
        <v>0</v>
      </c>
      <c r="AC73" s="2">
        <f>+L73/'Discount curve'!$D62</f>
        <v>-8.8887189886360796E-2</v>
      </c>
      <c r="AD73" s="2">
        <f>+M73/'Discount curve'!$D62</f>
        <v>0</v>
      </c>
      <c r="AE73" s="2">
        <f>+N73/'Discount curve'!$D62</f>
        <v>-0.11071393318065655</v>
      </c>
      <c r="AF73" s="2">
        <f>+O73/'Discount curve'!$D62</f>
        <v>0</v>
      </c>
      <c r="AG73" s="2">
        <f>+P73/'Discount curve'!$D62</f>
        <v>-8.9945430400691926</v>
      </c>
    </row>
    <row r="74" spans="1:33" x14ac:dyDescent="0.2">
      <c r="A74" s="5">
        <v>39203</v>
      </c>
      <c r="C74" s="11">
        <f t="shared" si="4"/>
        <v>-6.0959347565403466</v>
      </c>
      <c r="D74" s="14"/>
      <c r="E74" s="2">
        <v>-4.459762579407988E-2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-5.2546686552051407E-2</v>
      </c>
      <c r="M74" s="2">
        <v>0</v>
      </c>
      <c r="N74" s="2">
        <v>-4.3313483057913493E-2</v>
      </c>
      <c r="O74" s="2">
        <v>0</v>
      </c>
      <c r="P74" s="2">
        <v>-5.9554769611363021</v>
      </c>
      <c r="T74" s="2">
        <f>+C74/'Discount curve'!D63</f>
        <v>-8.0211928623891335</v>
      </c>
      <c r="V74" s="2">
        <f>+E74/'Discount curve'!$D63</f>
        <v>-5.8682740545273976E-2</v>
      </c>
      <c r="W74" s="2">
        <f>+F74/'Discount curve'!$D63</f>
        <v>0</v>
      </c>
      <c r="X74" s="2">
        <f>+G74/'Discount curve'!$D63</f>
        <v>0</v>
      </c>
      <c r="Y74" s="2">
        <f>+H74/'Discount curve'!$D63</f>
        <v>0</v>
      </c>
      <c r="Z74" s="2">
        <f>+I74/'Discount curve'!$D63</f>
        <v>0</v>
      </c>
      <c r="AA74" s="2">
        <f>+J74/'Discount curve'!$D63</f>
        <v>0</v>
      </c>
      <c r="AB74" s="2">
        <f>+K74/'Discount curve'!$D63</f>
        <v>0</v>
      </c>
      <c r="AC74" s="2">
        <f>+L74/'Discount curve'!$D63</f>
        <v>-6.9142325819891534E-2</v>
      </c>
      <c r="AD74" s="2">
        <f>+M74/'Discount curve'!$D63</f>
        <v>0</v>
      </c>
      <c r="AE74" s="2">
        <f>+N74/'Discount curve'!$D63</f>
        <v>-5.6993031425835748E-2</v>
      </c>
      <c r="AF74" s="2">
        <f>+O74/'Discount curve'!$D63</f>
        <v>0</v>
      </c>
      <c r="AG74" s="2">
        <f>+P74/'Discount curve'!$D63</f>
        <v>-7.8363747645981325</v>
      </c>
    </row>
    <row r="75" spans="1:33" x14ac:dyDescent="0.2">
      <c r="A75" s="5">
        <v>39234</v>
      </c>
      <c r="C75" s="11">
        <f t="shared" si="4"/>
        <v>-5.637253090417687</v>
      </c>
      <c r="D75" s="14"/>
      <c r="E75" s="2">
        <v>-2.7463561501300408E-2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-5.2258992603859203E-2</v>
      </c>
      <c r="M75" s="2">
        <v>0</v>
      </c>
      <c r="N75" s="2">
        <v>-3.770113037848831E-2</v>
      </c>
      <c r="O75" s="2">
        <v>0</v>
      </c>
      <c r="P75" s="2">
        <v>-5.5198294059340389</v>
      </c>
      <c r="T75" s="2">
        <f>+C75/'Discount curve'!D64</f>
        <v>-7.4591563559616398</v>
      </c>
      <c r="V75" s="2">
        <f>+E75/'Discount curve'!$D64</f>
        <v>-3.6339507211053709E-2</v>
      </c>
      <c r="W75" s="2">
        <f>+F75/'Discount curve'!$D64</f>
        <v>0</v>
      </c>
      <c r="X75" s="2">
        <f>+G75/'Discount curve'!$D64</f>
        <v>0</v>
      </c>
      <c r="Y75" s="2">
        <f>+H75/'Discount curve'!$D64</f>
        <v>0</v>
      </c>
      <c r="Z75" s="2">
        <f>+I75/'Discount curve'!$D64</f>
        <v>0</v>
      </c>
      <c r="AA75" s="2">
        <f>+J75/'Discount curve'!$D64</f>
        <v>0</v>
      </c>
      <c r="AB75" s="2">
        <f>+K75/'Discount curve'!$D64</f>
        <v>0</v>
      </c>
      <c r="AC75" s="2">
        <f>+L75/'Discount curve'!$D64</f>
        <v>-6.9148571225200434E-2</v>
      </c>
      <c r="AD75" s="2">
        <f>+M75/'Discount curve'!$D64</f>
        <v>0</v>
      </c>
      <c r="AE75" s="2">
        <f>+N75/'Discount curve'!$D64</f>
        <v>-4.9885754955309787E-2</v>
      </c>
      <c r="AF75" s="2">
        <f>+O75/'Discount curve'!$D64</f>
        <v>0</v>
      </c>
      <c r="AG75" s="2">
        <f>+P75/'Discount curve'!$D64</f>
        <v>-7.3037825225700761</v>
      </c>
    </row>
    <row r="76" spans="1:33" x14ac:dyDescent="0.2">
      <c r="A76" s="5">
        <v>39264</v>
      </c>
      <c r="C76" s="11">
        <f t="shared" si="4"/>
        <v>-0.16552923139254574</v>
      </c>
      <c r="D76" s="14"/>
      <c r="E76" s="2">
        <v>-2.896842658052632E-2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-5.1980730488526208E-2</v>
      </c>
      <c r="M76" s="2">
        <v>0</v>
      </c>
      <c r="N76" s="2">
        <v>-3.6312253155553309E-2</v>
      </c>
      <c r="O76" s="2">
        <v>0</v>
      </c>
      <c r="P76" s="2">
        <v>-4.8267821167939901E-2</v>
      </c>
      <c r="T76" s="2">
        <f>+C76/'Discount curve'!D65</f>
        <v>-0.22011405672419851</v>
      </c>
      <c r="V76" s="2">
        <f>+E76/'Discount curve'!$D65</f>
        <v>-3.8521038477098229E-2</v>
      </c>
      <c r="W76" s="2">
        <f>+F76/'Discount curve'!$D65</f>
        <v>0</v>
      </c>
      <c r="X76" s="2">
        <f>+G76/'Discount curve'!$D65</f>
        <v>0</v>
      </c>
      <c r="Y76" s="2">
        <f>+H76/'Discount curve'!$D65</f>
        <v>0</v>
      </c>
      <c r="Z76" s="2">
        <f>+I76/'Discount curve'!$D65</f>
        <v>0</v>
      </c>
      <c r="AA76" s="2">
        <f>+J76/'Discount curve'!$D65</f>
        <v>0</v>
      </c>
      <c r="AB76" s="2">
        <f>+K76/'Discount curve'!$D65</f>
        <v>0</v>
      </c>
      <c r="AC76" s="2">
        <f>+L76/'Discount curve'!$D65</f>
        <v>-6.9121866651958519E-2</v>
      </c>
      <c r="AD76" s="2">
        <f>+M76/'Discount curve'!$D65</f>
        <v>0</v>
      </c>
      <c r="AE76" s="2">
        <f>+N76/'Discount curve'!$D65</f>
        <v>-4.8286561132578655E-2</v>
      </c>
      <c r="AF76" s="2">
        <f>+O76/'Discount curve'!$D65</f>
        <v>0</v>
      </c>
      <c r="AG76" s="2">
        <f>+P76/'Discount curve'!$D65</f>
        <v>-6.4184590462563113E-2</v>
      </c>
    </row>
    <row r="77" spans="1:33" x14ac:dyDescent="0.2">
      <c r="A77" s="5">
        <v>39295</v>
      </c>
      <c r="C77" s="11">
        <f t="shared" si="4"/>
        <v>-0.16143572882122542</v>
      </c>
      <c r="D77" s="14"/>
      <c r="E77" s="2">
        <v>-2.4152923782539661E-2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-5.1693363919889601E-2</v>
      </c>
      <c r="M77" s="2">
        <v>0</v>
      </c>
      <c r="N77" s="2">
        <v>-3.7588460336033351E-2</v>
      </c>
      <c r="O77" s="2">
        <v>0</v>
      </c>
      <c r="P77" s="2">
        <v>-4.8000980782762798E-2</v>
      </c>
      <c r="T77" s="2">
        <f>+C77/'Discount curve'!D66</f>
        <v>-0.21588431227949217</v>
      </c>
      <c r="V77" s="2">
        <f>+E77/'Discount curve'!$D66</f>
        <v>-3.2299153219711565E-2</v>
      </c>
      <c r="W77" s="2">
        <f>+F77/'Discount curve'!$D66</f>
        <v>0</v>
      </c>
      <c r="X77" s="2">
        <f>+G77/'Discount curve'!$D66</f>
        <v>0</v>
      </c>
      <c r="Y77" s="2">
        <f>+H77/'Discount curve'!$D66</f>
        <v>0</v>
      </c>
      <c r="Z77" s="2">
        <f>+I77/'Discount curve'!$D66</f>
        <v>0</v>
      </c>
      <c r="AA77" s="2">
        <f>+J77/'Discount curve'!$D66</f>
        <v>0</v>
      </c>
      <c r="AB77" s="2">
        <f>+K77/'Discount curve'!$D66</f>
        <v>0</v>
      </c>
      <c r="AC77" s="2">
        <f>+L77/'Discount curve'!$D66</f>
        <v>-6.9128354675545664E-2</v>
      </c>
      <c r="AD77" s="2">
        <f>+M77/'Discount curve'!$D66</f>
        <v>0</v>
      </c>
      <c r="AE77" s="2">
        <f>+N77/'Discount curve'!$D66</f>
        <v>-5.0266189328360182E-2</v>
      </c>
      <c r="AF77" s="2">
        <f>+O77/'Discount curve'!$D66</f>
        <v>0</v>
      </c>
      <c r="AG77" s="2">
        <f>+P77/'Discount curve'!$D66</f>
        <v>-6.4190615055874756E-2</v>
      </c>
    </row>
    <row r="78" spans="1:33" x14ac:dyDescent="0.2">
      <c r="A78" s="5">
        <v>39326</v>
      </c>
      <c r="C78" s="11">
        <f t="shared" ref="C78:C141" si="5">IF(ISNUMBER(A78),SUM(E78:P78),"")</f>
        <v>-0.19835495531434821</v>
      </c>
      <c r="D78" s="14"/>
      <c r="E78" s="2">
        <v>-4.5164521730678253E-2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-6.6093667413866797E-2</v>
      </c>
      <c r="M78" s="2">
        <v>0</v>
      </c>
      <c r="N78" s="2">
        <v>-3.8995263774164346E-2</v>
      </c>
      <c r="O78" s="2">
        <v>0</v>
      </c>
      <c r="P78" s="2">
        <v>-4.8101502395638804E-2</v>
      </c>
      <c r="T78" s="2">
        <f>+C78/'Discount curve'!D67</f>
        <v>-0.26676394500940992</v>
      </c>
      <c r="V78" s="2">
        <f>+E78/'Discount curve'!$D67</f>
        <v>-6.0740937740855268E-2</v>
      </c>
      <c r="W78" s="2">
        <f>+F78/'Discount curve'!$D67</f>
        <v>0</v>
      </c>
      <c r="X78" s="2">
        <f>+G78/'Discount curve'!$D67</f>
        <v>0</v>
      </c>
      <c r="Y78" s="2">
        <f>+H78/'Discount curve'!$D67</f>
        <v>0</v>
      </c>
      <c r="Z78" s="2">
        <f>+I78/'Discount curve'!$D67</f>
        <v>0</v>
      </c>
      <c r="AA78" s="2">
        <f>+J78/'Discount curve'!$D67</f>
        <v>0</v>
      </c>
      <c r="AB78" s="2">
        <f>+K78/'Discount curve'!$D67</f>
        <v>0</v>
      </c>
      <c r="AC78" s="2">
        <f>+L78/'Discount curve'!$D67</f>
        <v>-8.888816229229643E-2</v>
      </c>
      <c r="AD78" s="2">
        <f>+M78/'Discount curve'!$D67</f>
        <v>0</v>
      </c>
      <c r="AE78" s="2">
        <f>+N78/'Discount curve'!$D67</f>
        <v>-5.2444015752431947E-2</v>
      </c>
      <c r="AF78" s="2">
        <f>+O78/'Discount curve'!$D67</f>
        <v>0</v>
      </c>
      <c r="AG78" s="2">
        <f>+P78/'Discount curve'!$D67</f>
        <v>-6.4690829223826268E-2</v>
      </c>
    </row>
    <row r="79" spans="1:33" x14ac:dyDescent="0.2">
      <c r="A79" s="5">
        <v>39356</v>
      </c>
      <c r="C79" s="11">
        <f t="shared" si="5"/>
        <v>-0.29625431094121246</v>
      </c>
      <c r="D79" s="14"/>
      <c r="E79" s="2">
        <v>-0.10028620985990536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-0.109560995759216</v>
      </c>
      <c r="M79" s="2">
        <v>0</v>
      </c>
      <c r="N79" s="2">
        <v>-3.8200267188044298E-2</v>
      </c>
      <c r="O79" s="2">
        <v>0</v>
      </c>
      <c r="P79" s="2">
        <v>-4.8206838134046803E-2</v>
      </c>
      <c r="T79" s="2">
        <f>+C79/'Discount curve'!D68</f>
        <v>-0.4004309207153342</v>
      </c>
      <c r="V79" s="2">
        <f>+E79/'Discount curve'!$D68</f>
        <v>-0.13555144302093164</v>
      </c>
      <c r="W79" s="2">
        <f>+F79/'Discount curve'!$D68</f>
        <v>0</v>
      </c>
      <c r="X79" s="2">
        <f>+G79/'Discount curve'!$D68</f>
        <v>0</v>
      </c>
      <c r="Y79" s="2">
        <f>+H79/'Discount curve'!$D68</f>
        <v>0</v>
      </c>
      <c r="Z79" s="2">
        <f>+I79/'Discount curve'!$D68</f>
        <v>0</v>
      </c>
      <c r="AA79" s="2">
        <f>+J79/'Discount curve'!$D68</f>
        <v>0</v>
      </c>
      <c r="AB79" s="2">
        <f>+K79/'Discount curve'!$D68</f>
        <v>0</v>
      </c>
      <c r="AC79" s="2">
        <f>+L79/'Discount curve'!$D68</f>
        <v>-0.14808766922908137</v>
      </c>
      <c r="AD79" s="2">
        <f>+M79/'Discount curve'!$D68</f>
        <v>0</v>
      </c>
      <c r="AE79" s="2">
        <f>+N79/'Discount curve'!$D68</f>
        <v>-5.1633234004536524E-2</v>
      </c>
      <c r="AF79" s="2">
        <f>+O79/'Discount curve'!$D68</f>
        <v>0</v>
      </c>
      <c r="AG79" s="2">
        <f>+P79/'Discount curve'!$D68</f>
        <v>-6.5158574460784657E-2</v>
      </c>
    </row>
    <row r="80" spans="1:33" x14ac:dyDescent="0.2">
      <c r="A80" s="5">
        <v>39387</v>
      </c>
      <c r="C80" s="11">
        <f t="shared" si="5"/>
        <v>-0.22438456141179022</v>
      </c>
      <c r="D80" s="14"/>
      <c r="E80" s="2">
        <v>-0.13381370409668281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-4.2634397148323504E-2</v>
      </c>
      <c r="O80" s="2">
        <v>0</v>
      </c>
      <c r="P80" s="2">
        <v>-4.7936460166783899E-2</v>
      </c>
      <c r="T80" s="2">
        <f>+C80/'Discount curve'!D69</f>
        <v>-0.30503056463995848</v>
      </c>
      <c r="V80" s="2">
        <f>+E80/'Discount curve'!$D69</f>
        <v>-0.18190765648206825</v>
      </c>
      <c r="W80" s="2">
        <f>+F80/'Discount curve'!$D69</f>
        <v>0</v>
      </c>
      <c r="X80" s="2">
        <f>+G80/'Discount curve'!$D69</f>
        <v>0</v>
      </c>
      <c r="Y80" s="2">
        <f>+H80/'Discount curve'!$D69</f>
        <v>0</v>
      </c>
      <c r="Z80" s="2">
        <f>+I80/'Discount curve'!$D69</f>
        <v>0</v>
      </c>
      <c r="AA80" s="2">
        <f>+J80/'Discount curve'!$D69</f>
        <v>0</v>
      </c>
      <c r="AB80" s="2">
        <f>+K80/'Discount curve'!$D69</f>
        <v>0</v>
      </c>
      <c r="AC80" s="2">
        <f>+L80/'Discount curve'!$D69</f>
        <v>0</v>
      </c>
      <c r="AD80" s="2">
        <f>+M80/'Discount curve'!$D69</f>
        <v>0</v>
      </c>
      <c r="AE80" s="2">
        <f>+N80/'Discount curve'!$D69</f>
        <v>-5.7957615949213968E-2</v>
      </c>
      <c r="AF80" s="2">
        <f>+O80/'Discount curve'!$D69</f>
        <v>0</v>
      </c>
      <c r="AG80" s="2">
        <f>+P80/'Discount curve'!$D69</f>
        <v>-6.5165292208676256E-2</v>
      </c>
    </row>
    <row r="81" spans="1:33" x14ac:dyDescent="0.2">
      <c r="A81" s="5">
        <v>39417</v>
      </c>
      <c r="C81" s="11">
        <f t="shared" si="5"/>
        <v>-0.43333413238214541</v>
      </c>
      <c r="D81" s="14"/>
      <c r="E81" s="2">
        <v>-0.3295326289153106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-5.7571188770387499E-2</v>
      </c>
      <c r="O81" s="2">
        <v>0</v>
      </c>
      <c r="P81" s="2">
        <v>-4.6230314696447297E-2</v>
      </c>
      <c r="T81" s="2">
        <f>+C81/'Discount curve'!D70</f>
        <v>-0.59239257136269152</v>
      </c>
      <c r="V81" s="2">
        <f>+E81/'Discount curve'!$D70</f>
        <v>-0.45048997252516398</v>
      </c>
      <c r="W81" s="2">
        <f>+F81/'Discount curve'!$D70</f>
        <v>0</v>
      </c>
      <c r="X81" s="2">
        <f>+G81/'Discount curve'!$D70</f>
        <v>0</v>
      </c>
      <c r="Y81" s="2">
        <f>+H81/'Discount curve'!$D70</f>
        <v>0</v>
      </c>
      <c r="Z81" s="2">
        <f>+I81/'Discount curve'!$D70</f>
        <v>0</v>
      </c>
      <c r="AA81" s="2">
        <f>+J81/'Discount curve'!$D70</f>
        <v>0</v>
      </c>
      <c r="AB81" s="2">
        <f>+K81/'Discount curve'!$D70</f>
        <v>0</v>
      </c>
      <c r="AC81" s="2">
        <f>+L81/'Discount curve'!$D70</f>
        <v>0</v>
      </c>
      <c r="AD81" s="2">
        <f>+M81/'Discount curve'!$D70</f>
        <v>0</v>
      </c>
      <c r="AE81" s="2">
        <f>+N81/'Discount curve'!$D70</f>
        <v>-7.8703111533389963E-2</v>
      </c>
      <c r="AF81" s="2">
        <f>+O81/'Discount curve'!$D70</f>
        <v>0</v>
      </c>
      <c r="AG81" s="2">
        <f>+P81/'Discount curve'!$D70</f>
        <v>-6.3199487304137505E-2</v>
      </c>
    </row>
    <row r="82" spans="1:33" x14ac:dyDescent="0.2">
      <c r="A82" s="5">
        <v>39448</v>
      </c>
      <c r="C82" s="11">
        <f t="shared" si="5"/>
        <v>-0.3307148555245869</v>
      </c>
      <c r="D82" s="14"/>
      <c r="E82" s="2">
        <v>-0.22965585028921071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-5.4372186896350108E-2</v>
      </c>
      <c r="O82" s="2">
        <v>0</v>
      </c>
      <c r="P82" s="2">
        <v>-4.6686818339026097E-2</v>
      </c>
      <c r="T82" s="2">
        <f>+C82/'Discount curve'!D71</f>
        <v>-0.45447776170215276</v>
      </c>
      <c r="V82" s="2">
        <f>+E82/'Discount curve'!$D71</f>
        <v>-0.3155996020671214</v>
      </c>
      <c r="W82" s="2">
        <f>+F82/'Discount curve'!$D71</f>
        <v>0</v>
      </c>
      <c r="X82" s="2">
        <f>+G82/'Discount curve'!$D71</f>
        <v>0</v>
      </c>
      <c r="Y82" s="2">
        <f>+H82/'Discount curve'!$D71</f>
        <v>0</v>
      </c>
      <c r="Z82" s="2">
        <f>+I82/'Discount curve'!$D71</f>
        <v>0</v>
      </c>
      <c r="AA82" s="2">
        <f>+J82/'Discount curve'!$D71</f>
        <v>0</v>
      </c>
      <c r="AB82" s="2">
        <f>+K82/'Discount curve'!$D71</f>
        <v>0</v>
      </c>
      <c r="AC82" s="2">
        <f>+L82/'Discount curve'!$D71</f>
        <v>0</v>
      </c>
      <c r="AD82" s="2">
        <f>+M82/'Discount curve'!$D71</f>
        <v>0</v>
      </c>
      <c r="AE82" s="2">
        <f>+N82/'Discount curve'!$D71</f>
        <v>-7.4719805859060323E-2</v>
      </c>
      <c r="AF82" s="2">
        <f>+O82/'Discount curve'!$D71</f>
        <v>0</v>
      </c>
      <c r="AG82" s="2">
        <f>+P82/'Discount curve'!$D71</f>
        <v>-6.4158353775971039E-2</v>
      </c>
    </row>
    <row r="83" spans="1:33" x14ac:dyDescent="0.2">
      <c r="A83" s="5">
        <v>39479</v>
      </c>
      <c r="C83" s="11">
        <f t="shared" si="5"/>
        <v>-0.32676472296964343</v>
      </c>
      <c r="D83" s="14"/>
      <c r="E83" s="2">
        <v>-0.24392070883330472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-3.7136971854209798E-2</v>
      </c>
      <c r="O83" s="2">
        <v>0</v>
      </c>
      <c r="P83" s="2">
        <v>-4.57070422821289E-2</v>
      </c>
      <c r="T83" s="2">
        <f>+C83/'Discount curve'!D72</f>
        <v>-0.45166938679012014</v>
      </c>
      <c r="V83" s="2">
        <f>+E83/'Discount curve'!$D72</f>
        <v>-0.3371585401964739</v>
      </c>
      <c r="W83" s="2">
        <f>+F83/'Discount curve'!$D72</f>
        <v>0</v>
      </c>
      <c r="X83" s="2">
        <f>+G83/'Discount curve'!$D72</f>
        <v>0</v>
      </c>
      <c r="Y83" s="2">
        <f>+H83/'Discount curve'!$D72</f>
        <v>0</v>
      </c>
      <c r="Z83" s="2">
        <f>+I83/'Discount curve'!$D72</f>
        <v>0</v>
      </c>
      <c r="AA83" s="2">
        <f>+J83/'Discount curve'!$D72</f>
        <v>0</v>
      </c>
      <c r="AB83" s="2">
        <f>+K83/'Discount curve'!$D72</f>
        <v>0</v>
      </c>
      <c r="AC83" s="2">
        <f>+L83/'Discount curve'!$D72</f>
        <v>0</v>
      </c>
      <c r="AD83" s="2">
        <f>+M83/'Discount curve'!$D72</f>
        <v>0</v>
      </c>
      <c r="AE83" s="2">
        <f>+N83/'Discount curve'!$D72</f>
        <v>-5.1332448472998622E-2</v>
      </c>
      <c r="AF83" s="2">
        <f>+O83/'Discount curve'!$D72</f>
        <v>0</v>
      </c>
      <c r="AG83" s="2">
        <f>+P83/'Discount curve'!$D72</f>
        <v>-6.31783981206476E-2</v>
      </c>
    </row>
    <row r="84" spans="1:33" x14ac:dyDescent="0.2">
      <c r="A84" s="5">
        <v>39508</v>
      </c>
      <c r="C84" s="11">
        <f t="shared" si="5"/>
        <v>-0.17074372705661395</v>
      </c>
      <c r="D84" s="14"/>
      <c r="E84" s="2">
        <v>-0.11199749281817126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-1.18629034072754E-2</v>
      </c>
      <c r="O84" s="2">
        <v>0</v>
      </c>
      <c r="P84" s="2">
        <v>-4.6883330831167302E-2</v>
      </c>
      <c r="T84" s="2">
        <f>+C84/'Discount curve'!D73</f>
        <v>-0.23718573456931649</v>
      </c>
      <c r="V84" s="2">
        <f>+E84/'Discount curve'!$D73</f>
        <v>-0.15557940582608773</v>
      </c>
      <c r="W84" s="2">
        <f>+F84/'Discount curve'!$D73</f>
        <v>0</v>
      </c>
      <c r="X84" s="2">
        <f>+G84/'Discount curve'!$D73</f>
        <v>0</v>
      </c>
      <c r="Y84" s="2">
        <f>+H84/'Discount curve'!$D73</f>
        <v>0</v>
      </c>
      <c r="Z84" s="2">
        <f>+I84/'Discount curve'!$D73</f>
        <v>0</v>
      </c>
      <c r="AA84" s="2">
        <f>+J84/'Discount curve'!$D73</f>
        <v>0</v>
      </c>
      <c r="AB84" s="2">
        <f>+K84/'Discount curve'!$D73</f>
        <v>0</v>
      </c>
      <c r="AC84" s="2">
        <f>+L84/'Discount curve'!$D73</f>
        <v>0</v>
      </c>
      <c r="AD84" s="2">
        <f>+M84/'Discount curve'!$D73</f>
        <v>0</v>
      </c>
      <c r="AE84" s="2">
        <f>+N84/'Discount curve'!$D73</f>
        <v>-1.6479149818760332E-2</v>
      </c>
      <c r="AF84" s="2">
        <f>+O84/'Discount curve'!$D73</f>
        <v>0</v>
      </c>
      <c r="AG84" s="2">
        <f>+P84/'Discount curve'!$D73</f>
        <v>-6.512717892446844E-2</v>
      </c>
    </row>
    <row r="85" spans="1:33" x14ac:dyDescent="0.2">
      <c r="A85" s="5">
        <v>39539</v>
      </c>
      <c r="C85" s="11">
        <f t="shared" si="5"/>
        <v>-0.1113045520271698</v>
      </c>
      <c r="D85" s="14"/>
      <c r="E85" s="2">
        <v>-5.3743134963369299E-2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-1.0947263367961599E-2</v>
      </c>
      <c r="O85" s="2">
        <v>0</v>
      </c>
      <c r="P85" s="2">
        <v>-4.6614153695838899E-2</v>
      </c>
      <c r="T85" s="2">
        <f>+C85/'Discount curve'!D74</f>
        <v>-0.15552773731862193</v>
      </c>
      <c r="V85" s="2">
        <f>+E85/'Discount curve'!$D74</f>
        <v>-7.5096193507178374E-2</v>
      </c>
      <c r="W85" s="2">
        <f>+F85/'Discount curve'!$D74</f>
        <v>0</v>
      </c>
      <c r="X85" s="2">
        <f>+G85/'Discount curve'!$D74</f>
        <v>0</v>
      </c>
      <c r="Y85" s="2">
        <f>+H85/'Discount curve'!$D74</f>
        <v>0</v>
      </c>
      <c r="Z85" s="2">
        <f>+I85/'Discount curve'!$D74</f>
        <v>0</v>
      </c>
      <c r="AA85" s="2">
        <f>+J85/'Discount curve'!$D74</f>
        <v>0</v>
      </c>
      <c r="AB85" s="2">
        <f>+K85/'Discount curve'!$D74</f>
        <v>0</v>
      </c>
      <c r="AC85" s="2">
        <f>+L85/'Discount curve'!$D74</f>
        <v>0</v>
      </c>
      <c r="AD85" s="2">
        <f>+M85/'Discount curve'!$D74</f>
        <v>0</v>
      </c>
      <c r="AE85" s="2">
        <f>+N85/'Discount curve'!$D74</f>
        <v>-1.5296796675795372E-2</v>
      </c>
      <c r="AF85" s="2">
        <f>+O85/'Discount curve'!$D74</f>
        <v>0</v>
      </c>
      <c r="AG85" s="2">
        <f>+P85/'Discount curve'!$D74</f>
        <v>-6.513474713564818E-2</v>
      </c>
    </row>
    <row r="86" spans="1:33" x14ac:dyDescent="0.2">
      <c r="A86" s="5">
        <v>39569</v>
      </c>
      <c r="C86" s="11">
        <f t="shared" si="5"/>
        <v>-9.7350746696970081E-2</v>
      </c>
      <c r="D86" s="14"/>
      <c r="E86" s="2">
        <v>-4.1726030432284532E-2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-9.62195218214674E-3</v>
      </c>
      <c r="O86" s="2">
        <v>0</v>
      </c>
      <c r="P86" s="2">
        <v>-4.6002764082538804E-2</v>
      </c>
      <c r="T86" s="2">
        <f>+C86/'Discount curve'!D75</f>
        <v>-0.13681485675538807</v>
      </c>
      <c r="V86" s="2">
        <f>+E86/'Discount curve'!$D75</f>
        <v>-5.8640956235640758E-2</v>
      </c>
      <c r="W86" s="2">
        <f>+F86/'Discount curve'!$D75</f>
        <v>0</v>
      </c>
      <c r="X86" s="2">
        <f>+G86/'Discount curve'!$D75</f>
        <v>0</v>
      </c>
      <c r="Y86" s="2">
        <f>+H86/'Discount curve'!$D75</f>
        <v>0</v>
      </c>
      <c r="Z86" s="2">
        <f>+I86/'Discount curve'!$D75</f>
        <v>0</v>
      </c>
      <c r="AA86" s="2">
        <f>+J86/'Discount curve'!$D75</f>
        <v>0</v>
      </c>
      <c r="AB86" s="2">
        <f>+K86/'Discount curve'!$D75</f>
        <v>0</v>
      </c>
      <c r="AC86" s="2">
        <f>+L86/'Discount curve'!$D75</f>
        <v>0</v>
      </c>
      <c r="AD86" s="2">
        <f>+M86/'Discount curve'!$D75</f>
        <v>0</v>
      </c>
      <c r="AE86" s="2">
        <f>+N86/'Discount curve'!$D75</f>
        <v>-1.3522505519195694E-2</v>
      </c>
      <c r="AF86" s="2">
        <f>+O86/'Discount curve'!$D75</f>
        <v>0</v>
      </c>
      <c r="AG86" s="2">
        <f>+P86/'Discount curve'!$D75</f>
        <v>-6.4651395000551615E-2</v>
      </c>
    </row>
    <row r="87" spans="1:33" x14ac:dyDescent="0.2">
      <c r="A87" s="5">
        <v>39600</v>
      </c>
      <c r="C87" s="11">
        <f t="shared" si="5"/>
        <v>-5.4324822415802054E-2</v>
      </c>
      <c r="D87" s="14"/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-8.9377599861478509E-3</v>
      </c>
      <c r="O87" s="2">
        <v>0</v>
      </c>
      <c r="P87" s="2">
        <v>-4.53870624296542E-2</v>
      </c>
      <c r="T87" s="2">
        <f>+C87/'Discount curve'!D76</f>
        <v>-7.6755707568478368E-2</v>
      </c>
      <c r="V87" s="2">
        <f>+E87/'Discount curve'!$D76</f>
        <v>0</v>
      </c>
      <c r="W87" s="2">
        <f>+F87/'Discount curve'!$D76</f>
        <v>0</v>
      </c>
      <c r="X87" s="2">
        <f>+G87/'Discount curve'!$D76</f>
        <v>0</v>
      </c>
      <c r="Y87" s="2">
        <f>+H87/'Discount curve'!$D76</f>
        <v>0</v>
      </c>
      <c r="Z87" s="2">
        <f>+I87/'Discount curve'!$D76</f>
        <v>0</v>
      </c>
      <c r="AA87" s="2">
        <f>+J87/'Discount curve'!$D76</f>
        <v>0</v>
      </c>
      <c r="AB87" s="2">
        <f>+K87/'Discount curve'!$D76</f>
        <v>0</v>
      </c>
      <c r="AC87" s="2">
        <f>+L87/'Discount curve'!$D76</f>
        <v>0</v>
      </c>
      <c r="AD87" s="2">
        <f>+M87/'Discount curve'!$D76</f>
        <v>0</v>
      </c>
      <c r="AE87" s="2">
        <f>+N87/'Discount curve'!$D76</f>
        <v>-1.2628188391729753E-2</v>
      </c>
      <c r="AF87" s="2">
        <f>+O87/'Discount curve'!$D76</f>
        <v>0</v>
      </c>
      <c r="AG87" s="2">
        <f>+P87/'Discount curve'!$D76</f>
        <v>-6.412751917674861E-2</v>
      </c>
    </row>
    <row r="88" spans="1:33" x14ac:dyDescent="0.2">
      <c r="A88" s="5">
        <v>39630</v>
      </c>
      <c r="C88" s="11">
        <f t="shared" si="5"/>
        <v>-5.3879889611531007E-2</v>
      </c>
      <c r="D88" s="14"/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-8.7485387771295102E-3</v>
      </c>
      <c r="O88" s="2">
        <v>0</v>
      </c>
      <c r="P88" s="2">
        <v>-4.51313508344015E-2</v>
      </c>
      <c r="T88" s="2">
        <f>+C88/'Discount curve'!D77</f>
        <v>-7.6570687143432042E-2</v>
      </c>
      <c r="V88" s="2">
        <f>+E88/'Discount curve'!$D77</f>
        <v>0</v>
      </c>
      <c r="W88" s="2">
        <f>+F88/'Discount curve'!$D77</f>
        <v>0</v>
      </c>
      <c r="X88" s="2">
        <f>+G88/'Discount curve'!$D77</f>
        <v>0</v>
      </c>
      <c r="Y88" s="2">
        <f>+H88/'Discount curve'!$D77</f>
        <v>0</v>
      </c>
      <c r="Z88" s="2">
        <f>+I88/'Discount curve'!$D77</f>
        <v>0</v>
      </c>
      <c r="AA88" s="2">
        <f>+J88/'Discount curve'!$D77</f>
        <v>0</v>
      </c>
      <c r="AB88" s="2">
        <f>+K88/'Discount curve'!$D77</f>
        <v>0</v>
      </c>
      <c r="AC88" s="2">
        <f>+L88/'Discount curve'!$D77</f>
        <v>0</v>
      </c>
      <c r="AD88" s="2">
        <f>+M88/'Discount curve'!$D77</f>
        <v>0</v>
      </c>
      <c r="AE88" s="2">
        <f>+N88/'Discount curve'!$D77</f>
        <v>-1.2432869304216313E-2</v>
      </c>
      <c r="AF88" s="2">
        <f>+O88/'Discount curve'!$D77</f>
        <v>0</v>
      </c>
      <c r="AG88" s="2">
        <f>+P88/'Discount curve'!$D77</f>
        <v>-6.4137817839215738E-2</v>
      </c>
    </row>
    <row r="89" spans="1:33" x14ac:dyDescent="0.2">
      <c r="A89" s="5">
        <v>39661</v>
      </c>
      <c r="C89" s="11">
        <f t="shared" si="5"/>
        <v>-5.2805511517110604E-2</v>
      </c>
      <c r="D89" s="14"/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-7.9380834306768087E-3</v>
      </c>
      <c r="O89" s="2">
        <v>0</v>
      </c>
      <c r="P89" s="2">
        <v>-4.4867428086433798E-2</v>
      </c>
      <c r="T89" s="2">
        <f>+C89/'Discount curve'!D78</f>
        <v>-7.5495201563004807E-2</v>
      </c>
      <c r="V89" s="2">
        <f>+E89/'Discount curve'!$D78</f>
        <v>0</v>
      </c>
      <c r="W89" s="2">
        <f>+F89/'Discount curve'!$D78</f>
        <v>0</v>
      </c>
      <c r="X89" s="2">
        <f>+G89/'Discount curve'!$D78</f>
        <v>0</v>
      </c>
      <c r="Y89" s="2">
        <f>+H89/'Discount curve'!$D78</f>
        <v>0</v>
      </c>
      <c r="Z89" s="2">
        <f>+I89/'Discount curve'!$D78</f>
        <v>0</v>
      </c>
      <c r="AA89" s="2">
        <f>+J89/'Discount curve'!$D78</f>
        <v>0</v>
      </c>
      <c r="AB89" s="2">
        <f>+K89/'Discount curve'!$D78</f>
        <v>0</v>
      </c>
      <c r="AC89" s="2">
        <f>+L89/'Discount curve'!$D78</f>
        <v>0</v>
      </c>
      <c r="AD89" s="2">
        <f>+M89/'Discount curve'!$D78</f>
        <v>0</v>
      </c>
      <c r="AE89" s="2">
        <f>+N89/'Discount curve'!$D78</f>
        <v>-1.1348951868948508E-2</v>
      </c>
      <c r="AF89" s="2">
        <f>+O89/'Discount curve'!$D78</f>
        <v>0</v>
      </c>
      <c r="AG89" s="2">
        <f>+P89/'Discount curve'!$D78</f>
        <v>-6.4146249694056301E-2</v>
      </c>
    </row>
    <row r="90" spans="1:33" x14ac:dyDescent="0.2">
      <c r="A90" s="5">
        <v>39692</v>
      </c>
      <c r="C90" s="11">
        <f t="shared" si="5"/>
        <v>-4.49469419259685E-2</v>
      </c>
      <c r="D90" s="14"/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-4.49469419259685E-2</v>
      </c>
      <c r="T90" s="2">
        <f>+C90/'Discount curve'!D79</f>
        <v>-6.4608123493816907E-2</v>
      </c>
      <c r="V90" s="2">
        <f>+E90/'Discount curve'!$D79</f>
        <v>0</v>
      </c>
      <c r="W90" s="2">
        <f>+F90/'Discount curve'!$D79</f>
        <v>0</v>
      </c>
      <c r="X90" s="2">
        <f>+G90/'Discount curve'!$D79</f>
        <v>0</v>
      </c>
      <c r="Y90" s="2">
        <f>+H90/'Discount curve'!$D79</f>
        <v>0</v>
      </c>
      <c r="Z90" s="2">
        <f>+I90/'Discount curve'!$D79</f>
        <v>0</v>
      </c>
      <c r="AA90" s="2">
        <f>+J90/'Discount curve'!$D79</f>
        <v>0</v>
      </c>
      <c r="AB90" s="2">
        <f>+K90/'Discount curve'!$D79</f>
        <v>0</v>
      </c>
      <c r="AC90" s="2">
        <f>+L90/'Discount curve'!$D79</f>
        <v>0</v>
      </c>
      <c r="AD90" s="2">
        <f>+M90/'Discount curve'!$D79</f>
        <v>0</v>
      </c>
      <c r="AE90" s="2">
        <f>+N90/'Discount curve'!$D79</f>
        <v>0</v>
      </c>
      <c r="AF90" s="2">
        <f>+O90/'Discount curve'!$D79</f>
        <v>0</v>
      </c>
      <c r="AG90" s="2">
        <f>+P90/'Discount curve'!$D79</f>
        <v>-6.4608123493816907E-2</v>
      </c>
    </row>
    <row r="91" spans="1:33" x14ac:dyDescent="0.2">
      <c r="A91" s="5">
        <v>39722</v>
      </c>
      <c r="C91" s="11">
        <f t="shared" si="5"/>
        <v>-4.50313654478691E-2</v>
      </c>
      <c r="D91" s="14"/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-4.50313654478691E-2</v>
      </c>
      <c r="T91" s="2">
        <f>+C91/'Discount curve'!D80</f>
        <v>-6.5112453367147272E-2</v>
      </c>
      <c r="V91" s="2">
        <f>+E91/'Discount curve'!$D80</f>
        <v>0</v>
      </c>
      <c r="W91" s="2">
        <f>+F91/'Discount curve'!$D80</f>
        <v>0</v>
      </c>
      <c r="X91" s="2">
        <f>+G91/'Discount curve'!$D80</f>
        <v>0</v>
      </c>
      <c r="Y91" s="2">
        <f>+H91/'Discount curve'!$D80</f>
        <v>0</v>
      </c>
      <c r="Z91" s="2">
        <f>+I91/'Discount curve'!$D80</f>
        <v>0</v>
      </c>
      <c r="AA91" s="2">
        <f>+J91/'Discount curve'!$D80</f>
        <v>0</v>
      </c>
      <c r="AB91" s="2">
        <f>+K91/'Discount curve'!$D80</f>
        <v>0</v>
      </c>
      <c r="AC91" s="2">
        <f>+L91/'Discount curve'!$D80</f>
        <v>0</v>
      </c>
      <c r="AD91" s="2">
        <f>+M91/'Discount curve'!$D80</f>
        <v>0</v>
      </c>
      <c r="AE91" s="2">
        <f>+N91/'Discount curve'!$D80</f>
        <v>0</v>
      </c>
      <c r="AF91" s="2">
        <f>+O91/'Discount curve'!$D80</f>
        <v>0</v>
      </c>
      <c r="AG91" s="2">
        <f>+P91/'Discount curve'!$D80</f>
        <v>-6.5112453367147272E-2</v>
      </c>
    </row>
    <row r="92" spans="1:33" x14ac:dyDescent="0.2">
      <c r="A92" s="5">
        <v>39753</v>
      </c>
      <c r="C92" s="11">
        <f t="shared" si="5"/>
        <v>-4.4764414223300297E-2</v>
      </c>
      <c r="D92" s="14"/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-4.4764414223300297E-2</v>
      </c>
      <c r="T92" s="2">
        <f>+C92/'Discount curve'!D81</f>
        <v>-6.5121613389304389E-2</v>
      </c>
      <c r="V92" s="2">
        <f>+E92/'Discount curve'!$D81</f>
        <v>0</v>
      </c>
      <c r="W92" s="2">
        <f>+F92/'Discount curve'!$D81</f>
        <v>0</v>
      </c>
      <c r="X92" s="2">
        <f>+G92/'Discount curve'!$D81</f>
        <v>0</v>
      </c>
      <c r="Y92" s="2">
        <f>+H92/'Discount curve'!$D81</f>
        <v>0</v>
      </c>
      <c r="Z92" s="2">
        <f>+I92/'Discount curve'!$D81</f>
        <v>0</v>
      </c>
      <c r="AA92" s="2">
        <f>+J92/'Discount curve'!$D81</f>
        <v>0</v>
      </c>
      <c r="AB92" s="2">
        <f>+K92/'Discount curve'!$D81</f>
        <v>0</v>
      </c>
      <c r="AC92" s="2">
        <f>+L92/'Discount curve'!$D81</f>
        <v>0</v>
      </c>
      <c r="AD92" s="2">
        <f>+M92/'Discount curve'!$D81</f>
        <v>0</v>
      </c>
      <c r="AE92" s="2">
        <f>+N92/'Discount curve'!$D81</f>
        <v>0</v>
      </c>
      <c r="AF92" s="2">
        <f>+O92/'Discount curve'!$D81</f>
        <v>0</v>
      </c>
      <c r="AG92" s="2">
        <f>+P92/'Discount curve'!$D81</f>
        <v>-6.5121613389304389E-2</v>
      </c>
    </row>
    <row r="93" spans="1:33" x14ac:dyDescent="0.2">
      <c r="A93" s="5">
        <v>39783</v>
      </c>
      <c r="C93" s="11">
        <f t="shared" si="5"/>
        <v>-4.3157749305754597E-2</v>
      </c>
      <c r="D93" s="14"/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-4.3157749305754597E-2</v>
      </c>
      <c r="T93" s="2">
        <f>+C93/'Discount curve'!D82</f>
        <v>-6.3118804429546344E-2</v>
      </c>
      <c r="V93" s="2">
        <f>+E93/'Discount curve'!$D82</f>
        <v>0</v>
      </c>
      <c r="W93" s="2">
        <f>+F93/'Discount curve'!$D82</f>
        <v>0</v>
      </c>
      <c r="X93" s="2">
        <f>+G93/'Discount curve'!$D82</f>
        <v>0</v>
      </c>
      <c r="Y93" s="2">
        <f>+H93/'Discount curve'!$D82</f>
        <v>0</v>
      </c>
      <c r="Z93" s="2">
        <f>+I93/'Discount curve'!$D82</f>
        <v>0</v>
      </c>
      <c r="AA93" s="2">
        <f>+J93/'Discount curve'!$D82</f>
        <v>0</v>
      </c>
      <c r="AB93" s="2">
        <f>+K93/'Discount curve'!$D82</f>
        <v>0</v>
      </c>
      <c r="AC93" s="2">
        <f>+L93/'Discount curve'!$D82</f>
        <v>0</v>
      </c>
      <c r="AD93" s="2">
        <f>+M93/'Discount curve'!$D82</f>
        <v>0</v>
      </c>
      <c r="AE93" s="2">
        <f>+N93/'Discount curve'!$D82</f>
        <v>0</v>
      </c>
      <c r="AF93" s="2">
        <f>+O93/'Discount curve'!$D82</f>
        <v>0</v>
      </c>
      <c r="AG93" s="2">
        <f>+P93/'Discount curve'!$D82</f>
        <v>-6.3118804429546344E-2</v>
      </c>
    </row>
    <row r="94" spans="1:33" x14ac:dyDescent="0.2">
      <c r="A94" s="5">
        <v>39814</v>
      </c>
      <c r="C94" s="11">
        <f t="shared" si="5"/>
        <v>-4.3569916320933495E-2</v>
      </c>
      <c r="D94" s="14"/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-4.3569916320933495E-2</v>
      </c>
      <c r="T94" s="2">
        <f>+C94/'Discount curve'!D83</f>
        <v>-6.411428014815472E-2</v>
      </c>
      <c r="V94" s="2">
        <f>+E94/'Discount curve'!$D83</f>
        <v>0</v>
      </c>
      <c r="W94" s="2">
        <f>+F94/'Discount curve'!$D83</f>
        <v>0</v>
      </c>
      <c r="X94" s="2">
        <f>+G94/'Discount curve'!$D83</f>
        <v>0</v>
      </c>
      <c r="Y94" s="2">
        <f>+H94/'Discount curve'!$D83</f>
        <v>0</v>
      </c>
      <c r="Z94" s="2">
        <f>+I94/'Discount curve'!$D83</f>
        <v>0</v>
      </c>
      <c r="AA94" s="2">
        <f>+J94/'Discount curve'!$D83</f>
        <v>0</v>
      </c>
      <c r="AB94" s="2">
        <f>+K94/'Discount curve'!$D83</f>
        <v>0</v>
      </c>
      <c r="AC94" s="2">
        <f>+L94/'Discount curve'!$D83</f>
        <v>0</v>
      </c>
      <c r="AD94" s="2">
        <f>+M94/'Discount curve'!$D83</f>
        <v>0</v>
      </c>
      <c r="AE94" s="2">
        <f>+N94/'Discount curve'!$D83</f>
        <v>0</v>
      </c>
      <c r="AF94" s="2">
        <f>+O94/'Discount curve'!$D83</f>
        <v>0</v>
      </c>
      <c r="AG94" s="2">
        <f>+P94/'Discount curve'!$D83</f>
        <v>-6.411428014815472E-2</v>
      </c>
    </row>
    <row r="95" spans="1:33" x14ac:dyDescent="0.2">
      <c r="A95" s="5">
        <v>39845</v>
      </c>
      <c r="C95" s="11">
        <f t="shared" si="5"/>
        <v>-4.2641855361506498E-2</v>
      </c>
      <c r="D95" s="14"/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-4.2641855361506498E-2</v>
      </c>
      <c r="T95" s="2">
        <f>+C95/'Discount curve'!D84</f>
        <v>-6.3137368890810272E-2</v>
      </c>
      <c r="V95" s="2">
        <f>+E95/'Discount curve'!$D84</f>
        <v>0</v>
      </c>
      <c r="W95" s="2">
        <f>+F95/'Discount curve'!$D84</f>
        <v>0</v>
      </c>
      <c r="X95" s="2">
        <f>+G95/'Discount curve'!$D84</f>
        <v>0</v>
      </c>
      <c r="Y95" s="2">
        <f>+H95/'Discount curve'!$D84</f>
        <v>0</v>
      </c>
      <c r="Z95" s="2">
        <f>+I95/'Discount curve'!$D84</f>
        <v>0</v>
      </c>
      <c r="AA95" s="2">
        <f>+J95/'Discount curve'!$D84</f>
        <v>0</v>
      </c>
      <c r="AB95" s="2">
        <f>+K95/'Discount curve'!$D84</f>
        <v>0</v>
      </c>
      <c r="AC95" s="2">
        <f>+L95/'Discount curve'!$D84</f>
        <v>0</v>
      </c>
      <c r="AD95" s="2">
        <f>+M95/'Discount curve'!$D84</f>
        <v>0</v>
      </c>
      <c r="AE95" s="2">
        <f>+N95/'Discount curve'!$D84</f>
        <v>0</v>
      </c>
      <c r="AF95" s="2">
        <f>+O95/'Discount curve'!$D84</f>
        <v>0</v>
      </c>
      <c r="AG95" s="2">
        <f>+P95/'Discount curve'!$D84</f>
        <v>-6.3137368890810272E-2</v>
      </c>
    </row>
    <row r="96" spans="1:33" x14ac:dyDescent="0.2">
      <c r="A96" s="5">
        <v>39873</v>
      </c>
      <c r="C96" s="11">
        <f t="shared" si="5"/>
        <v>-4.3734678678765695E-2</v>
      </c>
      <c r="D96" s="14"/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-4.3734678678765695E-2</v>
      </c>
      <c r="T96" s="2">
        <f>+C96/'Discount curve'!D85</f>
        <v>-6.5084193095498136E-2</v>
      </c>
      <c r="V96" s="2">
        <f>+E96/'Discount curve'!$D85</f>
        <v>0</v>
      </c>
      <c r="W96" s="2">
        <f>+F96/'Discount curve'!$D85</f>
        <v>0</v>
      </c>
      <c r="X96" s="2">
        <f>+G96/'Discount curve'!$D85</f>
        <v>0</v>
      </c>
      <c r="Y96" s="2">
        <f>+H96/'Discount curve'!$D85</f>
        <v>0</v>
      </c>
      <c r="Z96" s="2">
        <f>+I96/'Discount curve'!$D85</f>
        <v>0</v>
      </c>
      <c r="AA96" s="2">
        <f>+J96/'Discount curve'!$D85</f>
        <v>0</v>
      </c>
      <c r="AB96" s="2">
        <f>+K96/'Discount curve'!$D85</f>
        <v>0</v>
      </c>
      <c r="AC96" s="2">
        <f>+L96/'Discount curve'!$D85</f>
        <v>0</v>
      </c>
      <c r="AD96" s="2">
        <f>+M96/'Discount curve'!$D85</f>
        <v>0</v>
      </c>
      <c r="AE96" s="2">
        <f>+N96/'Discount curve'!$D85</f>
        <v>0</v>
      </c>
      <c r="AF96" s="2">
        <f>+O96/'Discount curve'!$D85</f>
        <v>0</v>
      </c>
      <c r="AG96" s="2">
        <f>+P96/'Discount curve'!$D85</f>
        <v>-6.5084193095498136E-2</v>
      </c>
    </row>
    <row r="97" spans="1:33" x14ac:dyDescent="0.2">
      <c r="A97" s="5">
        <v>39904</v>
      </c>
      <c r="C97" s="11">
        <f t="shared" si="5"/>
        <v>-4.3474038382953502E-2</v>
      </c>
      <c r="D97" s="14"/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-4.3474038382953502E-2</v>
      </c>
      <c r="T97" s="2">
        <f>+C97/'Discount curve'!D86</f>
        <v>-6.5100782168326127E-2</v>
      </c>
      <c r="V97" s="2">
        <f>+E97/'Discount curve'!$D86</f>
        <v>0</v>
      </c>
      <c r="W97" s="2">
        <f>+F97/'Discount curve'!$D86</f>
        <v>0</v>
      </c>
      <c r="X97" s="2">
        <f>+G97/'Discount curve'!$D86</f>
        <v>0</v>
      </c>
      <c r="Y97" s="2">
        <f>+H97/'Discount curve'!$D86</f>
        <v>0</v>
      </c>
      <c r="Z97" s="2">
        <f>+I97/'Discount curve'!$D86</f>
        <v>0</v>
      </c>
      <c r="AA97" s="2">
        <f>+J97/'Discount curve'!$D86</f>
        <v>0</v>
      </c>
      <c r="AB97" s="2">
        <f>+K97/'Discount curve'!$D86</f>
        <v>0</v>
      </c>
      <c r="AC97" s="2">
        <f>+L97/'Discount curve'!$D86</f>
        <v>0</v>
      </c>
      <c r="AD97" s="2">
        <f>+M97/'Discount curve'!$D86</f>
        <v>0</v>
      </c>
      <c r="AE97" s="2">
        <f>+N97/'Discount curve'!$D86</f>
        <v>0</v>
      </c>
      <c r="AF97" s="2">
        <f>+O97/'Discount curve'!$D86</f>
        <v>0</v>
      </c>
      <c r="AG97" s="2">
        <f>+P97/'Discount curve'!$D86</f>
        <v>-6.5100782168326127E-2</v>
      </c>
    </row>
    <row r="98" spans="1:33" x14ac:dyDescent="0.2">
      <c r="A98" s="5">
        <v>39934</v>
      </c>
      <c r="C98" s="11">
        <f t="shared" si="5"/>
        <v>-4.29124526442934E-2</v>
      </c>
      <c r="D98" s="14"/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-4.29124526442934E-2</v>
      </c>
      <c r="T98" s="2">
        <f>+C98/'Discount curve'!D87</f>
        <v>-6.4608901476772798E-2</v>
      </c>
      <c r="V98" s="2">
        <f>+E98/'Discount curve'!$D87</f>
        <v>0</v>
      </c>
      <c r="W98" s="2">
        <f>+F98/'Discount curve'!$D87</f>
        <v>0</v>
      </c>
      <c r="X98" s="2">
        <f>+G98/'Discount curve'!$D87</f>
        <v>0</v>
      </c>
      <c r="Y98" s="2">
        <f>+H98/'Discount curve'!$D87</f>
        <v>0</v>
      </c>
      <c r="Z98" s="2">
        <f>+I98/'Discount curve'!$D87</f>
        <v>0</v>
      </c>
      <c r="AA98" s="2">
        <f>+J98/'Discount curve'!$D87</f>
        <v>0</v>
      </c>
      <c r="AB98" s="2">
        <f>+K98/'Discount curve'!$D87</f>
        <v>0</v>
      </c>
      <c r="AC98" s="2">
        <f>+L98/'Discount curve'!$D87</f>
        <v>0</v>
      </c>
      <c r="AD98" s="2">
        <f>+M98/'Discount curve'!$D87</f>
        <v>0</v>
      </c>
      <c r="AE98" s="2">
        <f>+N98/'Discount curve'!$D87</f>
        <v>0</v>
      </c>
      <c r="AF98" s="2">
        <f>+O98/'Discount curve'!$D87</f>
        <v>0</v>
      </c>
      <c r="AG98" s="2">
        <f>+P98/'Discount curve'!$D87</f>
        <v>-6.4608901476772798E-2</v>
      </c>
    </row>
    <row r="99" spans="1:33" x14ac:dyDescent="0.2">
      <c r="A99" s="5">
        <v>39965</v>
      </c>
      <c r="C99" s="11">
        <f t="shared" si="5"/>
        <v>-4.2347411766945696E-2</v>
      </c>
      <c r="D99" s="14"/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-4.2347411766945696E-2</v>
      </c>
      <c r="T99" s="2">
        <f>+C99/'Discount curve'!D88</f>
        <v>-6.4070965647499048E-2</v>
      </c>
      <c r="V99" s="2">
        <f>+E99/'Discount curve'!$D88</f>
        <v>0</v>
      </c>
      <c r="W99" s="2">
        <f>+F99/'Discount curve'!$D88</f>
        <v>0</v>
      </c>
      <c r="X99" s="2">
        <f>+G99/'Discount curve'!$D88</f>
        <v>0</v>
      </c>
      <c r="Y99" s="2">
        <f>+H99/'Discount curve'!$D88</f>
        <v>0</v>
      </c>
      <c r="Z99" s="2">
        <f>+I99/'Discount curve'!$D88</f>
        <v>0</v>
      </c>
      <c r="AA99" s="2">
        <f>+J99/'Discount curve'!$D88</f>
        <v>0</v>
      </c>
      <c r="AB99" s="2">
        <f>+K99/'Discount curve'!$D88</f>
        <v>0</v>
      </c>
      <c r="AC99" s="2">
        <f>+L99/'Discount curve'!$D88</f>
        <v>0</v>
      </c>
      <c r="AD99" s="2">
        <f>+M99/'Discount curve'!$D88</f>
        <v>0</v>
      </c>
      <c r="AE99" s="2">
        <f>+N99/'Discount curve'!$D88</f>
        <v>0</v>
      </c>
      <c r="AF99" s="2">
        <f>+O99/'Discount curve'!$D88</f>
        <v>0</v>
      </c>
      <c r="AG99" s="2">
        <f>+P99/'Discount curve'!$D88</f>
        <v>-6.4070965647499048E-2</v>
      </c>
    </row>
    <row r="100" spans="1:33" x14ac:dyDescent="0.2">
      <c r="A100" s="5">
        <v>39995</v>
      </c>
      <c r="C100" s="11">
        <f t="shared" si="5"/>
        <v>-4.2118269464549503E-2</v>
      </c>
      <c r="D100" s="14"/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-4.2118269464549503E-2</v>
      </c>
      <c r="T100" s="2">
        <f>+C100/'Discount curve'!D89</f>
        <v>-6.4071989913786737E-2</v>
      </c>
      <c r="V100" s="2">
        <f>+E100/'Discount curve'!$D89</f>
        <v>0</v>
      </c>
      <c r="W100" s="2">
        <f>+F100/'Discount curve'!$D89</f>
        <v>0</v>
      </c>
      <c r="X100" s="2">
        <f>+G100/'Discount curve'!$D89</f>
        <v>0</v>
      </c>
      <c r="Y100" s="2">
        <f>+H100/'Discount curve'!$D89</f>
        <v>0</v>
      </c>
      <c r="Z100" s="2">
        <f>+I100/'Discount curve'!$D89</f>
        <v>0</v>
      </c>
      <c r="AA100" s="2">
        <f>+J100/'Discount curve'!$D89</f>
        <v>0</v>
      </c>
      <c r="AB100" s="2">
        <f>+K100/'Discount curve'!$D89</f>
        <v>0</v>
      </c>
      <c r="AC100" s="2">
        <f>+L100/'Discount curve'!$D89</f>
        <v>0</v>
      </c>
      <c r="AD100" s="2">
        <f>+M100/'Discount curve'!$D89</f>
        <v>0</v>
      </c>
      <c r="AE100" s="2">
        <f>+N100/'Discount curve'!$D89</f>
        <v>0</v>
      </c>
      <c r="AF100" s="2">
        <f>+O100/'Discount curve'!$D89</f>
        <v>0</v>
      </c>
      <c r="AG100" s="2">
        <f>+P100/'Discount curve'!$D89</f>
        <v>-6.4071989913786737E-2</v>
      </c>
    </row>
    <row r="101" spans="1:33" x14ac:dyDescent="0.2">
      <c r="A101" s="5">
        <v>40026</v>
      </c>
      <c r="C101" s="11">
        <f t="shared" si="5"/>
        <v>-4.18821767220834E-2</v>
      </c>
      <c r="D101" s="14"/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-4.18821767220834E-2</v>
      </c>
      <c r="T101" s="2">
        <f>+C101/'Discount curve'!D90</f>
        <v>-6.4071654990841137E-2</v>
      </c>
      <c r="V101" s="2">
        <f>+E101/'Discount curve'!$D90</f>
        <v>0</v>
      </c>
      <c r="W101" s="2">
        <f>+F101/'Discount curve'!$D90</f>
        <v>0</v>
      </c>
      <c r="X101" s="2">
        <f>+G101/'Discount curve'!$D90</f>
        <v>0</v>
      </c>
      <c r="Y101" s="2">
        <f>+H101/'Discount curve'!$D90</f>
        <v>0</v>
      </c>
      <c r="Z101" s="2">
        <f>+I101/'Discount curve'!$D90</f>
        <v>0</v>
      </c>
      <c r="AA101" s="2">
        <f>+J101/'Discount curve'!$D90</f>
        <v>0</v>
      </c>
      <c r="AB101" s="2">
        <f>+K101/'Discount curve'!$D90</f>
        <v>0</v>
      </c>
      <c r="AC101" s="2">
        <f>+L101/'Discount curve'!$D90</f>
        <v>0</v>
      </c>
      <c r="AD101" s="2">
        <f>+M101/'Discount curve'!$D90</f>
        <v>0</v>
      </c>
      <c r="AE101" s="2">
        <f>+N101/'Discount curve'!$D90</f>
        <v>0</v>
      </c>
      <c r="AF101" s="2">
        <f>+O101/'Discount curve'!$D90</f>
        <v>0</v>
      </c>
      <c r="AG101" s="2">
        <f>+P101/'Discount curve'!$D90</f>
        <v>-6.4071654990841137E-2</v>
      </c>
    </row>
    <row r="102" spans="1:33" x14ac:dyDescent="0.2">
      <c r="A102" s="5">
        <v>40057</v>
      </c>
      <c r="C102" s="11">
        <f t="shared" si="5"/>
        <v>-4.19671458963876E-2</v>
      </c>
      <c r="D102" s="14"/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-4.19671458963876E-2</v>
      </c>
      <c r="T102" s="2">
        <f>+C102/'Discount curve'!D91</f>
        <v>-6.4564275529837747E-2</v>
      </c>
      <c r="V102" s="2">
        <f>+E102/'Discount curve'!$D91</f>
        <v>0</v>
      </c>
      <c r="W102" s="2">
        <f>+F102/'Discount curve'!$D91</f>
        <v>0</v>
      </c>
      <c r="X102" s="2">
        <f>+G102/'Discount curve'!$D91</f>
        <v>0</v>
      </c>
      <c r="Y102" s="2">
        <f>+H102/'Discount curve'!$D91</f>
        <v>0</v>
      </c>
      <c r="Z102" s="2">
        <f>+I102/'Discount curve'!$D91</f>
        <v>0</v>
      </c>
      <c r="AA102" s="2">
        <f>+J102/'Discount curve'!$D91</f>
        <v>0</v>
      </c>
      <c r="AB102" s="2">
        <f>+K102/'Discount curve'!$D91</f>
        <v>0</v>
      </c>
      <c r="AC102" s="2">
        <f>+L102/'Discount curve'!$D91</f>
        <v>0</v>
      </c>
      <c r="AD102" s="2">
        <f>+M102/'Discount curve'!$D91</f>
        <v>0</v>
      </c>
      <c r="AE102" s="2">
        <f>+N102/'Discount curve'!$D91</f>
        <v>0</v>
      </c>
      <c r="AF102" s="2">
        <f>+O102/'Discount curve'!$D91</f>
        <v>0</v>
      </c>
      <c r="AG102" s="2">
        <f>+P102/'Discount curve'!$D91</f>
        <v>-6.4564275529837747E-2</v>
      </c>
    </row>
    <row r="103" spans="1:33" x14ac:dyDescent="0.2">
      <c r="A103" s="5">
        <v>40087</v>
      </c>
      <c r="C103" s="11">
        <f t="shared" si="5"/>
        <v>-4.2056885412125704E-2</v>
      </c>
      <c r="D103" s="14"/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-4.2056885412125704E-2</v>
      </c>
      <c r="T103" s="2">
        <f>+C103/'Discount curve'!D92</f>
        <v>-6.5058527382511722E-2</v>
      </c>
      <c r="V103" s="2">
        <f>+E103/'Discount curve'!$D92</f>
        <v>0</v>
      </c>
      <c r="W103" s="2">
        <f>+F103/'Discount curve'!$D92</f>
        <v>0</v>
      </c>
      <c r="X103" s="2">
        <f>+G103/'Discount curve'!$D92</f>
        <v>0</v>
      </c>
      <c r="Y103" s="2">
        <f>+H103/'Discount curve'!$D92</f>
        <v>0</v>
      </c>
      <c r="Z103" s="2">
        <f>+I103/'Discount curve'!$D92</f>
        <v>0</v>
      </c>
      <c r="AA103" s="2">
        <f>+J103/'Discount curve'!$D92</f>
        <v>0</v>
      </c>
      <c r="AB103" s="2">
        <f>+K103/'Discount curve'!$D92</f>
        <v>0</v>
      </c>
      <c r="AC103" s="2">
        <f>+L103/'Discount curve'!$D92</f>
        <v>0</v>
      </c>
      <c r="AD103" s="2">
        <f>+M103/'Discount curve'!$D92</f>
        <v>0</v>
      </c>
      <c r="AE103" s="2">
        <f>+N103/'Discount curve'!$D92</f>
        <v>0</v>
      </c>
      <c r="AF103" s="2">
        <f>+O103/'Discount curve'!$D92</f>
        <v>0</v>
      </c>
      <c r="AG103" s="2">
        <f>+P103/'Discount curve'!$D92</f>
        <v>-6.5058527382511722E-2</v>
      </c>
    </row>
    <row r="104" spans="1:33" x14ac:dyDescent="0.2">
      <c r="A104" s="5">
        <v>40118</v>
      </c>
      <c r="C104" s="11">
        <f t="shared" si="5"/>
        <v>-4.1819285095806402E-2</v>
      </c>
      <c r="D104" s="14"/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-4.1819285095806402E-2</v>
      </c>
      <c r="T104" s="2">
        <f>+C104/'Discount curve'!D93</f>
        <v>-6.5058500998617777E-2</v>
      </c>
      <c r="V104" s="2">
        <f>+E104/'Discount curve'!$D93</f>
        <v>0</v>
      </c>
      <c r="W104" s="2">
        <f>+F104/'Discount curve'!$D93</f>
        <v>0</v>
      </c>
      <c r="X104" s="2">
        <f>+G104/'Discount curve'!$D93</f>
        <v>0</v>
      </c>
      <c r="Y104" s="2">
        <f>+H104/'Discount curve'!$D93</f>
        <v>0</v>
      </c>
      <c r="Z104" s="2">
        <f>+I104/'Discount curve'!$D93</f>
        <v>0</v>
      </c>
      <c r="AA104" s="2">
        <f>+J104/'Discount curve'!$D93</f>
        <v>0</v>
      </c>
      <c r="AB104" s="2">
        <f>+K104/'Discount curve'!$D93</f>
        <v>0</v>
      </c>
      <c r="AC104" s="2">
        <f>+L104/'Discount curve'!$D93</f>
        <v>0</v>
      </c>
      <c r="AD104" s="2">
        <f>+M104/'Discount curve'!$D93</f>
        <v>0</v>
      </c>
      <c r="AE104" s="2">
        <f>+N104/'Discount curve'!$D93</f>
        <v>0</v>
      </c>
      <c r="AF104" s="2">
        <f>+O104/'Discount curve'!$D93</f>
        <v>0</v>
      </c>
      <c r="AG104" s="2">
        <f>+P104/'Discount curve'!$D93</f>
        <v>-6.5058500998617777E-2</v>
      </c>
    </row>
    <row r="105" spans="1:33" x14ac:dyDescent="0.2">
      <c r="A105" s="5">
        <v>40148</v>
      </c>
      <c r="C105" s="11">
        <f t="shared" si="5"/>
        <v>-4.0329732588935505E-2</v>
      </c>
      <c r="D105" s="14"/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-4.0329732588935505E-2</v>
      </c>
      <c r="T105" s="2">
        <f>+C105/'Discount curve'!D94</f>
        <v>-6.3088617287368226E-2</v>
      </c>
      <c r="V105" s="2">
        <f>+E105/'Discount curve'!$D94</f>
        <v>0</v>
      </c>
      <c r="W105" s="2">
        <f>+F105/'Discount curve'!$D94</f>
        <v>0</v>
      </c>
      <c r="X105" s="2">
        <f>+G105/'Discount curve'!$D94</f>
        <v>0</v>
      </c>
      <c r="Y105" s="2">
        <f>+H105/'Discount curve'!$D94</f>
        <v>0</v>
      </c>
      <c r="Z105" s="2">
        <f>+I105/'Discount curve'!$D94</f>
        <v>0</v>
      </c>
      <c r="AA105" s="2">
        <f>+J105/'Discount curve'!$D94</f>
        <v>0</v>
      </c>
      <c r="AB105" s="2">
        <f>+K105/'Discount curve'!$D94</f>
        <v>0</v>
      </c>
      <c r="AC105" s="2">
        <f>+L105/'Discount curve'!$D94</f>
        <v>0</v>
      </c>
      <c r="AD105" s="2">
        <f>+M105/'Discount curve'!$D94</f>
        <v>0</v>
      </c>
      <c r="AE105" s="2">
        <f>+N105/'Discount curve'!$D94</f>
        <v>0</v>
      </c>
      <c r="AF105" s="2">
        <f>+O105/'Discount curve'!$D94</f>
        <v>0</v>
      </c>
      <c r="AG105" s="2">
        <f>+P105/'Discount curve'!$D94</f>
        <v>-6.3088617287368226E-2</v>
      </c>
    </row>
    <row r="106" spans="1:33" x14ac:dyDescent="0.2">
      <c r="A106" s="5">
        <v>40179</v>
      </c>
      <c r="C106" s="11">
        <f t="shared" si="5"/>
        <v>-4.07272863796607E-2</v>
      </c>
      <c r="D106" s="14"/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-4.07272863796607E-2</v>
      </c>
      <c r="T106" s="2">
        <f>+C106/'Discount curve'!D95</f>
        <v>-6.4074561440233296E-2</v>
      </c>
      <c r="V106" s="2">
        <f>+E106/'Discount curve'!$D95</f>
        <v>0</v>
      </c>
      <c r="W106" s="2">
        <f>+F106/'Discount curve'!$D95</f>
        <v>0</v>
      </c>
      <c r="X106" s="2">
        <f>+G106/'Discount curve'!$D95</f>
        <v>0</v>
      </c>
      <c r="Y106" s="2">
        <f>+H106/'Discount curve'!$D95</f>
        <v>0</v>
      </c>
      <c r="Z106" s="2">
        <f>+I106/'Discount curve'!$D95</f>
        <v>0</v>
      </c>
      <c r="AA106" s="2">
        <f>+J106/'Discount curve'!$D95</f>
        <v>0</v>
      </c>
      <c r="AB106" s="2">
        <f>+K106/'Discount curve'!$D95</f>
        <v>0</v>
      </c>
      <c r="AC106" s="2">
        <f>+L106/'Discount curve'!$D95</f>
        <v>0</v>
      </c>
      <c r="AD106" s="2">
        <f>+M106/'Discount curve'!$D95</f>
        <v>0</v>
      </c>
      <c r="AE106" s="2">
        <f>+N106/'Discount curve'!$D95</f>
        <v>0</v>
      </c>
      <c r="AF106" s="2">
        <f>+O106/'Discount curve'!$D95</f>
        <v>0</v>
      </c>
      <c r="AG106" s="2">
        <f>+P106/'Discount curve'!$D95</f>
        <v>-6.4074561440233296E-2</v>
      </c>
    </row>
    <row r="107" spans="1:33" x14ac:dyDescent="0.2">
      <c r="A107" s="5">
        <v>40210</v>
      </c>
      <c r="C107" s="11">
        <f t="shared" si="5"/>
        <v>-3.9872398710281198E-2</v>
      </c>
      <c r="D107" s="14"/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-3.9872398710281198E-2</v>
      </c>
      <c r="T107" s="2">
        <f>+C107/'Discount curve'!D96</f>
        <v>-6.3089077442854802E-2</v>
      </c>
      <c r="V107" s="2">
        <f>+E107/'Discount curve'!$D96</f>
        <v>0</v>
      </c>
      <c r="W107" s="2">
        <f>+F107/'Discount curve'!$D96</f>
        <v>0</v>
      </c>
      <c r="X107" s="2">
        <f>+G107/'Discount curve'!$D96</f>
        <v>0</v>
      </c>
      <c r="Y107" s="2">
        <f>+H107/'Discount curve'!$D96</f>
        <v>0</v>
      </c>
      <c r="Z107" s="2">
        <f>+I107/'Discount curve'!$D96</f>
        <v>0</v>
      </c>
      <c r="AA107" s="2">
        <f>+J107/'Discount curve'!$D96</f>
        <v>0</v>
      </c>
      <c r="AB107" s="2">
        <f>+K107/'Discount curve'!$D96</f>
        <v>0</v>
      </c>
      <c r="AC107" s="2">
        <f>+L107/'Discount curve'!$D96</f>
        <v>0</v>
      </c>
      <c r="AD107" s="2">
        <f>+M107/'Discount curve'!$D96</f>
        <v>0</v>
      </c>
      <c r="AE107" s="2">
        <f>+N107/'Discount curve'!$D96</f>
        <v>0</v>
      </c>
      <c r="AF107" s="2">
        <f>+O107/'Discount curve'!$D96</f>
        <v>0</v>
      </c>
      <c r="AG107" s="2">
        <f>+P107/'Discount curve'!$D96</f>
        <v>-6.3089077442854802E-2</v>
      </c>
    </row>
    <row r="108" spans="1:33" x14ac:dyDescent="0.2">
      <c r="A108" s="5">
        <v>40238</v>
      </c>
      <c r="C108" s="11">
        <f t="shared" si="5"/>
        <v>-4.0906375728457102E-2</v>
      </c>
      <c r="D108" s="14"/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-4.0906375728457102E-2</v>
      </c>
      <c r="T108" s="2">
        <f>+C108/'Discount curve'!D97</f>
        <v>-6.5065804675563041E-2</v>
      </c>
      <c r="V108" s="2">
        <f>+E108/'Discount curve'!$D97</f>
        <v>0</v>
      </c>
      <c r="W108" s="2">
        <f>+F108/'Discount curve'!$D97</f>
        <v>0</v>
      </c>
      <c r="X108" s="2">
        <f>+G108/'Discount curve'!$D97</f>
        <v>0</v>
      </c>
      <c r="Y108" s="2">
        <f>+H108/'Discount curve'!$D97</f>
        <v>0</v>
      </c>
      <c r="Z108" s="2">
        <f>+I108/'Discount curve'!$D97</f>
        <v>0</v>
      </c>
      <c r="AA108" s="2">
        <f>+J108/'Discount curve'!$D97</f>
        <v>0</v>
      </c>
      <c r="AB108" s="2">
        <f>+K108/'Discount curve'!$D97</f>
        <v>0</v>
      </c>
      <c r="AC108" s="2">
        <f>+L108/'Discount curve'!$D97</f>
        <v>0</v>
      </c>
      <c r="AD108" s="2">
        <f>+M108/'Discount curve'!$D97</f>
        <v>0</v>
      </c>
      <c r="AE108" s="2">
        <f>+N108/'Discount curve'!$D97</f>
        <v>0</v>
      </c>
      <c r="AF108" s="2">
        <f>+O108/'Discount curve'!$D97</f>
        <v>0</v>
      </c>
      <c r="AG108" s="2">
        <f>+P108/'Discount curve'!$D97</f>
        <v>-6.5065804675563041E-2</v>
      </c>
    </row>
    <row r="109" spans="1:33" x14ac:dyDescent="0.2">
      <c r="A109" s="5">
        <v>40269</v>
      </c>
      <c r="C109" s="11">
        <f t="shared" si="5"/>
        <v>-4.0672320152333401E-2</v>
      </c>
      <c r="D109" s="14"/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-4.0672320152333401E-2</v>
      </c>
      <c r="T109" s="2">
        <f>+C109/'Discount curve'!D98</f>
        <v>-6.5015716296534604E-2</v>
      </c>
      <c r="V109" s="2">
        <f>+E109/'Discount curve'!$D98</f>
        <v>0</v>
      </c>
      <c r="W109" s="2">
        <f>+F109/'Discount curve'!$D98</f>
        <v>0</v>
      </c>
      <c r="X109" s="2">
        <f>+G109/'Discount curve'!$D98</f>
        <v>0</v>
      </c>
      <c r="Y109" s="2">
        <f>+H109/'Discount curve'!$D98</f>
        <v>0</v>
      </c>
      <c r="Z109" s="2">
        <f>+I109/'Discount curve'!$D98</f>
        <v>0</v>
      </c>
      <c r="AA109" s="2">
        <f>+J109/'Discount curve'!$D98</f>
        <v>0</v>
      </c>
      <c r="AB109" s="2">
        <f>+K109/'Discount curve'!$D98</f>
        <v>0</v>
      </c>
      <c r="AC109" s="2">
        <f>+L109/'Discount curve'!$D98</f>
        <v>0</v>
      </c>
      <c r="AD109" s="2">
        <f>+M109/'Discount curve'!$D98</f>
        <v>0</v>
      </c>
      <c r="AE109" s="2">
        <f>+N109/'Discount curve'!$D98</f>
        <v>0</v>
      </c>
      <c r="AF109" s="2">
        <f>+O109/'Discount curve'!$D98</f>
        <v>0</v>
      </c>
      <c r="AG109" s="2">
        <f>+P109/'Discount curve'!$D98</f>
        <v>-6.5015716296534604E-2</v>
      </c>
    </row>
    <row r="110" spans="1:33" x14ac:dyDescent="0.2">
      <c r="A110" s="5">
        <v>40299</v>
      </c>
      <c r="C110" s="11">
        <f t="shared" si="5"/>
        <v>-4.0140102643891902E-2</v>
      </c>
      <c r="D110" s="14"/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-4.0140102643891902E-2</v>
      </c>
      <c r="T110" s="2">
        <f>+C110/'Discount curve'!D99</f>
        <v>-6.4524898890872942E-2</v>
      </c>
      <c r="V110" s="2">
        <f>+E110/'Discount curve'!$D99</f>
        <v>0</v>
      </c>
      <c r="W110" s="2">
        <f>+F110/'Discount curve'!$D99</f>
        <v>0</v>
      </c>
      <c r="X110" s="2">
        <f>+G110/'Discount curve'!$D99</f>
        <v>0</v>
      </c>
      <c r="Y110" s="2">
        <f>+H110/'Discount curve'!$D99</f>
        <v>0</v>
      </c>
      <c r="Z110" s="2">
        <f>+I110/'Discount curve'!$D99</f>
        <v>0</v>
      </c>
      <c r="AA110" s="2">
        <f>+J110/'Discount curve'!$D99</f>
        <v>0</v>
      </c>
      <c r="AB110" s="2">
        <f>+K110/'Discount curve'!$D99</f>
        <v>0</v>
      </c>
      <c r="AC110" s="2">
        <f>+L110/'Discount curve'!$D99</f>
        <v>0</v>
      </c>
      <c r="AD110" s="2">
        <f>+M110/'Discount curve'!$D99</f>
        <v>0</v>
      </c>
      <c r="AE110" s="2">
        <f>+N110/'Discount curve'!$D99</f>
        <v>0</v>
      </c>
      <c r="AF110" s="2">
        <f>+O110/'Discount curve'!$D99</f>
        <v>0</v>
      </c>
      <c r="AG110" s="2">
        <f>+P110/'Discount curve'!$D99</f>
        <v>-6.4524898890872942E-2</v>
      </c>
    </row>
    <row r="111" spans="1:33" x14ac:dyDescent="0.2">
      <c r="A111" s="5">
        <v>40330</v>
      </c>
      <c r="C111" s="11">
        <f t="shared" si="5"/>
        <v>-3.9604609557915199E-2</v>
      </c>
      <c r="D111" s="14"/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-3.9604609557915199E-2</v>
      </c>
      <c r="T111" s="2">
        <f>+C111/'Discount curve'!D100</f>
        <v>-6.4032547806687198E-2</v>
      </c>
      <c r="V111" s="2">
        <f>+E111/'Discount curve'!$D100</f>
        <v>0</v>
      </c>
      <c r="W111" s="2">
        <f>+F111/'Discount curve'!$D100</f>
        <v>0</v>
      </c>
      <c r="X111" s="2">
        <f>+G111/'Discount curve'!$D100</f>
        <v>0</v>
      </c>
      <c r="Y111" s="2">
        <f>+H111/'Discount curve'!$D100</f>
        <v>0</v>
      </c>
      <c r="Z111" s="2">
        <f>+I111/'Discount curve'!$D100</f>
        <v>0</v>
      </c>
      <c r="AA111" s="2">
        <f>+J111/'Discount curve'!$D100</f>
        <v>0</v>
      </c>
      <c r="AB111" s="2">
        <f>+K111/'Discount curve'!$D100</f>
        <v>0</v>
      </c>
      <c r="AC111" s="2">
        <f>+L111/'Discount curve'!$D100</f>
        <v>0</v>
      </c>
      <c r="AD111" s="2">
        <f>+M111/'Discount curve'!$D100</f>
        <v>0</v>
      </c>
      <c r="AE111" s="2">
        <f>+N111/'Discount curve'!$D100</f>
        <v>0</v>
      </c>
      <c r="AF111" s="2">
        <f>+O111/'Discount curve'!$D100</f>
        <v>0</v>
      </c>
      <c r="AG111" s="2">
        <f>+P111/'Discount curve'!$D100</f>
        <v>-6.4032547806687198E-2</v>
      </c>
    </row>
    <row r="112" spans="1:33" x14ac:dyDescent="0.2">
      <c r="A112" s="5">
        <v>40360</v>
      </c>
      <c r="C112" s="11">
        <f t="shared" si="5"/>
        <v>-3.93836144559657E-2</v>
      </c>
      <c r="D112" s="14"/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-3.93836144559657E-2</v>
      </c>
      <c r="T112" s="2">
        <f>+C112/'Discount curve'!D101</f>
        <v>-6.4034497421410902E-2</v>
      </c>
      <c r="V112" s="2">
        <f>+E112/'Discount curve'!$D101</f>
        <v>0</v>
      </c>
      <c r="W112" s="2">
        <f>+F112/'Discount curve'!$D101</f>
        <v>0</v>
      </c>
      <c r="X112" s="2">
        <f>+G112/'Discount curve'!$D101</f>
        <v>0</v>
      </c>
      <c r="Y112" s="2">
        <f>+H112/'Discount curve'!$D101</f>
        <v>0</v>
      </c>
      <c r="Z112" s="2">
        <f>+I112/'Discount curve'!$D101</f>
        <v>0</v>
      </c>
      <c r="AA112" s="2">
        <f>+J112/'Discount curve'!$D101</f>
        <v>0</v>
      </c>
      <c r="AB112" s="2">
        <f>+K112/'Discount curve'!$D101</f>
        <v>0</v>
      </c>
      <c r="AC112" s="2">
        <f>+L112/'Discount curve'!$D101</f>
        <v>0</v>
      </c>
      <c r="AD112" s="2">
        <f>+M112/'Discount curve'!$D101</f>
        <v>0</v>
      </c>
      <c r="AE112" s="2">
        <f>+N112/'Discount curve'!$D101</f>
        <v>0</v>
      </c>
      <c r="AF112" s="2">
        <f>+O112/'Discount curve'!$D101</f>
        <v>0</v>
      </c>
      <c r="AG112" s="2">
        <f>+P112/'Discount curve'!$D101</f>
        <v>-6.4034497421410902E-2</v>
      </c>
    </row>
    <row r="113" spans="1:33" x14ac:dyDescent="0.2">
      <c r="A113" s="5">
        <v>40391</v>
      </c>
      <c r="C113" s="11">
        <f t="shared" si="5"/>
        <v>-3.9155973882640201E-2</v>
      </c>
      <c r="D113" s="14"/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-3.9155973882640201E-2</v>
      </c>
      <c r="T113" s="2">
        <f>+C113/'Discount curve'!D102</f>
        <v>-6.4034913075947525E-2</v>
      </c>
      <c r="V113" s="2">
        <f>+E113/'Discount curve'!$D102</f>
        <v>0</v>
      </c>
      <c r="W113" s="2">
        <f>+F113/'Discount curve'!$D102</f>
        <v>0</v>
      </c>
      <c r="X113" s="2">
        <f>+G113/'Discount curve'!$D102</f>
        <v>0</v>
      </c>
      <c r="Y113" s="2">
        <f>+H113/'Discount curve'!$D102</f>
        <v>0</v>
      </c>
      <c r="Z113" s="2">
        <f>+I113/'Discount curve'!$D102</f>
        <v>0</v>
      </c>
      <c r="AA113" s="2">
        <f>+J113/'Discount curve'!$D102</f>
        <v>0</v>
      </c>
      <c r="AB113" s="2">
        <f>+K113/'Discount curve'!$D102</f>
        <v>0</v>
      </c>
      <c r="AC113" s="2">
        <f>+L113/'Discount curve'!$D102</f>
        <v>0</v>
      </c>
      <c r="AD113" s="2">
        <f>+M113/'Discount curve'!$D102</f>
        <v>0</v>
      </c>
      <c r="AE113" s="2">
        <f>+N113/'Discount curve'!$D102</f>
        <v>0</v>
      </c>
      <c r="AF113" s="2">
        <f>+O113/'Discount curve'!$D102</f>
        <v>0</v>
      </c>
      <c r="AG113" s="2">
        <f>+P113/'Discount curve'!$D102</f>
        <v>-6.4034913075947525E-2</v>
      </c>
    </row>
    <row r="114" spans="1:33" x14ac:dyDescent="0.2">
      <c r="A114" s="5">
        <v>40422</v>
      </c>
      <c r="C114" s="11">
        <f t="shared" si="5"/>
        <v>-3.9228523079054903E-2</v>
      </c>
      <c r="D114" s="14"/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-3.9228523079054903E-2</v>
      </c>
      <c r="T114" s="2">
        <f>+C114/'Discount curve'!D103</f>
        <v>-6.4528007158615772E-2</v>
      </c>
      <c r="V114" s="2">
        <f>+E114/'Discount curve'!$D103</f>
        <v>0</v>
      </c>
      <c r="W114" s="2">
        <f>+F114/'Discount curve'!$D103</f>
        <v>0</v>
      </c>
      <c r="X114" s="2">
        <f>+G114/'Discount curve'!$D103</f>
        <v>0</v>
      </c>
      <c r="Y114" s="2">
        <f>+H114/'Discount curve'!$D103</f>
        <v>0</v>
      </c>
      <c r="Z114" s="2">
        <f>+I114/'Discount curve'!$D103</f>
        <v>0</v>
      </c>
      <c r="AA114" s="2">
        <f>+J114/'Discount curve'!$D103</f>
        <v>0</v>
      </c>
      <c r="AB114" s="2">
        <f>+K114/'Discount curve'!$D103</f>
        <v>0</v>
      </c>
      <c r="AC114" s="2">
        <f>+L114/'Discount curve'!$D103</f>
        <v>0</v>
      </c>
      <c r="AD114" s="2">
        <f>+M114/'Discount curve'!$D103</f>
        <v>0</v>
      </c>
      <c r="AE114" s="2">
        <f>+N114/'Discount curve'!$D103</f>
        <v>0</v>
      </c>
      <c r="AF114" s="2">
        <f>+O114/'Discount curve'!$D103</f>
        <v>0</v>
      </c>
      <c r="AG114" s="2">
        <f>+P114/'Discount curve'!$D103</f>
        <v>-6.4528007158615772E-2</v>
      </c>
    </row>
    <row r="115" spans="1:33" x14ac:dyDescent="0.2">
      <c r="A115" s="5">
        <v>40452</v>
      </c>
      <c r="C115" s="11">
        <f t="shared" si="5"/>
        <v>-3.9305726935708704E-2</v>
      </c>
      <c r="D115" s="14"/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-3.9305726935708704E-2</v>
      </c>
      <c r="T115" s="2">
        <f>+C115/'Discount curve'!D104</f>
        <v>-6.5022921195512742E-2</v>
      </c>
      <c r="V115" s="2">
        <f>+E115/'Discount curve'!$D104</f>
        <v>0</v>
      </c>
      <c r="W115" s="2">
        <f>+F115/'Discount curve'!$D104</f>
        <v>0</v>
      </c>
      <c r="X115" s="2">
        <f>+G115/'Discount curve'!$D104</f>
        <v>0</v>
      </c>
      <c r="Y115" s="2">
        <f>+H115/'Discount curve'!$D104</f>
        <v>0</v>
      </c>
      <c r="Z115" s="2">
        <f>+I115/'Discount curve'!$D104</f>
        <v>0</v>
      </c>
      <c r="AA115" s="2">
        <f>+J115/'Discount curve'!$D104</f>
        <v>0</v>
      </c>
      <c r="AB115" s="2">
        <f>+K115/'Discount curve'!$D104</f>
        <v>0</v>
      </c>
      <c r="AC115" s="2">
        <f>+L115/'Discount curve'!$D104</f>
        <v>0</v>
      </c>
      <c r="AD115" s="2">
        <f>+M115/'Discount curve'!$D104</f>
        <v>0</v>
      </c>
      <c r="AE115" s="2">
        <f>+N115/'Discount curve'!$D104</f>
        <v>0</v>
      </c>
      <c r="AF115" s="2">
        <f>+O115/'Discount curve'!$D104</f>
        <v>0</v>
      </c>
      <c r="AG115" s="2">
        <f>+P115/'Discount curve'!$D104</f>
        <v>-6.5022921195512742E-2</v>
      </c>
    </row>
    <row r="116" spans="1:33" x14ac:dyDescent="0.2">
      <c r="A116" s="5">
        <v>40483</v>
      </c>
      <c r="C116" s="11">
        <f t="shared" si="5"/>
        <v>-3.9076807671705197E-2</v>
      </c>
      <c r="D116" s="14"/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-3.9076807671705197E-2</v>
      </c>
      <c r="T116" s="2">
        <f>+C116/'Discount curve'!D105</f>
        <v>-6.5023656408341277E-2</v>
      </c>
      <c r="V116" s="2">
        <f>+E116/'Discount curve'!$D105</f>
        <v>0</v>
      </c>
      <c r="W116" s="2">
        <f>+F116/'Discount curve'!$D105</f>
        <v>0</v>
      </c>
      <c r="X116" s="2">
        <f>+G116/'Discount curve'!$D105</f>
        <v>0</v>
      </c>
      <c r="Y116" s="2">
        <f>+H116/'Discount curve'!$D105</f>
        <v>0</v>
      </c>
      <c r="Z116" s="2">
        <f>+I116/'Discount curve'!$D105</f>
        <v>0</v>
      </c>
      <c r="AA116" s="2">
        <f>+J116/'Discount curve'!$D105</f>
        <v>0</v>
      </c>
      <c r="AB116" s="2">
        <f>+K116/'Discount curve'!$D105</f>
        <v>0</v>
      </c>
      <c r="AC116" s="2">
        <f>+L116/'Discount curve'!$D105</f>
        <v>0</v>
      </c>
      <c r="AD116" s="2">
        <f>+M116/'Discount curve'!$D105</f>
        <v>0</v>
      </c>
      <c r="AE116" s="2">
        <f>+N116/'Discount curve'!$D105</f>
        <v>0</v>
      </c>
      <c r="AF116" s="2">
        <f>+O116/'Discount curve'!$D105</f>
        <v>0</v>
      </c>
      <c r="AG116" s="2">
        <f>+P116/'Discount curve'!$D105</f>
        <v>-6.5023656408341277E-2</v>
      </c>
    </row>
    <row r="117" spans="1:33" x14ac:dyDescent="0.2">
      <c r="A117" s="5">
        <v>40513</v>
      </c>
      <c r="C117" s="11">
        <f t="shared" si="5"/>
        <v>-3.7678536672171997E-2</v>
      </c>
      <c r="D117" s="14"/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-3.7678536672171997E-2</v>
      </c>
      <c r="T117" s="2">
        <f>+C117/'Discount curve'!D106</f>
        <v>-6.3055738854130988E-2</v>
      </c>
      <c r="V117" s="2">
        <f>+E117/'Discount curve'!$D106</f>
        <v>0</v>
      </c>
      <c r="W117" s="2">
        <f>+F117/'Discount curve'!$D106</f>
        <v>0</v>
      </c>
      <c r="X117" s="2">
        <f>+G117/'Discount curve'!$D106</f>
        <v>0</v>
      </c>
      <c r="Y117" s="2">
        <f>+H117/'Discount curve'!$D106</f>
        <v>0</v>
      </c>
      <c r="Z117" s="2">
        <f>+I117/'Discount curve'!$D106</f>
        <v>0</v>
      </c>
      <c r="AA117" s="2">
        <f>+J117/'Discount curve'!$D106</f>
        <v>0</v>
      </c>
      <c r="AB117" s="2">
        <f>+K117/'Discount curve'!$D106</f>
        <v>0</v>
      </c>
      <c r="AC117" s="2">
        <f>+L117/'Discount curve'!$D106</f>
        <v>0</v>
      </c>
      <c r="AD117" s="2">
        <f>+M117/'Discount curve'!$D106</f>
        <v>0</v>
      </c>
      <c r="AE117" s="2">
        <f>+N117/'Discount curve'!$D106</f>
        <v>0</v>
      </c>
      <c r="AF117" s="2">
        <f>+O117/'Discount curve'!$D106</f>
        <v>0</v>
      </c>
      <c r="AG117" s="2">
        <f>+P117/'Discount curve'!$D106</f>
        <v>-6.3055738854130988E-2</v>
      </c>
    </row>
    <row r="118" spans="1:33" x14ac:dyDescent="0.2">
      <c r="A118" s="5">
        <v>40544</v>
      </c>
      <c r="C118" s="11">
        <f t="shared" si="5"/>
        <v>-3.80432768059734E-2</v>
      </c>
      <c r="D118" s="14"/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-3.80432768059734E-2</v>
      </c>
      <c r="T118" s="2">
        <f>+C118/'Discount curve'!D107</f>
        <v>-6.404191901108304E-2</v>
      </c>
      <c r="V118" s="2">
        <f>+E118/'Discount curve'!$D107</f>
        <v>0</v>
      </c>
      <c r="W118" s="2">
        <f>+F118/'Discount curve'!$D107</f>
        <v>0</v>
      </c>
      <c r="X118" s="2">
        <f>+G118/'Discount curve'!$D107</f>
        <v>0</v>
      </c>
      <c r="Y118" s="2">
        <f>+H118/'Discount curve'!$D107</f>
        <v>0</v>
      </c>
      <c r="Z118" s="2">
        <f>+I118/'Discount curve'!$D107</f>
        <v>0</v>
      </c>
      <c r="AA118" s="2">
        <f>+J118/'Discount curve'!$D107</f>
        <v>0</v>
      </c>
      <c r="AB118" s="2">
        <f>+K118/'Discount curve'!$D107</f>
        <v>0</v>
      </c>
      <c r="AC118" s="2">
        <f>+L118/'Discount curve'!$D107</f>
        <v>0</v>
      </c>
      <c r="AD118" s="2">
        <f>+M118/'Discount curve'!$D107</f>
        <v>0</v>
      </c>
      <c r="AE118" s="2">
        <f>+N118/'Discount curve'!$D107</f>
        <v>0</v>
      </c>
      <c r="AF118" s="2">
        <f>+O118/'Discount curve'!$D107</f>
        <v>0</v>
      </c>
      <c r="AG118" s="2">
        <f>+P118/'Discount curve'!$D107</f>
        <v>-6.404191901108304E-2</v>
      </c>
    </row>
    <row r="119" spans="1:33" x14ac:dyDescent="0.2">
      <c r="A119" s="5">
        <v>40575</v>
      </c>
      <c r="C119" s="11">
        <f t="shared" si="5"/>
        <v>-3.7238190456639599E-2</v>
      </c>
      <c r="D119" s="14"/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-3.7238190456639599E-2</v>
      </c>
      <c r="T119" s="2">
        <f>+C119/'Discount curve'!D108</f>
        <v>-6.3003518087321034E-2</v>
      </c>
      <c r="V119" s="2">
        <f>+E119/'Discount curve'!$D108</f>
        <v>0</v>
      </c>
      <c r="W119" s="2">
        <f>+F119/'Discount curve'!$D108</f>
        <v>0</v>
      </c>
      <c r="X119" s="2">
        <f>+G119/'Discount curve'!$D108</f>
        <v>0</v>
      </c>
      <c r="Y119" s="2">
        <f>+H119/'Discount curve'!$D108</f>
        <v>0</v>
      </c>
      <c r="Z119" s="2">
        <f>+I119/'Discount curve'!$D108</f>
        <v>0</v>
      </c>
      <c r="AA119" s="2">
        <f>+J119/'Discount curve'!$D108</f>
        <v>0</v>
      </c>
      <c r="AB119" s="2">
        <f>+K119/'Discount curve'!$D108</f>
        <v>0</v>
      </c>
      <c r="AC119" s="2">
        <f>+L119/'Discount curve'!$D108</f>
        <v>0</v>
      </c>
      <c r="AD119" s="2">
        <f>+M119/'Discount curve'!$D108</f>
        <v>0</v>
      </c>
      <c r="AE119" s="2">
        <f>+N119/'Discount curve'!$D108</f>
        <v>0</v>
      </c>
      <c r="AF119" s="2">
        <f>+O119/'Discount curve'!$D108</f>
        <v>0</v>
      </c>
      <c r="AG119" s="2">
        <f>+P119/'Discount curve'!$D108</f>
        <v>-6.3003518087321034E-2</v>
      </c>
    </row>
    <row r="120" spans="1:33" x14ac:dyDescent="0.2">
      <c r="A120" s="5">
        <v>40603</v>
      </c>
      <c r="C120" s="11">
        <f t="shared" si="5"/>
        <v>-3.8197800232552495E-2</v>
      </c>
      <c r="D120" s="14"/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-3.8197800232552495E-2</v>
      </c>
      <c r="T120" s="2">
        <f>+C120/'Discount curve'!D109</f>
        <v>-6.4978378052662433E-2</v>
      </c>
      <c r="V120" s="2">
        <f>+E120/'Discount curve'!$D109</f>
        <v>0</v>
      </c>
      <c r="W120" s="2">
        <f>+F120/'Discount curve'!$D109</f>
        <v>0</v>
      </c>
      <c r="X120" s="2">
        <f>+G120/'Discount curve'!$D109</f>
        <v>0</v>
      </c>
      <c r="Y120" s="2">
        <f>+H120/'Discount curve'!$D109</f>
        <v>0</v>
      </c>
      <c r="Z120" s="2">
        <f>+I120/'Discount curve'!$D109</f>
        <v>0</v>
      </c>
      <c r="AA120" s="2">
        <f>+J120/'Discount curve'!$D109</f>
        <v>0</v>
      </c>
      <c r="AB120" s="2">
        <f>+K120/'Discount curve'!$D109</f>
        <v>0</v>
      </c>
      <c r="AC120" s="2">
        <f>+L120/'Discount curve'!$D109</f>
        <v>0</v>
      </c>
      <c r="AD120" s="2">
        <f>+M120/'Discount curve'!$D109</f>
        <v>0</v>
      </c>
      <c r="AE120" s="2">
        <f>+N120/'Discount curve'!$D109</f>
        <v>0</v>
      </c>
      <c r="AF120" s="2">
        <f>+O120/'Discount curve'!$D109</f>
        <v>0</v>
      </c>
      <c r="AG120" s="2">
        <f>+P120/'Discount curve'!$D109</f>
        <v>-6.4978378052662433E-2</v>
      </c>
    </row>
    <row r="121" spans="1:33" x14ac:dyDescent="0.2">
      <c r="A121" s="5">
        <v>40634</v>
      </c>
      <c r="C121" s="11">
        <f t="shared" si="5"/>
        <v>-3.7972576839058504E-2</v>
      </c>
      <c r="D121" s="14"/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-3.7972576839058504E-2</v>
      </c>
      <c r="T121" s="2">
        <f>+C121/'Discount curve'!D110</f>
        <v>-6.4979134045799247E-2</v>
      </c>
      <c r="V121" s="2">
        <f>+E121/'Discount curve'!$D110</f>
        <v>0</v>
      </c>
      <c r="W121" s="2">
        <f>+F121/'Discount curve'!$D110</f>
        <v>0</v>
      </c>
      <c r="X121" s="2">
        <f>+G121/'Discount curve'!$D110</f>
        <v>0</v>
      </c>
      <c r="Y121" s="2">
        <f>+H121/'Discount curve'!$D110</f>
        <v>0</v>
      </c>
      <c r="Z121" s="2">
        <f>+I121/'Discount curve'!$D110</f>
        <v>0</v>
      </c>
      <c r="AA121" s="2">
        <f>+J121/'Discount curve'!$D110</f>
        <v>0</v>
      </c>
      <c r="AB121" s="2">
        <f>+K121/'Discount curve'!$D110</f>
        <v>0</v>
      </c>
      <c r="AC121" s="2">
        <f>+L121/'Discount curve'!$D110</f>
        <v>0</v>
      </c>
      <c r="AD121" s="2">
        <f>+M121/'Discount curve'!$D110</f>
        <v>0</v>
      </c>
      <c r="AE121" s="2">
        <f>+N121/'Discount curve'!$D110</f>
        <v>0</v>
      </c>
      <c r="AF121" s="2">
        <f>+O121/'Discount curve'!$D110</f>
        <v>0</v>
      </c>
      <c r="AG121" s="2">
        <f>+P121/'Discount curve'!$D110</f>
        <v>-6.4979134045799247E-2</v>
      </c>
    </row>
    <row r="122" spans="1:33" x14ac:dyDescent="0.2">
      <c r="A122" s="5">
        <v>40664</v>
      </c>
      <c r="C122" s="11">
        <f t="shared" si="5"/>
        <v>-3.7469322174592902E-2</v>
      </c>
      <c r="D122" s="14"/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-3.7469322174592902E-2</v>
      </c>
      <c r="T122" s="2">
        <f>+C122/'Discount curve'!D111</f>
        <v>-6.4489524466716422E-2</v>
      </c>
      <c r="V122" s="2">
        <f>+E122/'Discount curve'!$D111</f>
        <v>0</v>
      </c>
      <c r="W122" s="2">
        <f>+F122/'Discount curve'!$D111</f>
        <v>0</v>
      </c>
      <c r="X122" s="2">
        <f>+G122/'Discount curve'!$D111</f>
        <v>0</v>
      </c>
      <c r="Y122" s="2">
        <f>+H122/'Discount curve'!$D111</f>
        <v>0</v>
      </c>
      <c r="Z122" s="2">
        <f>+I122/'Discount curve'!$D111</f>
        <v>0</v>
      </c>
      <c r="AA122" s="2">
        <f>+J122/'Discount curve'!$D111</f>
        <v>0</v>
      </c>
      <c r="AB122" s="2">
        <f>+K122/'Discount curve'!$D111</f>
        <v>0</v>
      </c>
      <c r="AC122" s="2">
        <f>+L122/'Discount curve'!$D111</f>
        <v>0</v>
      </c>
      <c r="AD122" s="2">
        <f>+M122/'Discount curve'!$D111</f>
        <v>0</v>
      </c>
      <c r="AE122" s="2">
        <f>+N122/'Discount curve'!$D111</f>
        <v>0</v>
      </c>
      <c r="AF122" s="2">
        <f>+O122/'Discount curve'!$D111</f>
        <v>0</v>
      </c>
      <c r="AG122" s="2">
        <f>+P122/'Discount curve'!$D111</f>
        <v>-6.4489524466716422E-2</v>
      </c>
    </row>
    <row r="123" spans="1:33" x14ac:dyDescent="0.2">
      <c r="A123" s="5">
        <v>40695</v>
      </c>
      <c r="C123" s="11">
        <f t="shared" si="5"/>
        <v>-3.6962971391540103E-2</v>
      </c>
      <c r="D123" s="14"/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-3.6962971391540103E-2</v>
      </c>
      <c r="T123" s="2">
        <f>+C123/'Discount curve'!D112</f>
        <v>-6.3998192531304107E-2</v>
      </c>
      <c r="V123" s="2">
        <f>+E123/'Discount curve'!$D112</f>
        <v>0</v>
      </c>
      <c r="W123" s="2">
        <f>+F123/'Discount curve'!$D112</f>
        <v>0</v>
      </c>
      <c r="X123" s="2">
        <f>+G123/'Discount curve'!$D112</f>
        <v>0</v>
      </c>
      <c r="Y123" s="2">
        <f>+H123/'Discount curve'!$D112</f>
        <v>0</v>
      </c>
      <c r="Z123" s="2">
        <f>+I123/'Discount curve'!$D112</f>
        <v>0</v>
      </c>
      <c r="AA123" s="2">
        <f>+J123/'Discount curve'!$D112</f>
        <v>0</v>
      </c>
      <c r="AB123" s="2">
        <f>+K123/'Discount curve'!$D112</f>
        <v>0</v>
      </c>
      <c r="AC123" s="2">
        <f>+L123/'Discount curve'!$D112</f>
        <v>0</v>
      </c>
      <c r="AD123" s="2">
        <f>+M123/'Discount curve'!$D112</f>
        <v>0</v>
      </c>
      <c r="AE123" s="2">
        <f>+N123/'Discount curve'!$D112</f>
        <v>0</v>
      </c>
      <c r="AF123" s="2">
        <f>+O123/'Discount curve'!$D112</f>
        <v>0</v>
      </c>
      <c r="AG123" s="2">
        <f>+P123/'Discount curve'!$D112</f>
        <v>-6.3998192531304107E-2</v>
      </c>
    </row>
    <row r="124" spans="1:33" x14ac:dyDescent="0.2">
      <c r="A124" s="5">
        <v>40725</v>
      </c>
      <c r="C124" s="11">
        <f t="shared" si="5"/>
        <v>-3.6750474999530505E-2</v>
      </c>
      <c r="D124" s="14"/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-3.6750474999530505E-2</v>
      </c>
      <c r="T124" s="2">
        <f>+C124/'Discount curve'!D113</f>
        <v>-6.4001065416303612E-2</v>
      </c>
      <c r="V124" s="2">
        <f>+E124/'Discount curve'!$D113</f>
        <v>0</v>
      </c>
      <c r="W124" s="2">
        <f>+F124/'Discount curve'!$D113</f>
        <v>0</v>
      </c>
      <c r="X124" s="2">
        <f>+G124/'Discount curve'!$D113</f>
        <v>0</v>
      </c>
      <c r="Y124" s="2">
        <f>+H124/'Discount curve'!$D113</f>
        <v>0</v>
      </c>
      <c r="Z124" s="2">
        <f>+I124/'Discount curve'!$D113</f>
        <v>0</v>
      </c>
      <c r="AA124" s="2">
        <f>+J124/'Discount curve'!$D113</f>
        <v>0</v>
      </c>
      <c r="AB124" s="2">
        <f>+K124/'Discount curve'!$D113</f>
        <v>0</v>
      </c>
      <c r="AC124" s="2">
        <f>+L124/'Discount curve'!$D113</f>
        <v>0</v>
      </c>
      <c r="AD124" s="2">
        <f>+M124/'Discount curve'!$D113</f>
        <v>0</v>
      </c>
      <c r="AE124" s="2">
        <f>+N124/'Discount curve'!$D113</f>
        <v>0</v>
      </c>
      <c r="AF124" s="2">
        <f>+O124/'Discount curve'!$D113</f>
        <v>0</v>
      </c>
      <c r="AG124" s="2">
        <f>+P124/'Discount curve'!$D113</f>
        <v>-6.4001065416303612E-2</v>
      </c>
    </row>
    <row r="125" spans="1:33" x14ac:dyDescent="0.2">
      <c r="A125" s="5">
        <v>40756</v>
      </c>
      <c r="C125" s="11">
        <f t="shared" si="5"/>
        <v>-3.6531643214146904E-2</v>
      </c>
      <c r="D125" s="14"/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-3.6531643214146904E-2</v>
      </c>
      <c r="T125" s="2">
        <f>+C125/'Discount curve'!D114</f>
        <v>-6.4002229871055499E-2</v>
      </c>
      <c r="V125" s="2">
        <f>+E125/'Discount curve'!$D114</f>
        <v>0</v>
      </c>
      <c r="W125" s="2">
        <f>+F125/'Discount curve'!$D114</f>
        <v>0</v>
      </c>
      <c r="X125" s="2">
        <f>+G125/'Discount curve'!$D114</f>
        <v>0</v>
      </c>
      <c r="Y125" s="2">
        <f>+H125/'Discount curve'!$D114</f>
        <v>0</v>
      </c>
      <c r="Z125" s="2">
        <f>+I125/'Discount curve'!$D114</f>
        <v>0</v>
      </c>
      <c r="AA125" s="2">
        <f>+J125/'Discount curve'!$D114</f>
        <v>0</v>
      </c>
      <c r="AB125" s="2">
        <f>+K125/'Discount curve'!$D114</f>
        <v>0</v>
      </c>
      <c r="AC125" s="2">
        <f>+L125/'Discount curve'!$D114</f>
        <v>0</v>
      </c>
      <c r="AD125" s="2">
        <f>+M125/'Discount curve'!$D114</f>
        <v>0</v>
      </c>
      <c r="AE125" s="2">
        <f>+N125/'Discount curve'!$D114</f>
        <v>0</v>
      </c>
      <c r="AF125" s="2">
        <f>+O125/'Discount curve'!$D114</f>
        <v>0</v>
      </c>
      <c r="AG125" s="2">
        <f>+P125/'Discount curve'!$D114</f>
        <v>-6.4002229871055499E-2</v>
      </c>
    </row>
    <row r="126" spans="1:33" x14ac:dyDescent="0.2">
      <c r="A126" s="5">
        <v>40787</v>
      </c>
      <c r="C126" s="11">
        <f t="shared" si="5"/>
        <v>-3.6592908677306503E-2</v>
      </c>
      <c r="D126" s="14"/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-3.6592908677306503E-2</v>
      </c>
      <c r="T126" s="2">
        <f>+C126/'Discount curve'!D115</f>
        <v>-6.4495826951618748E-2</v>
      </c>
      <c r="V126" s="2">
        <f>+E126/'Discount curve'!$D115</f>
        <v>0</v>
      </c>
      <c r="W126" s="2">
        <f>+F126/'Discount curve'!$D115</f>
        <v>0</v>
      </c>
      <c r="X126" s="2">
        <f>+G126/'Discount curve'!$D115</f>
        <v>0</v>
      </c>
      <c r="Y126" s="2">
        <f>+H126/'Discount curve'!$D115</f>
        <v>0</v>
      </c>
      <c r="Z126" s="2">
        <f>+I126/'Discount curve'!$D115</f>
        <v>0</v>
      </c>
      <c r="AA126" s="2">
        <f>+J126/'Discount curve'!$D115</f>
        <v>0</v>
      </c>
      <c r="AB126" s="2">
        <f>+K126/'Discount curve'!$D115</f>
        <v>0</v>
      </c>
      <c r="AC126" s="2">
        <f>+L126/'Discount curve'!$D115</f>
        <v>0</v>
      </c>
      <c r="AD126" s="2">
        <f>+M126/'Discount curve'!$D115</f>
        <v>0</v>
      </c>
      <c r="AE126" s="2">
        <f>+N126/'Discount curve'!$D115</f>
        <v>0</v>
      </c>
      <c r="AF126" s="2">
        <f>+O126/'Discount curve'!$D115</f>
        <v>0</v>
      </c>
      <c r="AG126" s="2">
        <f>+P126/'Discount curve'!$D115</f>
        <v>-6.4495826951618748E-2</v>
      </c>
    </row>
    <row r="127" spans="1:33" x14ac:dyDescent="0.2">
      <c r="A127" s="5">
        <v>40817</v>
      </c>
      <c r="C127" s="11">
        <f t="shared" si="5"/>
        <v>-3.6658700583779999E-2</v>
      </c>
      <c r="D127" s="14"/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-3.6658700583779999E-2</v>
      </c>
      <c r="T127" s="2">
        <f>+C127/'Discount curve'!D116</f>
        <v>-6.4991432364438995E-2</v>
      </c>
      <c r="V127" s="2">
        <f>+E127/'Discount curve'!$D116</f>
        <v>0</v>
      </c>
      <c r="W127" s="2">
        <f>+F127/'Discount curve'!$D116</f>
        <v>0</v>
      </c>
      <c r="X127" s="2">
        <f>+G127/'Discount curve'!$D116</f>
        <v>0</v>
      </c>
      <c r="Y127" s="2">
        <f>+H127/'Discount curve'!$D116</f>
        <v>0</v>
      </c>
      <c r="Z127" s="2">
        <f>+I127/'Discount curve'!$D116</f>
        <v>0</v>
      </c>
      <c r="AA127" s="2">
        <f>+J127/'Discount curve'!$D116</f>
        <v>0</v>
      </c>
      <c r="AB127" s="2">
        <f>+K127/'Discount curve'!$D116</f>
        <v>0</v>
      </c>
      <c r="AC127" s="2">
        <f>+L127/'Discount curve'!$D116</f>
        <v>0</v>
      </c>
      <c r="AD127" s="2">
        <f>+M127/'Discount curve'!$D116</f>
        <v>0</v>
      </c>
      <c r="AE127" s="2">
        <f>+N127/'Discount curve'!$D116</f>
        <v>0</v>
      </c>
      <c r="AF127" s="2">
        <f>+O127/'Discount curve'!$D116</f>
        <v>0</v>
      </c>
      <c r="AG127" s="2">
        <f>+P127/'Discount curve'!$D116</f>
        <v>-6.4991432364438995E-2</v>
      </c>
    </row>
    <row r="128" spans="1:33" x14ac:dyDescent="0.2">
      <c r="A128" s="5">
        <v>40848</v>
      </c>
      <c r="C128" s="11">
        <f t="shared" si="5"/>
        <v>-3.6438804349285196E-2</v>
      </c>
      <c r="D128" s="14"/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-3.6438804349285196E-2</v>
      </c>
      <c r="T128" s="2">
        <f>+C128/'Discount curve'!D117</f>
        <v>-6.4992927447848653E-2</v>
      </c>
      <c r="V128" s="2">
        <f>+E128/'Discount curve'!$D117</f>
        <v>0</v>
      </c>
      <c r="W128" s="2">
        <f>+F128/'Discount curve'!$D117</f>
        <v>0</v>
      </c>
      <c r="X128" s="2">
        <f>+G128/'Discount curve'!$D117</f>
        <v>0</v>
      </c>
      <c r="Y128" s="2">
        <f>+H128/'Discount curve'!$D117</f>
        <v>0</v>
      </c>
      <c r="Z128" s="2">
        <f>+I128/'Discount curve'!$D117</f>
        <v>0</v>
      </c>
      <c r="AA128" s="2">
        <f>+J128/'Discount curve'!$D117</f>
        <v>0</v>
      </c>
      <c r="AB128" s="2">
        <f>+K128/'Discount curve'!$D117</f>
        <v>0</v>
      </c>
      <c r="AC128" s="2">
        <f>+L128/'Discount curve'!$D117</f>
        <v>0</v>
      </c>
      <c r="AD128" s="2">
        <f>+M128/'Discount curve'!$D117</f>
        <v>0</v>
      </c>
      <c r="AE128" s="2">
        <f>+N128/'Discount curve'!$D117</f>
        <v>0</v>
      </c>
      <c r="AF128" s="2">
        <f>+O128/'Discount curve'!$D117</f>
        <v>0</v>
      </c>
      <c r="AG128" s="2">
        <f>+P128/'Discount curve'!$D117</f>
        <v>-6.4992927447848653E-2</v>
      </c>
    </row>
    <row r="129" spans="1:33" x14ac:dyDescent="0.2">
      <c r="A129" s="5">
        <v>40878</v>
      </c>
      <c r="C129" s="11">
        <f t="shared" si="5"/>
        <v>-3.5128963665641798E-2</v>
      </c>
      <c r="D129" s="14"/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-3.5128963665641798E-2</v>
      </c>
      <c r="T129" s="2">
        <f>+C129/'Discount curve'!D118</f>
        <v>-6.2967673798226612E-2</v>
      </c>
      <c r="V129" s="2">
        <f>+E129/'Discount curve'!$D118</f>
        <v>0</v>
      </c>
      <c r="W129" s="2">
        <f>+F129/'Discount curve'!$D118</f>
        <v>0</v>
      </c>
      <c r="X129" s="2">
        <f>+G129/'Discount curve'!$D118</f>
        <v>0</v>
      </c>
      <c r="Y129" s="2">
        <f>+H129/'Discount curve'!$D118</f>
        <v>0</v>
      </c>
      <c r="Z129" s="2">
        <f>+I129/'Discount curve'!$D118</f>
        <v>0</v>
      </c>
      <c r="AA129" s="2">
        <f>+J129/'Discount curve'!$D118</f>
        <v>0</v>
      </c>
      <c r="AB129" s="2">
        <f>+K129/'Discount curve'!$D118</f>
        <v>0</v>
      </c>
      <c r="AC129" s="2">
        <f>+L129/'Discount curve'!$D118</f>
        <v>0</v>
      </c>
      <c r="AD129" s="2">
        <f>+M129/'Discount curve'!$D118</f>
        <v>0</v>
      </c>
      <c r="AE129" s="2">
        <f>+N129/'Discount curve'!$D118</f>
        <v>0</v>
      </c>
      <c r="AF129" s="2">
        <f>+O129/'Discount curve'!$D118</f>
        <v>0</v>
      </c>
      <c r="AG129" s="2">
        <f>+P129/'Discount curve'!$D118</f>
        <v>-6.2967673798226612E-2</v>
      </c>
    </row>
    <row r="130" spans="1:33" x14ac:dyDescent="0.2">
      <c r="A130" s="5">
        <v>40909</v>
      </c>
      <c r="C130" s="11">
        <f t="shared" si="5"/>
        <v>-3.54628017461096E-2</v>
      </c>
      <c r="D130" s="14"/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-3.54628017461096E-2</v>
      </c>
      <c r="T130" s="2">
        <f>+C130/'Discount curve'!D119</f>
        <v>-6.3952700720272856E-2</v>
      </c>
      <c r="V130" s="2">
        <f>+E130/'Discount curve'!$D119</f>
        <v>0</v>
      </c>
      <c r="W130" s="2">
        <f>+F130/'Discount curve'!$D119</f>
        <v>0</v>
      </c>
      <c r="X130" s="2">
        <f>+G130/'Discount curve'!$D119</f>
        <v>0</v>
      </c>
      <c r="Y130" s="2">
        <f>+H130/'Discount curve'!$D119</f>
        <v>0</v>
      </c>
      <c r="Z130" s="2">
        <f>+I130/'Discount curve'!$D119</f>
        <v>0</v>
      </c>
      <c r="AA130" s="2">
        <f>+J130/'Discount curve'!$D119</f>
        <v>0</v>
      </c>
      <c r="AB130" s="2">
        <f>+K130/'Discount curve'!$D119</f>
        <v>0</v>
      </c>
      <c r="AC130" s="2">
        <f>+L130/'Discount curve'!$D119</f>
        <v>0</v>
      </c>
      <c r="AD130" s="2">
        <f>+M130/'Discount curve'!$D119</f>
        <v>0</v>
      </c>
      <c r="AE130" s="2">
        <f>+N130/'Discount curve'!$D119</f>
        <v>0</v>
      </c>
      <c r="AF130" s="2">
        <f>+O130/'Discount curve'!$D119</f>
        <v>0</v>
      </c>
      <c r="AG130" s="2">
        <f>+P130/'Discount curve'!$D119</f>
        <v>-6.3952700720272856E-2</v>
      </c>
    </row>
    <row r="131" spans="1:33" x14ac:dyDescent="0.2">
      <c r="A131" s="5">
        <v>40940</v>
      </c>
      <c r="C131" s="11">
        <f t="shared" si="5"/>
        <v>-3.4706236142307001E-2</v>
      </c>
      <c r="D131" s="14"/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-3.4706236142307001E-2</v>
      </c>
      <c r="T131" s="2">
        <f>+C131/'Discount curve'!D120</f>
        <v>-6.2970048701330411E-2</v>
      </c>
      <c r="V131" s="2">
        <f>+E131/'Discount curve'!$D120</f>
        <v>0</v>
      </c>
      <c r="W131" s="2">
        <f>+F131/'Discount curve'!$D120</f>
        <v>0</v>
      </c>
      <c r="X131" s="2">
        <f>+G131/'Discount curve'!$D120</f>
        <v>0</v>
      </c>
      <c r="Y131" s="2">
        <f>+H131/'Discount curve'!$D120</f>
        <v>0</v>
      </c>
      <c r="Z131" s="2">
        <f>+I131/'Discount curve'!$D120</f>
        <v>0</v>
      </c>
      <c r="AA131" s="2">
        <f>+J131/'Discount curve'!$D120</f>
        <v>0</v>
      </c>
      <c r="AB131" s="2">
        <f>+K131/'Discount curve'!$D120</f>
        <v>0</v>
      </c>
      <c r="AC131" s="2">
        <f>+L131/'Discount curve'!$D120</f>
        <v>0</v>
      </c>
      <c r="AD131" s="2">
        <f>+M131/'Discount curve'!$D120</f>
        <v>0</v>
      </c>
      <c r="AE131" s="2">
        <f>+N131/'Discount curve'!$D120</f>
        <v>0</v>
      </c>
      <c r="AF131" s="2">
        <f>+O131/'Discount curve'!$D120</f>
        <v>0</v>
      </c>
      <c r="AG131" s="2">
        <f>+P131/'Discount curve'!$D120</f>
        <v>-6.2970048701330411E-2</v>
      </c>
    </row>
    <row r="132" spans="1:33" x14ac:dyDescent="0.2">
      <c r="A132" s="5">
        <v>40969</v>
      </c>
      <c r="C132" s="11">
        <f t="shared" si="5"/>
        <v>-3.5587976556826099E-2</v>
      </c>
      <c r="D132" s="14"/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-3.5587976556826099E-2</v>
      </c>
      <c r="T132" s="2">
        <f>+C132/'Discount curve'!D121</f>
        <v>-6.4943181252286292E-2</v>
      </c>
      <c r="V132" s="2">
        <f>+E132/'Discount curve'!$D121</f>
        <v>0</v>
      </c>
      <c r="W132" s="2">
        <f>+F132/'Discount curve'!$D121</f>
        <v>0</v>
      </c>
      <c r="X132" s="2">
        <f>+G132/'Discount curve'!$D121</f>
        <v>0</v>
      </c>
      <c r="Y132" s="2">
        <f>+H132/'Discount curve'!$D121</f>
        <v>0</v>
      </c>
      <c r="Z132" s="2">
        <f>+I132/'Discount curve'!$D121</f>
        <v>0</v>
      </c>
      <c r="AA132" s="2">
        <f>+J132/'Discount curve'!$D121</f>
        <v>0</v>
      </c>
      <c r="AB132" s="2">
        <f>+K132/'Discount curve'!$D121</f>
        <v>0</v>
      </c>
      <c r="AC132" s="2">
        <f>+L132/'Discount curve'!$D121</f>
        <v>0</v>
      </c>
      <c r="AD132" s="2">
        <f>+M132/'Discount curve'!$D121</f>
        <v>0</v>
      </c>
      <c r="AE132" s="2">
        <f>+N132/'Discount curve'!$D121</f>
        <v>0</v>
      </c>
      <c r="AF132" s="2">
        <f>+O132/'Discount curve'!$D121</f>
        <v>0</v>
      </c>
      <c r="AG132" s="2">
        <f>+P132/'Discount curve'!$D121</f>
        <v>-6.4943181252286292E-2</v>
      </c>
    </row>
    <row r="133" spans="1:33" x14ac:dyDescent="0.2">
      <c r="A133" s="5">
        <v>41000</v>
      </c>
      <c r="C133" s="11">
        <f t="shared" si="5"/>
        <v>-3.5375533889435901E-2</v>
      </c>
      <c r="D133" s="14"/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-3.5375533889435901E-2</v>
      </c>
      <c r="T133" s="2">
        <f>+C133/'Discount curve'!D122</f>
        <v>-6.4951317634028213E-2</v>
      </c>
      <c r="V133" s="2">
        <f>+E133/'Discount curve'!$D122</f>
        <v>0</v>
      </c>
      <c r="W133" s="2">
        <f>+F133/'Discount curve'!$D122</f>
        <v>0</v>
      </c>
      <c r="X133" s="2">
        <f>+G133/'Discount curve'!$D122</f>
        <v>0</v>
      </c>
      <c r="Y133" s="2">
        <f>+H133/'Discount curve'!$D122</f>
        <v>0</v>
      </c>
      <c r="Z133" s="2">
        <f>+I133/'Discount curve'!$D122</f>
        <v>0</v>
      </c>
      <c r="AA133" s="2">
        <f>+J133/'Discount curve'!$D122</f>
        <v>0</v>
      </c>
      <c r="AB133" s="2">
        <f>+K133/'Discount curve'!$D122</f>
        <v>0</v>
      </c>
      <c r="AC133" s="2">
        <f>+L133/'Discount curve'!$D122</f>
        <v>0</v>
      </c>
      <c r="AD133" s="2">
        <f>+M133/'Discount curve'!$D122</f>
        <v>0</v>
      </c>
      <c r="AE133" s="2">
        <f>+N133/'Discount curve'!$D122</f>
        <v>0</v>
      </c>
      <c r="AF133" s="2">
        <f>+O133/'Discount curve'!$D122</f>
        <v>0</v>
      </c>
      <c r="AG133" s="2">
        <f>+P133/'Discount curve'!$D122</f>
        <v>-6.4951317634028213E-2</v>
      </c>
    </row>
    <row r="134" spans="1:33" x14ac:dyDescent="0.2">
      <c r="A134" s="5">
        <v>41030</v>
      </c>
      <c r="C134" s="11">
        <f t="shared" si="5"/>
        <v>-3.49187623349849E-2</v>
      </c>
      <c r="D134" s="14"/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-3.49187623349849E-2</v>
      </c>
      <c r="T134" s="2">
        <f>+C134/'Discount curve'!D123</f>
        <v>-6.4432944585275889E-2</v>
      </c>
      <c r="V134" s="2">
        <f>+E134/'Discount curve'!$D123</f>
        <v>0</v>
      </c>
      <c r="W134" s="2">
        <f>+F134/'Discount curve'!$D123</f>
        <v>0</v>
      </c>
      <c r="X134" s="2">
        <f>+G134/'Discount curve'!$D123</f>
        <v>0</v>
      </c>
      <c r="Y134" s="2">
        <f>+H134/'Discount curve'!$D123</f>
        <v>0</v>
      </c>
      <c r="Z134" s="2">
        <f>+I134/'Discount curve'!$D123</f>
        <v>0</v>
      </c>
      <c r="AA134" s="2">
        <f>+J134/'Discount curve'!$D123</f>
        <v>0</v>
      </c>
      <c r="AB134" s="2">
        <f>+K134/'Discount curve'!$D123</f>
        <v>0</v>
      </c>
      <c r="AC134" s="2">
        <f>+L134/'Discount curve'!$D123</f>
        <v>0</v>
      </c>
      <c r="AD134" s="2">
        <f>+M134/'Discount curve'!$D123</f>
        <v>0</v>
      </c>
      <c r="AE134" s="2">
        <f>+N134/'Discount curve'!$D123</f>
        <v>0</v>
      </c>
      <c r="AF134" s="2">
        <f>+O134/'Discount curve'!$D123</f>
        <v>0</v>
      </c>
      <c r="AG134" s="2">
        <f>+P134/'Discount curve'!$D123</f>
        <v>-6.4432944585275889E-2</v>
      </c>
    </row>
    <row r="135" spans="1:33" x14ac:dyDescent="0.2">
      <c r="A135" s="5" t="s">
        <v>13</v>
      </c>
      <c r="C135" s="11" t="str">
        <f t="shared" si="5"/>
        <v/>
      </c>
      <c r="D135" s="14"/>
      <c r="E135" s="2" t="s">
        <v>12</v>
      </c>
      <c r="F135" s="2" t="s">
        <v>12</v>
      </c>
      <c r="G135" s="2" t="s">
        <v>12</v>
      </c>
      <c r="H135" s="2" t="s">
        <v>12</v>
      </c>
      <c r="I135" s="2" t="s">
        <v>12</v>
      </c>
      <c r="J135" s="2" t="s">
        <v>12</v>
      </c>
      <c r="K135" s="2" t="s">
        <v>12</v>
      </c>
      <c r="L135" s="2" t="s">
        <v>12</v>
      </c>
      <c r="M135" s="2" t="s">
        <v>12</v>
      </c>
      <c r="N135" s="2" t="s">
        <v>12</v>
      </c>
      <c r="O135" s="2" t="s">
        <v>12</v>
      </c>
      <c r="P135" s="2" t="s">
        <v>12</v>
      </c>
      <c r="T135" s="1" t="e">
        <f>+C135/'Discount curve'!D124</f>
        <v>#VALUE!</v>
      </c>
    </row>
    <row r="136" spans="1:33" x14ac:dyDescent="0.2">
      <c r="A136" s="5" t="s">
        <v>12</v>
      </c>
      <c r="C136" s="11" t="str">
        <f t="shared" si="5"/>
        <v/>
      </c>
      <c r="D136" s="14"/>
      <c r="E136" s="2" t="s">
        <v>12</v>
      </c>
      <c r="F136" s="2" t="s">
        <v>12</v>
      </c>
      <c r="G136" s="2" t="s">
        <v>12</v>
      </c>
      <c r="H136" s="2" t="s">
        <v>12</v>
      </c>
      <c r="I136" s="2" t="s">
        <v>12</v>
      </c>
      <c r="J136" s="2" t="s">
        <v>12</v>
      </c>
      <c r="K136" s="2" t="s">
        <v>12</v>
      </c>
      <c r="L136" s="2" t="s">
        <v>12</v>
      </c>
      <c r="M136" s="2" t="s">
        <v>12</v>
      </c>
      <c r="N136" s="2" t="s">
        <v>12</v>
      </c>
      <c r="O136" s="2" t="s">
        <v>12</v>
      </c>
      <c r="P136" s="2" t="s">
        <v>12</v>
      </c>
      <c r="T136" s="1" t="e">
        <f>+C136/'Discount curve'!D125</f>
        <v>#VALUE!</v>
      </c>
    </row>
    <row r="137" spans="1:33" x14ac:dyDescent="0.2">
      <c r="A137" s="5" t="s">
        <v>12</v>
      </c>
      <c r="C137" s="11" t="str">
        <f t="shared" si="5"/>
        <v/>
      </c>
      <c r="D137" s="14"/>
      <c r="E137" s="2" t="s">
        <v>12</v>
      </c>
      <c r="F137" s="2" t="s">
        <v>12</v>
      </c>
      <c r="G137" s="2" t="s">
        <v>12</v>
      </c>
      <c r="H137" s="2" t="s">
        <v>12</v>
      </c>
      <c r="I137" s="2" t="s">
        <v>12</v>
      </c>
      <c r="J137" s="2" t="s">
        <v>12</v>
      </c>
      <c r="K137" s="2" t="s">
        <v>12</v>
      </c>
      <c r="L137" s="2" t="s">
        <v>12</v>
      </c>
      <c r="M137" s="2" t="s">
        <v>12</v>
      </c>
      <c r="N137" s="2" t="s">
        <v>12</v>
      </c>
      <c r="O137" s="2" t="s">
        <v>12</v>
      </c>
      <c r="P137" s="2" t="s">
        <v>12</v>
      </c>
      <c r="T137" s="1" t="e">
        <f>+C137/'Discount curve'!D126</f>
        <v>#VALUE!</v>
      </c>
    </row>
    <row r="138" spans="1:33" x14ac:dyDescent="0.2">
      <c r="A138" s="5" t="s">
        <v>12</v>
      </c>
      <c r="C138" s="11" t="str">
        <f t="shared" si="5"/>
        <v/>
      </c>
      <c r="D138" s="14"/>
      <c r="E138" s="2" t="s">
        <v>12</v>
      </c>
      <c r="F138" s="2" t="s">
        <v>12</v>
      </c>
      <c r="G138" s="2" t="s">
        <v>12</v>
      </c>
      <c r="H138" s="2" t="s">
        <v>12</v>
      </c>
      <c r="I138" s="2" t="s">
        <v>12</v>
      </c>
      <c r="J138" s="2" t="s">
        <v>12</v>
      </c>
      <c r="K138" s="2" t="s">
        <v>12</v>
      </c>
      <c r="L138" s="2" t="s">
        <v>12</v>
      </c>
      <c r="M138" s="2" t="s">
        <v>12</v>
      </c>
      <c r="N138" s="2" t="s">
        <v>12</v>
      </c>
      <c r="O138" s="2" t="s">
        <v>12</v>
      </c>
      <c r="P138" s="2" t="s">
        <v>12</v>
      </c>
      <c r="T138" s="1" t="e">
        <f>+C138/'Discount curve'!D127</f>
        <v>#VALUE!</v>
      </c>
    </row>
    <row r="139" spans="1:33" x14ac:dyDescent="0.2">
      <c r="A139" s="5" t="s">
        <v>12</v>
      </c>
      <c r="C139" s="11" t="str">
        <f t="shared" si="5"/>
        <v/>
      </c>
      <c r="D139" s="14"/>
      <c r="E139" s="2" t="s">
        <v>12</v>
      </c>
      <c r="F139" s="2" t="s">
        <v>12</v>
      </c>
      <c r="G139" s="2" t="s">
        <v>12</v>
      </c>
      <c r="H139" s="2" t="s">
        <v>12</v>
      </c>
      <c r="I139" s="2" t="s">
        <v>12</v>
      </c>
      <c r="J139" s="2" t="s">
        <v>12</v>
      </c>
      <c r="K139" s="2" t="s">
        <v>12</v>
      </c>
      <c r="L139" s="2" t="s">
        <v>12</v>
      </c>
      <c r="M139" s="2" t="s">
        <v>12</v>
      </c>
      <c r="N139" s="2" t="s">
        <v>12</v>
      </c>
      <c r="O139" s="2" t="s">
        <v>12</v>
      </c>
      <c r="P139" s="2" t="s">
        <v>12</v>
      </c>
      <c r="T139" s="1" t="e">
        <f>+C139/'Discount curve'!D128</f>
        <v>#VALUE!</v>
      </c>
    </row>
    <row r="140" spans="1:33" x14ac:dyDescent="0.2">
      <c r="A140" s="5" t="s">
        <v>12</v>
      </c>
      <c r="C140" s="11" t="str">
        <f t="shared" si="5"/>
        <v/>
      </c>
      <c r="D140" s="14"/>
      <c r="E140" s="2" t="s">
        <v>12</v>
      </c>
      <c r="F140" s="2" t="s">
        <v>12</v>
      </c>
      <c r="G140" s="2" t="s">
        <v>12</v>
      </c>
      <c r="H140" s="2" t="s">
        <v>12</v>
      </c>
      <c r="I140" s="2" t="s">
        <v>12</v>
      </c>
      <c r="J140" s="2" t="s">
        <v>12</v>
      </c>
      <c r="K140" s="2" t="s">
        <v>12</v>
      </c>
      <c r="L140" s="2" t="s">
        <v>12</v>
      </c>
      <c r="M140" s="2" t="s">
        <v>12</v>
      </c>
      <c r="N140" s="2" t="s">
        <v>12</v>
      </c>
      <c r="O140" s="2" t="s">
        <v>12</v>
      </c>
      <c r="P140" s="2" t="s">
        <v>12</v>
      </c>
      <c r="T140" s="1" t="e">
        <f>+C140/'Discount curve'!D129</f>
        <v>#VALUE!</v>
      </c>
    </row>
    <row r="141" spans="1:33" x14ac:dyDescent="0.2">
      <c r="A141" s="5" t="s">
        <v>12</v>
      </c>
      <c r="C141" s="11" t="str">
        <f t="shared" si="5"/>
        <v/>
      </c>
      <c r="D141" s="14"/>
      <c r="E141" s="2" t="s">
        <v>12</v>
      </c>
      <c r="F141" s="2" t="s">
        <v>12</v>
      </c>
      <c r="G141" s="2" t="s">
        <v>12</v>
      </c>
      <c r="H141" s="2" t="s">
        <v>12</v>
      </c>
      <c r="I141" s="2" t="s">
        <v>12</v>
      </c>
      <c r="J141" s="2" t="s">
        <v>12</v>
      </c>
      <c r="K141" s="2" t="s">
        <v>12</v>
      </c>
      <c r="L141" s="2" t="s">
        <v>12</v>
      </c>
      <c r="M141" s="2" t="s">
        <v>12</v>
      </c>
      <c r="N141" s="2" t="s">
        <v>12</v>
      </c>
      <c r="O141" s="2" t="s">
        <v>12</v>
      </c>
      <c r="P141" s="2" t="s">
        <v>12</v>
      </c>
      <c r="T141" s="1" t="e">
        <f>+C141/'Discount curve'!D130</f>
        <v>#VALUE!</v>
      </c>
    </row>
    <row r="142" spans="1:33" x14ac:dyDescent="0.2">
      <c r="A142" s="5" t="s">
        <v>12</v>
      </c>
      <c r="C142" s="11" t="str">
        <f t="shared" ref="C142:C204" si="6">IF(ISNUMBER(A142),SUM(E142:P142),"")</f>
        <v/>
      </c>
      <c r="D142" s="14"/>
      <c r="E142" s="2" t="s">
        <v>12</v>
      </c>
      <c r="F142" s="2" t="s">
        <v>12</v>
      </c>
      <c r="G142" s="2" t="s">
        <v>12</v>
      </c>
      <c r="H142" s="2" t="s">
        <v>12</v>
      </c>
      <c r="I142" s="2" t="s">
        <v>12</v>
      </c>
      <c r="J142" s="2" t="s">
        <v>12</v>
      </c>
      <c r="K142" s="2" t="s">
        <v>12</v>
      </c>
      <c r="L142" s="2" t="s">
        <v>12</v>
      </c>
      <c r="M142" s="2" t="s">
        <v>12</v>
      </c>
      <c r="N142" s="2" t="s">
        <v>12</v>
      </c>
      <c r="O142" s="2" t="s">
        <v>12</v>
      </c>
      <c r="P142" s="2" t="s">
        <v>12</v>
      </c>
      <c r="T142" s="1" t="e">
        <f>+C142/'Discount curve'!D131</f>
        <v>#VALUE!</v>
      </c>
    </row>
    <row r="143" spans="1:33" x14ac:dyDescent="0.2">
      <c r="A143" s="5" t="s">
        <v>12</v>
      </c>
      <c r="C143" s="11" t="str">
        <f t="shared" si="6"/>
        <v/>
      </c>
      <c r="D143" s="14"/>
      <c r="E143" s="2" t="s">
        <v>12</v>
      </c>
      <c r="F143" s="2" t="s">
        <v>12</v>
      </c>
      <c r="G143" s="2" t="s">
        <v>12</v>
      </c>
      <c r="H143" s="2" t="s">
        <v>12</v>
      </c>
      <c r="I143" s="2" t="s">
        <v>12</v>
      </c>
      <c r="J143" s="2" t="s">
        <v>12</v>
      </c>
      <c r="K143" s="2" t="s">
        <v>12</v>
      </c>
      <c r="L143" s="2" t="s">
        <v>12</v>
      </c>
      <c r="M143" s="2" t="s">
        <v>12</v>
      </c>
      <c r="N143" s="2" t="s">
        <v>12</v>
      </c>
      <c r="O143" s="2" t="s">
        <v>12</v>
      </c>
      <c r="P143" s="2" t="s">
        <v>12</v>
      </c>
      <c r="T143" s="1" t="e">
        <f>+C143/'Discount curve'!D132</f>
        <v>#VALUE!</v>
      </c>
    </row>
    <row r="144" spans="1:33" x14ac:dyDescent="0.2">
      <c r="A144" s="5" t="s">
        <v>12</v>
      </c>
      <c r="C144" s="11" t="str">
        <f t="shared" si="6"/>
        <v/>
      </c>
      <c r="D144" s="14"/>
      <c r="E144" s="2" t="s">
        <v>12</v>
      </c>
      <c r="F144" s="2" t="s">
        <v>12</v>
      </c>
      <c r="G144" s="2" t="s">
        <v>12</v>
      </c>
      <c r="H144" s="2" t="s">
        <v>12</v>
      </c>
      <c r="I144" s="2" t="s">
        <v>12</v>
      </c>
      <c r="J144" s="2" t="s">
        <v>12</v>
      </c>
      <c r="K144" s="2" t="s">
        <v>12</v>
      </c>
      <c r="L144" s="2" t="s">
        <v>12</v>
      </c>
      <c r="M144" s="2" t="s">
        <v>12</v>
      </c>
      <c r="N144" s="2" t="s">
        <v>12</v>
      </c>
      <c r="O144" s="2" t="s">
        <v>12</v>
      </c>
      <c r="P144" s="2" t="s">
        <v>12</v>
      </c>
      <c r="T144" s="1" t="e">
        <f>+C144/'Discount curve'!D133</f>
        <v>#VALUE!</v>
      </c>
    </row>
    <row r="145" spans="1:20" x14ac:dyDescent="0.2">
      <c r="A145" s="5" t="s">
        <v>12</v>
      </c>
      <c r="C145" s="11" t="str">
        <f t="shared" si="6"/>
        <v/>
      </c>
      <c r="D145" s="14"/>
      <c r="E145" s="2" t="s">
        <v>12</v>
      </c>
      <c r="F145" s="2" t="s">
        <v>12</v>
      </c>
      <c r="G145" s="2" t="s">
        <v>12</v>
      </c>
      <c r="H145" s="2" t="s">
        <v>12</v>
      </c>
      <c r="I145" s="2" t="s">
        <v>12</v>
      </c>
      <c r="J145" s="2" t="s">
        <v>12</v>
      </c>
      <c r="K145" s="2" t="s">
        <v>12</v>
      </c>
      <c r="L145" s="2" t="s">
        <v>12</v>
      </c>
      <c r="M145" s="2" t="s">
        <v>12</v>
      </c>
      <c r="N145" s="2" t="s">
        <v>12</v>
      </c>
      <c r="O145" s="2" t="s">
        <v>12</v>
      </c>
      <c r="P145" s="2" t="s">
        <v>12</v>
      </c>
      <c r="T145" s="1" t="e">
        <f>+C145/'Discount curve'!D134</f>
        <v>#VALUE!</v>
      </c>
    </row>
    <row r="146" spans="1:20" x14ac:dyDescent="0.2">
      <c r="A146" s="5" t="s">
        <v>12</v>
      </c>
      <c r="C146" s="11" t="str">
        <f t="shared" si="6"/>
        <v/>
      </c>
      <c r="D146" s="14"/>
      <c r="E146" s="2" t="s">
        <v>12</v>
      </c>
      <c r="F146" s="2" t="s">
        <v>12</v>
      </c>
      <c r="G146" s="2" t="s">
        <v>12</v>
      </c>
      <c r="H146" s="2" t="s">
        <v>12</v>
      </c>
      <c r="I146" s="2" t="s">
        <v>12</v>
      </c>
      <c r="J146" s="2" t="s">
        <v>12</v>
      </c>
      <c r="K146" s="2" t="s">
        <v>12</v>
      </c>
      <c r="L146" s="2" t="s">
        <v>12</v>
      </c>
      <c r="M146" s="2" t="s">
        <v>12</v>
      </c>
      <c r="N146" s="2" t="s">
        <v>12</v>
      </c>
      <c r="O146" s="2" t="s">
        <v>12</v>
      </c>
      <c r="P146" s="2" t="s">
        <v>12</v>
      </c>
      <c r="T146" s="1" t="e">
        <f>+C146/'Discount curve'!D135</f>
        <v>#VALUE!</v>
      </c>
    </row>
    <row r="147" spans="1:20" x14ac:dyDescent="0.2">
      <c r="A147" s="5" t="s">
        <v>12</v>
      </c>
      <c r="C147" s="11" t="str">
        <f t="shared" si="6"/>
        <v/>
      </c>
      <c r="D147" s="14"/>
      <c r="E147" s="2" t="s">
        <v>12</v>
      </c>
      <c r="F147" s="2" t="s">
        <v>12</v>
      </c>
      <c r="G147" s="2" t="s">
        <v>12</v>
      </c>
      <c r="H147" s="2" t="s">
        <v>12</v>
      </c>
      <c r="I147" s="2" t="s">
        <v>12</v>
      </c>
      <c r="J147" s="2" t="s">
        <v>12</v>
      </c>
      <c r="K147" s="2" t="s">
        <v>12</v>
      </c>
      <c r="L147" s="2" t="s">
        <v>12</v>
      </c>
      <c r="M147" s="2" t="s">
        <v>12</v>
      </c>
      <c r="N147" s="2" t="s">
        <v>12</v>
      </c>
      <c r="O147" s="2" t="s">
        <v>12</v>
      </c>
      <c r="P147" s="2" t="s">
        <v>12</v>
      </c>
      <c r="T147" s="1" t="e">
        <f>+C147/'Discount curve'!D136</f>
        <v>#VALUE!</v>
      </c>
    </row>
    <row r="148" spans="1:20" x14ac:dyDescent="0.2">
      <c r="A148" s="5" t="s">
        <v>12</v>
      </c>
      <c r="C148" s="11" t="str">
        <f t="shared" si="6"/>
        <v/>
      </c>
      <c r="D148" s="14"/>
      <c r="E148" s="2" t="s">
        <v>12</v>
      </c>
      <c r="F148" s="2" t="s">
        <v>12</v>
      </c>
      <c r="G148" s="2" t="s">
        <v>12</v>
      </c>
      <c r="H148" s="2" t="s">
        <v>12</v>
      </c>
      <c r="I148" s="2" t="s">
        <v>12</v>
      </c>
      <c r="J148" s="2" t="s">
        <v>12</v>
      </c>
      <c r="K148" s="2" t="s">
        <v>12</v>
      </c>
      <c r="L148" s="2" t="s">
        <v>12</v>
      </c>
      <c r="M148" s="2" t="s">
        <v>12</v>
      </c>
      <c r="N148" s="2" t="s">
        <v>12</v>
      </c>
      <c r="O148" s="2" t="s">
        <v>12</v>
      </c>
      <c r="P148" s="2" t="s">
        <v>12</v>
      </c>
      <c r="T148" s="1" t="e">
        <f>+C148/'Discount curve'!D137</f>
        <v>#VALUE!</v>
      </c>
    </row>
    <row r="149" spans="1:20" x14ac:dyDescent="0.2">
      <c r="A149" s="5" t="s">
        <v>12</v>
      </c>
      <c r="C149" s="11" t="str">
        <f t="shared" si="6"/>
        <v/>
      </c>
      <c r="D149" s="14"/>
      <c r="E149" s="2" t="s">
        <v>12</v>
      </c>
      <c r="F149" s="2" t="s">
        <v>12</v>
      </c>
      <c r="G149" s="2" t="s">
        <v>12</v>
      </c>
      <c r="H149" s="2" t="s">
        <v>12</v>
      </c>
      <c r="I149" s="2" t="s">
        <v>12</v>
      </c>
      <c r="J149" s="2" t="s">
        <v>12</v>
      </c>
      <c r="K149" s="2" t="s">
        <v>12</v>
      </c>
      <c r="L149" s="2" t="s">
        <v>12</v>
      </c>
      <c r="M149" s="2" t="s">
        <v>12</v>
      </c>
      <c r="N149" s="2" t="s">
        <v>12</v>
      </c>
      <c r="O149" s="2" t="s">
        <v>12</v>
      </c>
      <c r="P149" s="2" t="s">
        <v>12</v>
      </c>
      <c r="T149" s="1" t="e">
        <f>+C149/'Discount curve'!D138</f>
        <v>#VALUE!</v>
      </c>
    </row>
    <row r="150" spans="1:20" x14ac:dyDescent="0.2">
      <c r="A150" s="5" t="s">
        <v>12</v>
      </c>
      <c r="C150" s="11" t="str">
        <f t="shared" si="6"/>
        <v/>
      </c>
      <c r="D150" s="14"/>
      <c r="E150" s="2" t="s">
        <v>12</v>
      </c>
      <c r="F150" s="2" t="s">
        <v>12</v>
      </c>
      <c r="G150" s="2" t="s">
        <v>12</v>
      </c>
      <c r="H150" s="2" t="s">
        <v>12</v>
      </c>
      <c r="I150" s="2" t="s">
        <v>12</v>
      </c>
      <c r="J150" s="2" t="s">
        <v>12</v>
      </c>
      <c r="K150" s="2" t="s">
        <v>12</v>
      </c>
      <c r="L150" s="2" t="s">
        <v>12</v>
      </c>
      <c r="M150" s="2" t="s">
        <v>12</v>
      </c>
      <c r="N150" s="2" t="s">
        <v>12</v>
      </c>
      <c r="O150" s="2" t="s">
        <v>12</v>
      </c>
      <c r="P150" s="2" t="s">
        <v>12</v>
      </c>
      <c r="T150" s="1" t="e">
        <f>+C150/'Discount curve'!D139</f>
        <v>#VALUE!</v>
      </c>
    </row>
    <row r="151" spans="1:20" x14ac:dyDescent="0.2">
      <c r="A151" s="5" t="s">
        <v>12</v>
      </c>
      <c r="C151" s="11" t="str">
        <f t="shared" si="6"/>
        <v/>
      </c>
      <c r="D151" s="14"/>
      <c r="E151" s="2" t="s">
        <v>12</v>
      </c>
      <c r="F151" s="2" t="s">
        <v>12</v>
      </c>
      <c r="G151" s="2" t="s">
        <v>12</v>
      </c>
      <c r="H151" s="2" t="s">
        <v>12</v>
      </c>
      <c r="I151" s="2" t="s">
        <v>12</v>
      </c>
      <c r="J151" s="2" t="s">
        <v>12</v>
      </c>
      <c r="K151" s="2" t="s">
        <v>12</v>
      </c>
      <c r="L151" s="2" t="s">
        <v>12</v>
      </c>
      <c r="M151" s="2" t="s">
        <v>12</v>
      </c>
      <c r="N151" s="2" t="s">
        <v>12</v>
      </c>
      <c r="O151" s="2" t="s">
        <v>12</v>
      </c>
      <c r="P151" s="2" t="s">
        <v>12</v>
      </c>
      <c r="T151" s="1" t="e">
        <f>+C151/'Discount curve'!D140</f>
        <v>#VALUE!</v>
      </c>
    </row>
    <row r="152" spans="1:20" x14ac:dyDescent="0.2">
      <c r="A152" s="5" t="s">
        <v>12</v>
      </c>
      <c r="C152" s="11" t="str">
        <f t="shared" si="6"/>
        <v/>
      </c>
      <c r="D152" s="14"/>
      <c r="E152" s="2" t="s">
        <v>12</v>
      </c>
      <c r="F152" s="2" t="s">
        <v>12</v>
      </c>
      <c r="G152" s="2" t="s">
        <v>12</v>
      </c>
      <c r="H152" s="2" t="s">
        <v>12</v>
      </c>
      <c r="I152" s="2" t="s">
        <v>12</v>
      </c>
      <c r="J152" s="2" t="s">
        <v>12</v>
      </c>
      <c r="K152" s="2" t="s">
        <v>12</v>
      </c>
      <c r="L152" s="2" t="s">
        <v>12</v>
      </c>
      <c r="M152" s="2" t="s">
        <v>12</v>
      </c>
      <c r="N152" s="2" t="s">
        <v>12</v>
      </c>
      <c r="O152" s="2" t="s">
        <v>12</v>
      </c>
      <c r="P152" s="2" t="s">
        <v>12</v>
      </c>
      <c r="T152" s="1" t="e">
        <f>+C152/'Discount curve'!D141</f>
        <v>#VALUE!</v>
      </c>
    </row>
    <row r="153" spans="1:20" x14ac:dyDescent="0.2">
      <c r="A153" s="5" t="s">
        <v>12</v>
      </c>
      <c r="C153" s="11" t="str">
        <f t="shared" si="6"/>
        <v/>
      </c>
      <c r="D153" s="14"/>
      <c r="E153" s="2" t="s">
        <v>12</v>
      </c>
      <c r="F153" s="2" t="s">
        <v>12</v>
      </c>
      <c r="G153" s="2" t="s">
        <v>12</v>
      </c>
      <c r="H153" s="2" t="s">
        <v>12</v>
      </c>
      <c r="I153" s="2" t="s">
        <v>12</v>
      </c>
      <c r="J153" s="2" t="s">
        <v>12</v>
      </c>
      <c r="K153" s="2" t="s">
        <v>12</v>
      </c>
      <c r="L153" s="2" t="s">
        <v>12</v>
      </c>
      <c r="M153" s="2" t="s">
        <v>12</v>
      </c>
      <c r="N153" s="2" t="s">
        <v>12</v>
      </c>
      <c r="O153" s="2" t="s">
        <v>12</v>
      </c>
      <c r="P153" s="2" t="s">
        <v>12</v>
      </c>
      <c r="T153" s="1" t="e">
        <f>+C153/'Discount curve'!D142</f>
        <v>#VALUE!</v>
      </c>
    </row>
    <row r="154" spans="1:20" x14ac:dyDescent="0.2">
      <c r="A154" s="5" t="s">
        <v>12</v>
      </c>
      <c r="C154" s="11" t="str">
        <f t="shared" si="6"/>
        <v/>
      </c>
      <c r="D154" s="14"/>
      <c r="E154" s="2" t="s">
        <v>12</v>
      </c>
      <c r="F154" s="2" t="s">
        <v>12</v>
      </c>
      <c r="G154" s="2" t="s">
        <v>12</v>
      </c>
      <c r="H154" s="2" t="s">
        <v>12</v>
      </c>
      <c r="I154" s="2" t="s">
        <v>12</v>
      </c>
      <c r="J154" s="2" t="s">
        <v>12</v>
      </c>
      <c r="K154" s="2" t="s">
        <v>12</v>
      </c>
      <c r="L154" s="2" t="s">
        <v>12</v>
      </c>
      <c r="M154" s="2" t="s">
        <v>12</v>
      </c>
      <c r="N154" s="2" t="s">
        <v>12</v>
      </c>
      <c r="O154" s="2" t="s">
        <v>12</v>
      </c>
      <c r="P154" s="2" t="s">
        <v>12</v>
      </c>
      <c r="T154" s="1" t="e">
        <f>+C154/'Discount curve'!D143</f>
        <v>#VALUE!</v>
      </c>
    </row>
    <row r="155" spans="1:20" x14ac:dyDescent="0.2">
      <c r="A155" s="5" t="s">
        <v>12</v>
      </c>
      <c r="C155" s="11" t="str">
        <f t="shared" si="6"/>
        <v/>
      </c>
      <c r="D155" s="14"/>
      <c r="E155" s="2" t="s">
        <v>12</v>
      </c>
      <c r="F155" s="2" t="s">
        <v>12</v>
      </c>
      <c r="G155" s="2" t="s">
        <v>12</v>
      </c>
      <c r="H155" s="2" t="s">
        <v>12</v>
      </c>
      <c r="I155" s="2" t="s">
        <v>12</v>
      </c>
      <c r="J155" s="2" t="s">
        <v>12</v>
      </c>
      <c r="K155" s="2" t="s">
        <v>12</v>
      </c>
      <c r="L155" s="2" t="s">
        <v>12</v>
      </c>
      <c r="M155" s="2" t="s">
        <v>12</v>
      </c>
      <c r="N155" s="2" t="s">
        <v>12</v>
      </c>
      <c r="O155" s="2" t="s">
        <v>12</v>
      </c>
      <c r="P155" s="2" t="s">
        <v>12</v>
      </c>
      <c r="T155" s="1" t="e">
        <f>+C155/'Discount curve'!D144</f>
        <v>#VALUE!</v>
      </c>
    </row>
    <row r="156" spans="1:20" x14ac:dyDescent="0.2">
      <c r="A156" s="5" t="s">
        <v>12</v>
      </c>
      <c r="C156" s="11" t="str">
        <f t="shared" si="6"/>
        <v/>
      </c>
      <c r="D156" s="14"/>
      <c r="E156" s="2" t="s">
        <v>12</v>
      </c>
      <c r="F156" s="2" t="s">
        <v>12</v>
      </c>
      <c r="G156" s="2" t="s">
        <v>12</v>
      </c>
      <c r="H156" s="2" t="s">
        <v>12</v>
      </c>
      <c r="I156" s="2" t="s">
        <v>12</v>
      </c>
      <c r="J156" s="2" t="s">
        <v>12</v>
      </c>
      <c r="K156" s="2" t="s">
        <v>12</v>
      </c>
      <c r="L156" s="2" t="s">
        <v>12</v>
      </c>
      <c r="M156" s="2" t="s">
        <v>12</v>
      </c>
      <c r="N156" s="2" t="s">
        <v>12</v>
      </c>
      <c r="O156" s="2" t="s">
        <v>12</v>
      </c>
      <c r="P156" s="2" t="s">
        <v>12</v>
      </c>
      <c r="T156" s="1" t="e">
        <f>+C156/'Discount curve'!D145</f>
        <v>#VALUE!</v>
      </c>
    </row>
    <row r="157" spans="1:20" x14ac:dyDescent="0.2">
      <c r="A157" s="5" t="s">
        <v>12</v>
      </c>
      <c r="C157" s="11" t="str">
        <f t="shared" si="6"/>
        <v/>
      </c>
      <c r="D157" s="14"/>
      <c r="E157" s="2" t="s">
        <v>12</v>
      </c>
      <c r="F157" s="2" t="s">
        <v>12</v>
      </c>
      <c r="G157" s="2" t="s">
        <v>12</v>
      </c>
      <c r="H157" s="2" t="s">
        <v>12</v>
      </c>
      <c r="I157" s="2" t="s">
        <v>12</v>
      </c>
      <c r="J157" s="2" t="s">
        <v>12</v>
      </c>
      <c r="K157" s="2" t="s">
        <v>12</v>
      </c>
      <c r="L157" s="2" t="s">
        <v>12</v>
      </c>
      <c r="M157" s="2" t="s">
        <v>12</v>
      </c>
      <c r="N157" s="2" t="s">
        <v>12</v>
      </c>
      <c r="O157" s="2" t="s">
        <v>12</v>
      </c>
      <c r="P157" s="2" t="s">
        <v>12</v>
      </c>
      <c r="T157" s="1" t="e">
        <f>+C157/'Discount curve'!D146</f>
        <v>#VALUE!</v>
      </c>
    </row>
    <row r="158" spans="1:20" x14ac:dyDescent="0.2">
      <c r="A158" s="5" t="s">
        <v>12</v>
      </c>
      <c r="C158" s="11" t="str">
        <f t="shared" si="6"/>
        <v/>
      </c>
      <c r="D158" s="14"/>
      <c r="E158" s="2" t="s">
        <v>12</v>
      </c>
      <c r="F158" s="2" t="s">
        <v>12</v>
      </c>
      <c r="G158" s="2" t="s">
        <v>12</v>
      </c>
      <c r="H158" s="2" t="s">
        <v>12</v>
      </c>
      <c r="I158" s="2" t="s">
        <v>12</v>
      </c>
      <c r="J158" s="2" t="s">
        <v>12</v>
      </c>
      <c r="K158" s="2" t="s">
        <v>12</v>
      </c>
      <c r="L158" s="2" t="s">
        <v>12</v>
      </c>
      <c r="M158" s="2" t="s">
        <v>12</v>
      </c>
      <c r="N158" s="2" t="s">
        <v>12</v>
      </c>
      <c r="O158" s="2" t="s">
        <v>12</v>
      </c>
      <c r="P158" s="2" t="s">
        <v>12</v>
      </c>
      <c r="T158" s="1" t="e">
        <f>+C158/'Discount curve'!D147</f>
        <v>#VALUE!</v>
      </c>
    </row>
    <row r="159" spans="1:20" x14ac:dyDescent="0.2">
      <c r="A159" s="5" t="s">
        <v>12</v>
      </c>
      <c r="C159" s="11" t="str">
        <f t="shared" si="6"/>
        <v/>
      </c>
      <c r="D159" s="14"/>
      <c r="E159" s="2" t="s">
        <v>12</v>
      </c>
      <c r="F159" s="2" t="s">
        <v>12</v>
      </c>
      <c r="G159" s="2" t="s">
        <v>12</v>
      </c>
      <c r="H159" s="2" t="s">
        <v>12</v>
      </c>
      <c r="I159" s="2" t="s">
        <v>12</v>
      </c>
      <c r="J159" s="2" t="s">
        <v>12</v>
      </c>
      <c r="K159" s="2" t="s">
        <v>12</v>
      </c>
      <c r="L159" s="2" t="s">
        <v>12</v>
      </c>
      <c r="M159" s="2" t="s">
        <v>12</v>
      </c>
      <c r="N159" s="2" t="s">
        <v>12</v>
      </c>
      <c r="O159" s="2" t="s">
        <v>12</v>
      </c>
      <c r="P159" s="2" t="s">
        <v>12</v>
      </c>
      <c r="T159" s="1" t="e">
        <f>+C159/'Discount curve'!D148</f>
        <v>#VALUE!</v>
      </c>
    </row>
    <row r="160" spans="1:20" x14ac:dyDescent="0.2">
      <c r="A160" s="5" t="s">
        <v>12</v>
      </c>
      <c r="C160" s="11" t="str">
        <f t="shared" si="6"/>
        <v/>
      </c>
      <c r="D160" s="14"/>
      <c r="E160" s="2" t="s">
        <v>12</v>
      </c>
      <c r="F160" s="2" t="s">
        <v>12</v>
      </c>
      <c r="G160" s="2" t="s">
        <v>12</v>
      </c>
      <c r="H160" s="2" t="s">
        <v>12</v>
      </c>
      <c r="I160" s="2" t="s">
        <v>12</v>
      </c>
      <c r="J160" s="2" t="s">
        <v>12</v>
      </c>
      <c r="K160" s="2" t="s">
        <v>12</v>
      </c>
      <c r="L160" s="2" t="s">
        <v>12</v>
      </c>
      <c r="M160" s="2" t="s">
        <v>12</v>
      </c>
      <c r="N160" s="2" t="s">
        <v>12</v>
      </c>
      <c r="O160" s="2" t="s">
        <v>12</v>
      </c>
      <c r="P160" s="2" t="s">
        <v>12</v>
      </c>
      <c r="T160" s="1" t="e">
        <f>+C160/'Discount curve'!D149</f>
        <v>#VALUE!</v>
      </c>
    </row>
    <row r="161" spans="1:20" x14ac:dyDescent="0.2">
      <c r="A161" s="5" t="s">
        <v>12</v>
      </c>
      <c r="C161" s="11" t="str">
        <f t="shared" si="6"/>
        <v/>
      </c>
      <c r="D161" s="14"/>
      <c r="E161" s="2" t="s">
        <v>12</v>
      </c>
      <c r="F161" s="2" t="s">
        <v>12</v>
      </c>
      <c r="G161" s="2" t="s">
        <v>12</v>
      </c>
      <c r="H161" s="2" t="s">
        <v>12</v>
      </c>
      <c r="I161" s="2" t="s">
        <v>12</v>
      </c>
      <c r="J161" s="2" t="s">
        <v>12</v>
      </c>
      <c r="K161" s="2" t="s">
        <v>12</v>
      </c>
      <c r="L161" s="2" t="s">
        <v>12</v>
      </c>
      <c r="M161" s="2" t="s">
        <v>12</v>
      </c>
      <c r="N161" s="2" t="s">
        <v>12</v>
      </c>
      <c r="O161" s="2" t="s">
        <v>12</v>
      </c>
      <c r="P161" s="2" t="s">
        <v>12</v>
      </c>
      <c r="T161" s="1" t="e">
        <f>+C161/'Discount curve'!D150</f>
        <v>#VALUE!</v>
      </c>
    </row>
    <row r="162" spans="1:20" x14ac:dyDescent="0.2">
      <c r="A162" s="5" t="s">
        <v>12</v>
      </c>
      <c r="C162" s="11" t="str">
        <f t="shared" si="6"/>
        <v/>
      </c>
      <c r="D162" s="14"/>
      <c r="E162" s="2" t="s">
        <v>12</v>
      </c>
      <c r="F162" s="2" t="s">
        <v>12</v>
      </c>
      <c r="G162" s="2" t="s">
        <v>12</v>
      </c>
      <c r="H162" s="2" t="s">
        <v>12</v>
      </c>
      <c r="I162" s="2" t="s">
        <v>12</v>
      </c>
      <c r="J162" s="2" t="s">
        <v>12</v>
      </c>
      <c r="K162" s="2" t="s">
        <v>12</v>
      </c>
      <c r="L162" s="2" t="s">
        <v>12</v>
      </c>
      <c r="M162" s="2" t="s">
        <v>12</v>
      </c>
      <c r="N162" s="2" t="s">
        <v>12</v>
      </c>
      <c r="O162" s="2" t="s">
        <v>12</v>
      </c>
      <c r="P162" s="2" t="s">
        <v>12</v>
      </c>
      <c r="T162" s="1" t="e">
        <f>+C162/'Discount curve'!D151</f>
        <v>#VALUE!</v>
      </c>
    </row>
    <row r="163" spans="1:20" x14ac:dyDescent="0.2">
      <c r="A163" s="5" t="s">
        <v>12</v>
      </c>
      <c r="C163" s="11" t="str">
        <f t="shared" si="6"/>
        <v/>
      </c>
      <c r="D163" s="14"/>
      <c r="E163" s="2" t="s">
        <v>12</v>
      </c>
      <c r="F163" s="2" t="s">
        <v>12</v>
      </c>
      <c r="G163" s="2" t="s">
        <v>12</v>
      </c>
      <c r="H163" s="2" t="s">
        <v>12</v>
      </c>
      <c r="I163" s="2" t="s">
        <v>12</v>
      </c>
      <c r="J163" s="2" t="s">
        <v>12</v>
      </c>
      <c r="K163" s="2" t="s">
        <v>12</v>
      </c>
      <c r="L163" s="2" t="s">
        <v>12</v>
      </c>
      <c r="M163" s="2" t="s">
        <v>12</v>
      </c>
      <c r="N163" s="2" t="s">
        <v>12</v>
      </c>
      <c r="O163" s="2" t="s">
        <v>12</v>
      </c>
      <c r="P163" s="2" t="s">
        <v>12</v>
      </c>
      <c r="T163" s="1" t="e">
        <f>+C163/'Discount curve'!D152</f>
        <v>#VALUE!</v>
      </c>
    </row>
    <row r="164" spans="1:20" x14ac:dyDescent="0.2">
      <c r="A164" s="5" t="s">
        <v>12</v>
      </c>
      <c r="C164" s="11" t="str">
        <f t="shared" si="6"/>
        <v/>
      </c>
      <c r="D164" s="14"/>
      <c r="E164" s="2" t="s">
        <v>12</v>
      </c>
      <c r="F164" s="2" t="s">
        <v>12</v>
      </c>
      <c r="G164" s="2" t="s">
        <v>12</v>
      </c>
      <c r="H164" s="2" t="s">
        <v>12</v>
      </c>
      <c r="I164" s="2" t="s">
        <v>12</v>
      </c>
      <c r="J164" s="2" t="s">
        <v>12</v>
      </c>
      <c r="K164" s="2" t="s">
        <v>12</v>
      </c>
      <c r="L164" s="2" t="s">
        <v>12</v>
      </c>
      <c r="M164" s="2" t="s">
        <v>12</v>
      </c>
      <c r="N164" s="2" t="s">
        <v>12</v>
      </c>
      <c r="O164" s="2" t="s">
        <v>12</v>
      </c>
      <c r="P164" s="2" t="s">
        <v>12</v>
      </c>
      <c r="T164" s="1" t="e">
        <f>+C164/'Discount curve'!D153</f>
        <v>#VALUE!</v>
      </c>
    </row>
    <row r="165" spans="1:20" x14ac:dyDescent="0.2">
      <c r="A165" s="5" t="s">
        <v>12</v>
      </c>
      <c r="C165" s="11" t="str">
        <f t="shared" si="6"/>
        <v/>
      </c>
      <c r="D165" s="14"/>
      <c r="E165" s="2" t="s">
        <v>12</v>
      </c>
      <c r="F165" s="2" t="s">
        <v>12</v>
      </c>
      <c r="G165" s="2" t="s">
        <v>12</v>
      </c>
      <c r="H165" s="2" t="s">
        <v>12</v>
      </c>
      <c r="I165" s="2" t="s">
        <v>12</v>
      </c>
      <c r="J165" s="2" t="s">
        <v>12</v>
      </c>
      <c r="K165" s="2" t="s">
        <v>12</v>
      </c>
      <c r="L165" s="2" t="s">
        <v>12</v>
      </c>
      <c r="M165" s="2" t="s">
        <v>12</v>
      </c>
      <c r="N165" s="2" t="s">
        <v>12</v>
      </c>
      <c r="O165" s="2" t="s">
        <v>12</v>
      </c>
      <c r="P165" s="2" t="s">
        <v>12</v>
      </c>
      <c r="T165" s="1" t="e">
        <f>+C165/'Discount curve'!D154</f>
        <v>#VALUE!</v>
      </c>
    </row>
    <row r="166" spans="1:20" x14ac:dyDescent="0.2">
      <c r="A166" s="5" t="s">
        <v>12</v>
      </c>
      <c r="C166" s="11" t="str">
        <f t="shared" si="6"/>
        <v/>
      </c>
      <c r="D166" s="14"/>
      <c r="E166" s="2" t="s">
        <v>12</v>
      </c>
      <c r="F166" s="2" t="s">
        <v>12</v>
      </c>
      <c r="G166" s="2" t="s">
        <v>12</v>
      </c>
      <c r="H166" s="2" t="s">
        <v>12</v>
      </c>
      <c r="I166" s="2" t="s">
        <v>12</v>
      </c>
      <c r="J166" s="2" t="s">
        <v>12</v>
      </c>
      <c r="K166" s="2" t="s">
        <v>12</v>
      </c>
      <c r="L166" s="2" t="s">
        <v>12</v>
      </c>
      <c r="M166" s="2" t="s">
        <v>12</v>
      </c>
      <c r="N166" s="2" t="s">
        <v>12</v>
      </c>
      <c r="O166" s="2" t="s">
        <v>12</v>
      </c>
      <c r="P166" s="2" t="s">
        <v>12</v>
      </c>
      <c r="T166" s="1" t="e">
        <f>+C166/'Discount curve'!D155</f>
        <v>#VALUE!</v>
      </c>
    </row>
    <row r="167" spans="1:20" x14ac:dyDescent="0.2">
      <c r="A167" s="5" t="s">
        <v>12</v>
      </c>
      <c r="C167" s="11" t="str">
        <f t="shared" si="6"/>
        <v/>
      </c>
      <c r="D167" s="14"/>
      <c r="E167" s="2" t="s">
        <v>12</v>
      </c>
      <c r="F167" s="2" t="s">
        <v>12</v>
      </c>
      <c r="G167" s="2" t="s">
        <v>12</v>
      </c>
      <c r="H167" s="2" t="s">
        <v>12</v>
      </c>
      <c r="I167" s="2" t="s">
        <v>12</v>
      </c>
      <c r="J167" s="2" t="s">
        <v>12</v>
      </c>
      <c r="K167" s="2" t="s">
        <v>12</v>
      </c>
      <c r="L167" s="2" t="s">
        <v>12</v>
      </c>
      <c r="M167" s="2" t="s">
        <v>12</v>
      </c>
      <c r="N167" s="2" t="s">
        <v>12</v>
      </c>
      <c r="O167" s="2" t="s">
        <v>12</v>
      </c>
      <c r="P167" s="2" t="s">
        <v>12</v>
      </c>
      <c r="T167" s="1" t="e">
        <f>+C167/'Discount curve'!D156</f>
        <v>#VALUE!</v>
      </c>
    </row>
    <row r="168" spans="1:20" x14ac:dyDescent="0.2">
      <c r="A168" s="5" t="s">
        <v>12</v>
      </c>
      <c r="C168" s="11" t="str">
        <f t="shared" si="6"/>
        <v/>
      </c>
      <c r="D168" s="14"/>
      <c r="E168" s="2" t="s">
        <v>12</v>
      </c>
      <c r="F168" s="2" t="s">
        <v>12</v>
      </c>
      <c r="G168" s="2" t="s">
        <v>12</v>
      </c>
      <c r="H168" s="2" t="s">
        <v>12</v>
      </c>
      <c r="I168" s="2" t="s">
        <v>12</v>
      </c>
      <c r="J168" s="2" t="s">
        <v>12</v>
      </c>
      <c r="K168" s="2" t="s">
        <v>12</v>
      </c>
      <c r="L168" s="2" t="s">
        <v>12</v>
      </c>
      <c r="M168" s="2" t="s">
        <v>12</v>
      </c>
      <c r="N168" s="2" t="s">
        <v>12</v>
      </c>
      <c r="O168" s="2" t="s">
        <v>12</v>
      </c>
      <c r="P168" s="2" t="s">
        <v>12</v>
      </c>
      <c r="T168" s="1" t="e">
        <f>+C168/'Discount curve'!D157</f>
        <v>#VALUE!</v>
      </c>
    </row>
    <row r="169" spans="1:20" x14ac:dyDescent="0.2">
      <c r="A169" s="5" t="s">
        <v>12</v>
      </c>
      <c r="C169" s="11" t="str">
        <f t="shared" si="6"/>
        <v/>
      </c>
      <c r="D169" s="14"/>
      <c r="E169" s="2" t="s">
        <v>12</v>
      </c>
      <c r="F169" s="2" t="s">
        <v>12</v>
      </c>
      <c r="G169" s="2" t="s">
        <v>12</v>
      </c>
      <c r="H169" s="2" t="s">
        <v>12</v>
      </c>
      <c r="I169" s="2" t="s">
        <v>12</v>
      </c>
      <c r="J169" s="2" t="s">
        <v>12</v>
      </c>
      <c r="K169" s="2" t="s">
        <v>12</v>
      </c>
      <c r="L169" s="2" t="s">
        <v>12</v>
      </c>
      <c r="M169" s="2" t="s">
        <v>12</v>
      </c>
      <c r="N169" s="2" t="s">
        <v>12</v>
      </c>
      <c r="O169" s="2" t="s">
        <v>12</v>
      </c>
      <c r="P169" s="2" t="s">
        <v>12</v>
      </c>
      <c r="T169" s="1" t="e">
        <f>+C169/'Discount curve'!D158</f>
        <v>#VALUE!</v>
      </c>
    </row>
    <row r="170" spans="1:20" x14ac:dyDescent="0.2">
      <c r="A170" s="5" t="s">
        <v>12</v>
      </c>
      <c r="C170" s="11" t="str">
        <f t="shared" si="6"/>
        <v/>
      </c>
      <c r="D170" s="14"/>
      <c r="E170" s="2" t="s">
        <v>12</v>
      </c>
      <c r="F170" s="2" t="s">
        <v>12</v>
      </c>
      <c r="G170" s="2" t="s">
        <v>12</v>
      </c>
      <c r="H170" s="2" t="s">
        <v>12</v>
      </c>
      <c r="I170" s="2" t="s">
        <v>12</v>
      </c>
      <c r="J170" s="2" t="s">
        <v>12</v>
      </c>
      <c r="K170" s="2" t="s">
        <v>12</v>
      </c>
      <c r="L170" s="2" t="s">
        <v>12</v>
      </c>
      <c r="M170" s="2" t="s">
        <v>12</v>
      </c>
      <c r="N170" s="2" t="s">
        <v>12</v>
      </c>
      <c r="O170" s="2" t="s">
        <v>12</v>
      </c>
      <c r="P170" s="2" t="s">
        <v>12</v>
      </c>
      <c r="T170" s="1" t="e">
        <f>+C170/'Discount curve'!D159</f>
        <v>#VALUE!</v>
      </c>
    </row>
    <row r="171" spans="1:20" x14ac:dyDescent="0.2">
      <c r="A171" s="5" t="s">
        <v>12</v>
      </c>
      <c r="C171" s="11" t="str">
        <f t="shared" si="6"/>
        <v/>
      </c>
      <c r="D171" s="14"/>
      <c r="E171" s="2" t="s">
        <v>12</v>
      </c>
      <c r="F171" s="2" t="s">
        <v>12</v>
      </c>
      <c r="G171" s="2" t="s">
        <v>12</v>
      </c>
      <c r="H171" s="2" t="s">
        <v>12</v>
      </c>
      <c r="I171" s="2" t="s">
        <v>12</v>
      </c>
      <c r="J171" s="2" t="s">
        <v>12</v>
      </c>
      <c r="K171" s="2" t="s">
        <v>12</v>
      </c>
      <c r="L171" s="2" t="s">
        <v>12</v>
      </c>
      <c r="M171" s="2" t="s">
        <v>12</v>
      </c>
      <c r="N171" s="2" t="s">
        <v>12</v>
      </c>
      <c r="O171" s="2" t="s">
        <v>12</v>
      </c>
      <c r="P171" s="2" t="s">
        <v>12</v>
      </c>
      <c r="T171" s="1" t="e">
        <f>+C171/'Discount curve'!D160</f>
        <v>#VALUE!</v>
      </c>
    </row>
    <row r="172" spans="1:20" x14ac:dyDescent="0.2">
      <c r="A172" s="5" t="s">
        <v>12</v>
      </c>
      <c r="C172" s="11" t="str">
        <f t="shared" si="6"/>
        <v/>
      </c>
      <c r="D172" s="14"/>
      <c r="E172" s="2" t="s">
        <v>12</v>
      </c>
      <c r="F172" s="2" t="s">
        <v>12</v>
      </c>
      <c r="G172" s="2" t="s">
        <v>12</v>
      </c>
      <c r="H172" s="2" t="s">
        <v>12</v>
      </c>
      <c r="I172" s="2" t="s">
        <v>12</v>
      </c>
      <c r="J172" s="2" t="s">
        <v>12</v>
      </c>
      <c r="K172" s="2" t="s">
        <v>12</v>
      </c>
      <c r="L172" s="2" t="s">
        <v>12</v>
      </c>
      <c r="M172" s="2" t="s">
        <v>12</v>
      </c>
      <c r="N172" s="2" t="s">
        <v>12</v>
      </c>
      <c r="O172" s="2" t="s">
        <v>12</v>
      </c>
      <c r="P172" s="2" t="s">
        <v>12</v>
      </c>
      <c r="T172" s="1" t="e">
        <f>+C172/'Discount curve'!D161</f>
        <v>#VALUE!</v>
      </c>
    </row>
    <row r="173" spans="1:20" x14ac:dyDescent="0.2">
      <c r="A173" s="5" t="s">
        <v>12</v>
      </c>
      <c r="C173" s="11" t="str">
        <f t="shared" si="6"/>
        <v/>
      </c>
      <c r="D173" s="14"/>
      <c r="E173" s="2" t="s">
        <v>12</v>
      </c>
      <c r="F173" s="2" t="s">
        <v>12</v>
      </c>
      <c r="G173" s="2" t="s">
        <v>12</v>
      </c>
      <c r="H173" s="2" t="s">
        <v>12</v>
      </c>
      <c r="I173" s="2" t="s">
        <v>12</v>
      </c>
      <c r="J173" s="2" t="s">
        <v>12</v>
      </c>
      <c r="K173" s="2" t="s">
        <v>12</v>
      </c>
      <c r="L173" s="2" t="s">
        <v>12</v>
      </c>
      <c r="M173" s="2" t="s">
        <v>12</v>
      </c>
      <c r="N173" s="2" t="s">
        <v>12</v>
      </c>
      <c r="O173" s="2" t="s">
        <v>12</v>
      </c>
      <c r="P173" s="2" t="s">
        <v>12</v>
      </c>
      <c r="T173" s="1" t="e">
        <f>+C173/'Discount curve'!D162</f>
        <v>#VALUE!</v>
      </c>
    </row>
    <row r="174" spans="1:20" x14ac:dyDescent="0.2">
      <c r="A174" s="5" t="s">
        <v>12</v>
      </c>
      <c r="C174" s="11" t="str">
        <f t="shared" si="6"/>
        <v/>
      </c>
      <c r="D174" s="14"/>
      <c r="E174" s="2" t="s">
        <v>12</v>
      </c>
      <c r="F174" s="2" t="s">
        <v>12</v>
      </c>
      <c r="G174" s="2" t="s">
        <v>12</v>
      </c>
      <c r="H174" s="2" t="s">
        <v>12</v>
      </c>
      <c r="I174" s="2" t="s">
        <v>12</v>
      </c>
      <c r="J174" s="2" t="s">
        <v>12</v>
      </c>
      <c r="K174" s="2" t="s">
        <v>12</v>
      </c>
      <c r="L174" s="2" t="s">
        <v>12</v>
      </c>
      <c r="M174" s="2" t="s">
        <v>12</v>
      </c>
      <c r="N174" s="2" t="s">
        <v>12</v>
      </c>
      <c r="O174" s="2" t="s">
        <v>12</v>
      </c>
      <c r="P174" s="2" t="s">
        <v>12</v>
      </c>
      <c r="T174" s="1" t="e">
        <f>+C174/'Discount curve'!D163</f>
        <v>#VALUE!</v>
      </c>
    </row>
    <row r="175" spans="1:20" x14ac:dyDescent="0.2">
      <c r="A175" s="5" t="s">
        <v>12</v>
      </c>
      <c r="C175" s="11" t="str">
        <f t="shared" si="6"/>
        <v/>
      </c>
      <c r="D175" s="14"/>
      <c r="E175" s="2" t="s">
        <v>12</v>
      </c>
      <c r="F175" s="2" t="s">
        <v>12</v>
      </c>
      <c r="G175" s="2" t="s">
        <v>12</v>
      </c>
      <c r="H175" s="2" t="s">
        <v>12</v>
      </c>
      <c r="I175" s="2" t="s">
        <v>12</v>
      </c>
      <c r="J175" s="2" t="s">
        <v>12</v>
      </c>
      <c r="K175" s="2" t="s">
        <v>12</v>
      </c>
      <c r="L175" s="2" t="s">
        <v>12</v>
      </c>
      <c r="M175" s="2" t="s">
        <v>12</v>
      </c>
      <c r="N175" s="2" t="s">
        <v>12</v>
      </c>
      <c r="O175" s="2" t="s">
        <v>12</v>
      </c>
      <c r="P175" s="2" t="s">
        <v>12</v>
      </c>
      <c r="T175" s="1" t="e">
        <f>+C175/'Discount curve'!D164</f>
        <v>#VALUE!</v>
      </c>
    </row>
    <row r="176" spans="1:20" x14ac:dyDescent="0.2">
      <c r="A176" s="5" t="s">
        <v>12</v>
      </c>
      <c r="C176" s="11" t="str">
        <f t="shared" si="6"/>
        <v/>
      </c>
      <c r="D176" s="14"/>
      <c r="E176" s="2" t="s">
        <v>12</v>
      </c>
      <c r="F176" s="2" t="s">
        <v>12</v>
      </c>
      <c r="G176" s="2" t="s">
        <v>12</v>
      </c>
      <c r="H176" s="2" t="s">
        <v>12</v>
      </c>
      <c r="I176" s="2" t="s">
        <v>12</v>
      </c>
      <c r="J176" s="2" t="s">
        <v>12</v>
      </c>
      <c r="K176" s="2" t="s">
        <v>12</v>
      </c>
      <c r="L176" s="2" t="s">
        <v>12</v>
      </c>
      <c r="M176" s="2" t="s">
        <v>12</v>
      </c>
      <c r="N176" s="2" t="s">
        <v>12</v>
      </c>
      <c r="O176" s="2" t="s">
        <v>12</v>
      </c>
      <c r="P176" s="2" t="s">
        <v>12</v>
      </c>
      <c r="T176" s="1" t="e">
        <f>+C176/'Discount curve'!D165</f>
        <v>#VALUE!</v>
      </c>
    </row>
    <row r="177" spans="1:20" x14ac:dyDescent="0.2">
      <c r="A177" s="5" t="s">
        <v>12</v>
      </c>
      <c r="C177" s="11" t="str">
        <f t="shared" si="6"/>
        <v/>
      </c>
      <c r="D177" s="14"/>
      <c r="E177" s="2" t="s">
        <v>12</v>
      </c>
      <c r="F177" s="2" t="s">
        <v>12</v>
      </c>
      <c r="G177" s="2" t="s">
        <v>12</v>
      </c>
      <c r="H177" s="2" t="s">
        <v>12</v>
      </c>
      <c r="I177" s="2" t="s">
        <v>12</v>
      </c>
      <c r="J177" s="2" t="s">
        <v>12</v>
      </c>
      <c r="K177" s="2" t="s">
        <v>12</v>
      </c>
      <c r="L177" s="2" t="s">
        <v>12</v>
      </c>
      <c r="M177" s="2" t="s">
        <v>12</v>
      </c>
      <c r="N177" s="2" t="s">
        <v>12</v>
      </c>
      <c r="O177" s="2" t="s">
        <v>12</v>
      </c>
      <c r="P177" s="2" t="s">
        <v>12</v>
      </c>
      <c r="T177" s="1" t="e">
        <f>+C177/'Discount curve'!D166</f>
        <v>#VALUE!</v>
      </c>
    </row>
    <row r="178" spans="1:20" x14ac:dyDescent="0.2">
      <c r="A178" s="5" t="s">
        <v>12</v>
      </c>
      <c r="C178" s="11" t="str">
        <f t="shared" si="6"/>
        <v/>
      </c>
      <c r="D178" s="14"/>
      <c r="E178" s="2" t="s">
        <v>12</v>
      </c>
      <c r="F178" s="2" t="s">
        <v>12</v>
      </c>
      <c r="G178" s="2" t="s">
        <v>12</v>
      </c>
      <c r="H178" s="2" t="s">
        <v>12</v>
      </c>
      <c r="I178" s="2" t="s">
        <v>12</v>
      </c>
      <c r="J178" s="2" t="s">
        <v>12</v>
      </c>
      <c r="K178" s="2" t="s">
        <v>12</v>
      </c>
      <c r="L178" s="2" t="s">
        <v>12</v>
      </c>
      <c r="M178" s="2" t="s">
        <v>12</v>
      </c>
      <c r="N178" s="2" t="s">
        <v>12</v>
      </c>
      <c r="O178" s="2" t="s">
        <v>12</v>
      </c>
      <c r="P178" s="2" t="s">
        <v>12</v>
      </c>
      <c r="T178" s="1" t="e">
        <f>+C178/'Discount curve'!D167</f>
        <v>#VALUE!</v>
      </c>
    </row>
    <row r="179" spans="1:20" x14ac:dyDescent="0.2">
      <c r="A179" s="5" t="s">
        <v>12</v>
      </c>
      <c r="C179" s="11" t="str">
        <f t="shared" si="6"/>
        <v/>
      </c>
      <c r="D179" s="14"/>
      <c r="E179" s="2" t="s">
        <v>12</v>
      </c>
      <c r="F179" s="2" t="s">
        <v>12</v>
      </c>
      <c r="G179" s="2" t="s">
        <v>12</v>
      </c>
      <c r="H179" s="2" t="s">
        <v>12</v>
      </c>
      <c r="I179" s="2" t="s">
        <v>12</v>
      </c>
      <c r="J179" s="2" t="s">
        <v>12</v>
      </c>
      <c r="K179" s="2" t="s">
        <v>12</v>
      </c>
      <c r="L179" s="2" t="s">
        <v>12</v>
      </c>
      <c r="M179" s="2" t="s">
        <v>12</v>
      </c>
      <c r="N179" s="2" t="s">
        <v>12</v>
      </c>
      <c r="O179" s="2" t="s">
        <v>12</v>
      </c>
      <c r="P179" s="2" t="s">
        <v>12</v>
      </c>
      <c r="T179" s="1" t="e">
        <f>+C179/'Discount curve'!D168</f>
        <v>#VALUE!</v>
      </c>
    </row>
    <row r="180" spans="1:20" x14ac:dyDescent="0.2">
      <c r="A180" s="5" t="s">
        <v>12</v>
      </c>
      <c r="C180" s="11" t="str">
        <f t="shared" si="6"/>
        <v/>
      </c>
      <c r="D180" s="14"/>
      <c r="E180" s="2" t="s">
        <v>12</v>
      </c>
      <c r="F180" s="2" t="s">
        <v>12</v>
      </c>
      <c r="G180" s="2" t="s">
        <v>12</v>
      </c>
      <c r="H180" s="2" t="s">
        <v>12</v>
      </c>
      <c r="I180" s="2" t="s">
        <v>12</v>
      </c>
      <c r="J180" s="2" t="s">
        <v>12</v>
      </c>
      <c r="K180" s="2" t="s">
        <v>12</v>
      </c>
      <c r="L180" s="2" t="s">
        <v>12</v>
      </c>
      <c r="M180" s="2" t="s">
        <v>12</v>
      </c>
      <c r="N180" s="2" t="s">
        <v>12</v>
      </c>
      <c r="O180" s="2" t="s">
        <v>12</v>
      </c>
      <c r="P180" s="2" t="s">
        <v>12</v>
      </c>
      <c r="T180" s="1" t="e">
        <f>+C180/'Discount curve'!D169</f>
        <v>#VALUE!</v>
      </c>
    </row>
    <row r="181" spans="1:20" x14ac:dyDescent="0.2">
      <c r="A181" s="5" t="s">
        <v>12</v>
      </c>
      <c r="C181" s="11" t="str">
        <f t="shared" si="6"/>
        <v/>
      </c>
      <c r="D181" s="14"/>
      <c r="E181" s="2" t="s">
        <v>12</v>
      </c>
      <c r="F181" s="2" t="s">
        <v>12</v>
      </c>
      <c r="G181" s="2" t="s">
        <v>12</v>
      </c>
      <c r="H181" s="2" t="s">
        <v>12</v>
      </c>
      <c r="I181" s="2" t="s">
        <v>12</v>
      </c>
      <c r="J181" s="2" t="s">
        <v>12</v>
      </c>
      <c r="K181" s="2" t="s">
        <v>12</v>
      </c>
      <c r="L181" s="2" t="s">
        <v>12</v>
      </c>
      <c r="M181" s="2" t="s">
        <v>12</v>
      </c>
      <c r="N181" s="2" t="s">
        <v>12</v>
      </c>
      <c r="O181" s="2" t="s">
        <v>12</v>
      </c>
      <c r="P181" s="2" t="s">
        <v>12</v>
      </c>
      <c r="T181" s="1" t="e">
        <f>+C181/'Discount curve'!D170</f>
        <v>#VALUE!</v>
      </c>
    </row>
    <row r="182" spans="1:20" x14ac:dyDescent="0.2">
      <c r="A182" s="5" t="s">
        <v>12</v>
      </c>
      <c r="C182" s="11" t="str">
        <f t="shared" si="6"/>
        <v/>
      </c>
      <c r="D182" s="14"/>
      <c r="E182" s="2" t="s">
        <v>12</v>
      </c>
      <c r="F182" s="2" t="s">
        <v>12</v>
      </c>
      <c r="G182" s="2" t="s">
        <v>12</v>
      </c>
      <c r="H182" s="2" t="s">
        <v>12</v>
      </c>
      <c r="I182" s="2" t="s">
        <v>12</v>
      </c>
      <c r="J182" s="2" t="s">
        <v>12</v>
      </c>
      <c r="K182" s="2" t="s">
        <v>12</v>
      </c>
      <c r="L182" s="2" t="s">
        <v>12</v>
      </c>
      <c r="M182" s="2" t="s">
        <v>12</v>
      </c>
      <c r="N182" s="2" t="s">
        <v>12</v>
      </c>
      <c r="O182" s="2" t="s">
        <v>12</v>
      </c>
      <c r="P182" s="2" t="s">
        <v>12</v>
      </c>
      <c r="T182" s="1" t="e">
        <f>+C182/'Discount curve'!D171</f>
        <v>#VALUE!</v>
      </c>
    </row>
    <row r="183" spans="1:20" x14ac:dyDescent="0.2">
      <c r="A183" s="5" t="s">
        <v>12</v>
      </c>
      <c r="C183" s="11" t="str">
        <f t="shared" si="6"/>
        <v/>
      </c>
      <c r="D183" s="14"/>
      <c r="E183" s="2" t="s">
        <v>12</v>
      </c>
      <c r="F183" s="2" t="s">
        <v>12</v>
      </c>
      <c r="G183" s="2" t="s">
        <v>12</v>
      </c>
      <c r="H183" s="2" t="s">
        <v>12</v>
      </c>
      <c r="I183" s="2" t="s">
        <v>12</v>
      </c>
      <c r="J183" s="2" t="s">
        <v>12</v>
      </c>
      <c r="K183" s="2" t="s">
        <v>12</v>
      </c>
      <c r="L183" s="2" t="s">
        <v>12</v>
      </c>
      <c r="M183" s="2" t="s">
        <v>12</v>
      </c>
      <c r="N183" s="2" t="s">
        <v>12</v>
      </c>
      <c r="O183" s="2" t="s">
        <v>12</v>
      </c>
      <c r="P183" s="2" t="s">
        <v>12</v>
      </c>
      <c r="T183" s="1" t="e">
        <f>+C183/'Discount curve'!D172</f>
        <v>#VALUE!</v>
      </c>
    </row>
    <row r="184" spans="1:20" x14ac:dyDescent="0.2">
      <c r="A184" s="5" t="s">
        <v>12</v>
      </c>
      <c r="C184" s="11" t="str">
        <f t="shared" si="6"/>
        <v/>
      </c>
      <c r="D184" s="14"/>
      <c r="E184" s="2" t="s">
        <v>12</v>
      </c>
      <c r="F184" s="2" t="s">
        <v>12</v>
      </c>
      <c r="G184" s="2" t="s">
        <v>12</v>
      </c>
      <c r="H184" s="2" t="s">
        <v>12</v>
      </c>
      <c r="I184" s="2" t="s">
        <v>12</v>
      </c>
      <c r="J184" s="2" t="s">
        <v>12</v>
      </c>
      <c r="K184" s="2" t="s">
        <v>12</v>
      </c>
      <c r="L184" s="2" t="s">
        <v>12</v>
      </c>
      <c r="M184" s="2" t="s">
        <v>12</v>
      </c>
      <c r="N184" s="2" t="s">
        <v>12</v>
      </c>
      <c r="O184" s="2" t="s">
        <v>12</v>
      </c>
      <c r="P184" s="2" t="s">
        <v>12</v>
      </c>
      <c r="T184" s="1" t="e">
        <f>+C184/'Discount curve'!D173</f>
        <v>#VALUE!</v>
      </c>
    </row>
    <row r="185" spans="1:20" x14ac:dyDescent="0.2">
      <c r="A185" s="5" t="s">
        <v>12</v>
      </c>
      <c r="C185" s="11" t="str">
        <f t="shared" si="6"/>
        <v/>
      </c>
      <c r="D185" s="14"/>
      <c r="E185" s="2" t="s">
        <v>12</v>
      </c>
      <c r="F185" s="2" t="s">
        <v>12</v>
      </c>
      <c r="G185" s="2" t="s">
        <v>12</v>
      </c>
      <c r="H185" s="2" t="s">
        <v>12</v>
      </c>
      <c r="I185" s="2" t="s">
        <v>12</v>
      </c>
      <c r="J185" s="2" t="s">
        <v>12</v>
      </c>
      <c r="K185" s="2" t="s">
        <v>12</v>
      </c>
      <c r="L185" s="2" t="s">
        <v>12</v>
      </c>
      <c r="M185" s="2" t="s">
        <v>12</v>
      </c>
      <c r="N185" s="2" t="s">
        <v>12</v>
      </c>
      <c r="O185" s="2" t="s">
        <v>12</v>
      </c>
      <c r="P185" s="2" t="s">
        <v>12</v>
      </c>
      <c r="T185" s="1" t="e">
        <f>+C185/'Discount curve'!D174</f>
        <v>#VALUE!</v>
      </c>
    </row>
    <row r="186" spans="1:20" x14ac:dyDescent="0.2">
      <c r="A186" s="5" t="s">
        <v>12</v>
      </c>
      <c r="C186" s="11" t="str">
        <f t="shared" si="6"/>
        <v/>
      </c>
      <c r="D186" s="14"/>
      <c r="E186" s="2" t="s">
        <v>12</v>
      </c>
      <c r="F186" s="2" t="s">
        <v>12</v>
      </c>
      <c r="G186" s="2" t="s">
        <v>12</v>
      </c>
      <c r="H186" s="2" t="s">
        <v>12</v>
      </c>
      <c r="I186" s="2" t="s">
        <v>12</v>
      </c>
      <c r="J186" s="2" t="s">
        <v>12</v>
      </c>
      <c r="K186" s="2" t="s">
        <v>12</v>
      </c>
      <c r="L186" s="2" t="s">
        <v>12</v>
      </c>
      <c r="M186" s="2" t="s">
        <v>12</v>
      </c>
      <c r="N186" s="2" t="s">
        <v>12</v>
      </c>
      <c r="O186" s="2" t="s">
        <v>12</v>
      </c>
      <c r="P186" s="2" t="s">
        <v>12</v>
      </c>
      <c r="T186" s="1" t="e">
        <f>+C186/'Discount curve'!D175</f>
        <v>#VALUE!</v>
      </c>
    </row>
    <row r="187" spans="1:20" x14ac:dyDescent="0.2">
      <c r="A187" s="5" t="s">
        <v>12</v>
      </c>
      <c r="C187" s="11" t="str">
        <f t="shared" si="6"/>
        <v/>
      </c>
      <c r="D187" s="14"/>
      <c r="E187" s="2" t="s">
        <v>12</v>
      </c>
      <c r="F187" s="2" t="s">
        <v>12</v>
      </c>
      <c r="G187" s="2" t="s">
        <v>12</v>
      </c>
      <c r="H187" s="2" t="s">
        <v>12</v>
      </c>
      <c r="I187" s="2" t="s">
        <v>12</v>
      </c>
      <c r="J187" s="2" t="s">
        <v>12</v>
      </c>
      <c r="K187" s="2" t="s">
        <v>12</v>
      </c>
      <c r="L187" s="2" t="s">
        <v>12</v>
      </c>
      <c r="M187" s="2" t="s">
        <v>12</v>
      </c>
      <c r="N187" s="2" t="s">
        <v>12</v>
      </c>
      <c r="O187" s="2" t="s">
        <v>12</v>
      </c>
      <c r="P187" s="2" t="s">
        <v>12</v>
      </c>
      <c r="T187" s="1" t="e">
        <f>+C187/'Discount curve'!D176</f>
        <v>#VALUE!</v>
      </c>
    </row>
    <row r="188" spans="1:20" x14ac:dyDescent="0.2">
      <c r="A188" s="5" t="s">
        <v>12</v>
      </c>
      <c r="C188" s="11" t="str">
        <f t="shared" si="6"/>
        <v/>
      </c>
      <c r="D188" s="14"/>
      <c r="E188" s="2" t="s">
        <v>12</v>
      </c>
      <c r="F188" s="2" t="s">
        <v>12</v>
      </c>
      <c r="G188" s="2" t="s">
        <v>12</v>
      </c>
      <c r="H188" s="2" t="s">
        <v>12</v>
      </c>
      <c r="I188" s="2" t="s">
        <v>12</v>
      </c>
      <c r="J188" s="2" t="s">
        <v>12</v>
      </c>
      <c r="K188" s="2" t="s">
        <v>12</v>
      </c>
      <c r="L188" s="2" t="s">
        <v>12</v>
      </c>
      <c r="M188" s="2" t="s">
        <v>12</v>
      </c>
      <c r="N188" s="2" t="s">
        <v>12</v>
      </c>
      <c r="O188" s="2" t="s">
        <v>12</v>
      </c>
      <c r="P188" s="2" t="s">
        <v>12</v>
      </c>
      <c r="T188" s="1" t="e">
        <f>+C188/'Discount curve'!D177</f>
        <v>#VALUE!</v>
      </c>
    </row>
    <row r="189" spans="1:20" x14ac:dyDescent="0.2">
      <c r="A189" s="5" t="s">
        <v>12</v>
      </c>
      <c r="C189" s="11" t="str">
        <f t="shared" si="6"/>
        <v/>
      </c>
      <c r="D189" s="14"/>
      <c r="E189" s="2" t="s">
        <v>12</v>
      </c>
      <c r="F189" s="2" t="s">
        <v>12</v>
      </c>
      <c r="G189" s="2" t="s">
        <v>12</v>
      </c>
      <c r="H189" s="2" t="s">
        <v>12</v>
      </c>
      <c r="I189" s="2" t="s">
        <v>12</v>
      </c>
      <c r="J189" s="2" t="s">
        <v>12</v>
      </c>
      <c r="K189" s="2" t="s">
        <v>12</v>
      </c>
      <c r="L189" s="2" t="s">
        <v>12</v>
      </c>
      <c r="M189" s="2" t="s">
        <v>12</v>
      </c>
      <c r="N189" s="2" t="s">
        <v>12</v>
      </c>
      <c r="O189" s="2" t="s">
        <v>12</v>
      </c>
      <c r="P189" s="2" t="s">
        <v>12</v>
      </c>
      <c r="T189" s="1" t="e">
        <f>+C189/'Discount curve'!D178</f>
        <v>#VALUE!</v>
      </c>
    </row>
    <row r="190" spans="1:20" x14ac:dyDescent="0.2">
      <c r="A190" s="5" t="s">
        <v>12</v>
      </c>
      <c r="C190" s="11" t="str">
        <f t="shared" si="6"/>
        <v/>
      </c>
      <c r="D190" s="14"/>
      <c r="E190" s="2" t="s">
        <v>12</v>
      </c>
      <c r="F190" s="2" t="s">
        <v>12</v>
      </c>
      <c r="G190" s="2" t="s">
        <v>12</v>
      </c>
      <c r="H190" s="2" t="s">
        <v>12</v>
      </c>
      <c r="I190" s="2" t="s">
        <v>12</v>
      </c>
      <c r="J190" s="2" t="s">
        <v>12</v>
      </c>
      <c r="K190" s="2" t="s">
        <v>12</v>
      </c>
      <c r="L190" s="2" t="s">
        <v>12</v>
      </c>
      <c r="M190" s="2" t="s">
        <v>12</v>
      </c>
      <c r="N190" s="2" t="s">
        <v>12</v>
      </c>
      <c r="O190" s="2" t="s">
        <v>12</v>
      </c>
      <c r="P190" s="2" t="s">
        <v>12</v>
      </c>
      <c r="T190" s="1" t="e">
        <f>+C190/'Discount curve'!D179</f>
        <v>#VALUE!</v>
      </c>
    </row>
    <row r="191" spans="1:20" x14ac:dyDescent="0.2">
      <c r="A191" s="5" t="s">
        <v>12</v>
      </c>
      <c r="C191" s="11" t="str">
        <f t="shared" si="6"/>
        <v/>
      </c>
      <c r="D191" s="14"/>
      <c r="E191" s="2" t="s">
        <v>12</v>
      </c>
      <c r="F191" s="2" t="s">
        <v>12</v>
      </c>
      <c r="G191" s="2" t="s">
        <v>12</v>
      </c>
      <c r="H191" s="2" t="s">
        <v>12</v>
      </c>
      <c r="I191" s="2" t="s">
        <v>12</v>
      </c>
      <c r="J191" s="2" t="s">
        <v>12</v>
      </c>
      <c r="K191" s="2" t="s">
        <v>12</v>
      </c>
      <c r="L191" s="2" t="s">
        <v>12</v>
      </c>
      <c r="M191" s="2" t="s">
        <v>12</v>
      </c>
      <c r="N191" s="2" t="s">
        <v>12</v>
      </c>
      <c r="O191" s="2" t="s">
        <v>12</v>
      </c>
      <c r="P191" s="2" t="s">
        <v>12</v>
      </c>
      <c r="T191" s="1" t="e">
        <f>+C191/'Discount curve'!D180</f>
        <v>#VALUE!</v>
      </c>
    </row>
    <row r="192" spans="1:20" x14ac:dyDescent="0.2">
      <c r="A192" s="5" t="s">
        <v>12</v>
      </c>
      <c r="C192" s="11" t="str">
        <f t="shared" si="6"/>
        <v/>
      </c>
      <c r="D192" s="14"/>
      <c r="E192" s="2" t="s">
        <v>12</v>
      </c>
      <c r="F192" s="2" t="s">
        <v>12</v>
      </c>
      <c r="G192" s="2" t="s">
        <v>12</v>
      </c>
      <c r="H192" s="2" t="s">
        <v>12</v>
      </c>
      <c r="I192" s="2" t="s">
        <v>12</v>
      </c>
      <c r="J192" s="2" t="s">
        <v>12</v>
      </c>
      <c r="K192" s="2" t="s">
        <v>12</v>
      </c>
      <c r="L192" s="2" t="s">
        <v>12</v>
      </c>
      <c r="M192" s="2" t="s">
        <v>12</v>
      </c>
      <c r="N192" s="2" t="s">
        <v>12</v>
      </c>
      <c r="O192" s="2" t="s">
        <v>12</v>
      </c>
      <c r="P192" s="2" t="s">
        <v>12</v>
      </c>
      <c r="T192" s="1" t="e">
        <f>+C192/'Discount curve'!D181</f>
        <v>#VALUE!</v>
      </c>
    </row>
    <row r="193" spans="1:20" x14ac:dyDescent="0.2">
      <c r="A193" s="5" t="s">
        <v>12</v>
      </c>
      <c r="C193" s="11" t="str">
        <f t="shared" si="6"/>
        <v/>
      </c>
      <c r="D193" s="14"/>
      <c r="E193" s="2" t="s">
        <v>12</v>
      </c>
      <c r="F193" s="2" t="s">
        <v>12</v>
      </c>
      <c r="G193" s="2" t="s">
        <v>12</v>
      </c>
      <c r="H193" s="2" t="s">
        <v>12</v>
      </c>
      <c r="I193" s="2" t="s">
        <v>12</v>
      </c>
      <c r="J193" s="2" t="s">
        <v>12</v>
      </c>
      <c r="K193" s="2" t="s">
        <v>12</v>
      </c>
      <c r="L193" s="2" t="s">
        <v>12</v>
      </c>
      <c r="M193" s="2" t="s">
        <v>12</v>
      </c>
      <c r="N193" s="2" t="s">
        <v>12</v>
      </c>
      <c r="O193" s="2" t="s">
        <v>12</v>
      </c>
      <c r="P193" s="2" t="s">
        <v>12</v>
      </c>
      <c r="T193" s="1" t="e">
        <f>+C193/'Discount curve'!D182</f>
        <v>#VALUE!</v>
      </c>
    </row>
    <row r="194" spans="1:20" x14ac:dyDescent="0.2">
      <c r="A194" s="5" t="s">
        <v>12</v>
      </c>
      <c r="C194" s="11" t="str">
        <f t="shared" si="6"/>
        <v/>
      </c>
      <c r="D194" s="14"/>
      <c r="E194" s="2" t="s">
        <v>12</v>
      </c>
      <c r="F194" s="2" t="s">
        <v>12</v>
      </c>
      <c r="G194" s="2" t="s">
        <v>12</v>
      </c>
      <c r="H194" s="2" t="s">
        <v>12</v>
      </c>
      <c r="I194" s="2" t="s">
        <v>12</v>
      </c>
      <c r="J194" s="2" t="s">
        <v>12</v>
      </c>
      <c r="K194" s="2" t="s">
        <v>12</v>
      </c>
      <c r="L194" s="2" t="s">
        <v>12</v>
      </c>
      <c r="M194" s="2" t="s">
        <v>12</v>
      </c>
      <c r="N194" s="2" t="s">
        <v>12</v>
      </c>
      <c r="O194" s="2" t="s">
        <v>12</v>
      </c>
      <c r="P194" s="2" t="s">
        <v>12</v>
      </c>
      <c r="T194" s="1" t="e">
        <f>+C194/'Discount curve'!D183</f>
        <v>#VALUE!</v>
      </c>
    </row>
    <row r="195" spans="1:20" x14ac:dyDescent="0.2">
      <c r="A195" s="5" t="s">
        <v>12</v>
      </c>
      <c r="C195" s="11" t="str">
        <f t="shared" si="6"/>
        <v/>
      </c>
      <c r="D195" s="14"/>
      <c r="E195" s="2" t="s">
        <v>12</v>
      </c>
      <c r="F195" s="2" t="s">
        <v>12</v>
      </c>
      <c r="G195" s="2" t="s">
        <v>12</v>
      </c>
      <c r="H195" s="2" t="s">
        <v>12</v>
      </c>
      <c r="I195" s="2" t="s">
        <v>12</v>
      </c>
      <c r="J195" s="2" t="s">
        <v>12</v>
      </c>
      <c r="K195" s="2" t="s">
        <v>12</v>
      </c>
      <c r="L195" s="2" t="s">
        <v>12</v>
      </c>
      <c r="M195" s="2" t="s">
        <v>12</v>
      </c>
      <c r="N195" s="2" t="s">
        <v>12</v>
      </c>
      <c r="O195" s="2" t="s">
        <v>12</v>
      </c>
      <c r="P195" s="2" t="s">
        <v>12</v>
      </c>
      <c r="T195" s="1" t="e">
        <f>+C195/'Discount curve'!D184</f>
        <v>#VALUE!</v>
      </c>
    </row>
    <row r="196" spans="1:20" x14ac:dyDescent="0.2">
      <c r="A196" s="5" t="s">
        <v>12</v>
      </c>
      <c r="C196" s="11" t="str">
        <f t="shared" si="6"/>
        <v/>
      </c>
      <c r="D196" s="14"/>
      <c r="E196" s="2" t="s">
        <v>12</v>
      </c>
      <c r="F196" s="2" t="s">
        <v>12</v>
      </c>
      <c r="G196" s="2" t="s">
        <v>12</v>
      </c>
      <c r="H196" s="2" t="s">
        <v>12</v>
      </c>
      <c r="I196" s="2" t="s">
        <v>12</v>
      </c>
      <c r="J196" s="2" t="s">
        <v>12</v>
      </c>
      <c r="K196" s="2" t="s">
        <v>12</v>
      </c>
      <c r="L196" s="2" t="s">
        <v>12</v>
      </c>
      <c r="M196" s="2" t="s">
        <v>12</v>
      </c>
      <c r="N196" s="2" t="s">
        <v>12</v>
      </c>
      <c r="O196" s="2" t="s">
        <v>12</v>
      </c>
      <c r="P196" s="2" t="s">
        <v>12</v>
      </c>
      <c r="T196" s="1" t="e">
        <f>+C196/'Discount curve'!D185</f>
        <v>#VALUE!</v>
      </c>
    </row>
    <row r="197" spans="1:20" x14ac:dyDescent="0.2">
      <c r="A197" s="5" t="s">
        <v>12</v>
      </c>
      <c r="C197" s="11" t="str">
        <f t="shared" si="6"/>
        <v/>
      </c>
      <c r="D197" s="14"/>
      <c r="E197" s="2" t="s">
        <v>12</v>
      </c>
      <c r="F197" s="2" t="s">
        <v>12</v>
      </c>
      <c r="G197" s="2" t="s">
        <v>12</v>
      </c>
      <c r="H197" s="2" t="s">
        <v>12</v>
      </c>
      <c r="I197" s="2" t="s">
        <v>12</v>
      </c>
      <c r="J197" s="2" t="s">
        <v>12</v>
      </c>
      <c r="K197" s="2" t="s">
        <v>12</v>
      </c>
      <c r="L197" s="2" t="s">
        <v>12</v>
      </c>
      <c r="M197" s="2" t="s">
        <v>12</v>
      </c>
      <c r="N197" s="2" t="s">
        <v>12</v>
      </c>
      <c r="O197" s="2" t="s">
        <v>12</v>
      </c>
      <c r="P197" s="2" t="s">
        <v>12</v>
      </c>
      <c r="T197" s="1" t="e">
        <f>+C197/'Discount curve'!D186</f>
        <v>#VALUE!</v>
      </c>
    </row>
    <row r="198" spans="1:20" x14ac:dyDescent="0.2">
      <c r="A198" s="5" t="s">
        <v>12</v>
      </c>
      <c r="C198" s="11" t="str">
        <f t="shared" si="6"/>
        <v/>
      </c>
      <c r="D198" s="14"/>
      <c r="E198" s="2" t="s">
        <v>12</v>
      </c>
      <c r="F198" s="2" t="s">
        <v>12</v>
      </c>
      <c r="G198" s="2" t="s">
        <v>12</v>
      </c>
      <c r="H198" s="2" t="s">
        <v>12</v>
      </c>
      <c r="I198" s="2" t="s">
        <v>12</v>
      </c>
      <c r="J198" s="2" t="s">
        <v>12</v>
      </c>
      <c r="K198" s="2" t="s">
        <v>12</v>
      </c>
      <c r="L198" s="2" t="s">
        <v>12</v>
      </c>
      <c r="M198" s="2" t="s">
        <v>12</v>
      </c>
      <c r="N198" s="2" t="s">
        <v>12</v>
      </c>
      <c r="O198" s="2" t="s">
        <v>12</v>
      </c>
      <c r="P198" s="2" t="s">
        <v>12</v>
      </c>
      <c r="T198" s="1" t="e">
        <f>+C198/'Discount curve'!D187</f>
        <v>#VALUE!</v>
      </c>
    </row>
    <row r="199" spans="1:20" x14ac:dyDescent="0.2">
      <c r="A199" s="5" t="s">
        <v>12</v>
      </c>
      <c r="C199" s="11" t="str">
        <f t="shared" si="6"/>
        <v/>
      </c>
      <c r="D199" s="14"/>
      <c r="E199" s="2" t="s">
        <v>12</v>
      </c>
      <c r="F199" s="2" t="s">
        <v>12</v>
      </c>
      <c r="G199" s="2" t="s">
        <v>12</v>
      </c>
      <c r="H199" s="2" t="s">
        <v>12</v>
      </c>
      <c r="I199" s="2" t="s">
        <v>12</v>
      </c>
      <c r="J199" s="2" t="s">
        <v>12</v>
      </c>
      <c r="K199" s="2" t="s">
        <v>12</v>
      </c>
      <c r="L199" s="2" t="s">
        <v>12</v>
      </c>
      <c r="M199" s="2" t="s">
        <v>12</v>
      </c>
      <c r="N199" s="2" t="s">
        <v>12</v>
      </c>
      <c r="O199" s="2" t="s">
        <v>12</v>
      </c>
      <c r="P199" s="2" t="s">
        <v>12</v>
      </c>
      <c r="T199" s="1" t="e">
        <f>+C199/'Discount curve'!D188</f>
        <v>#VALUE!</v>
      </c>
    </row>
    <row r="200" spans="1:20" x14ac:dyDescent="0.2">
      <c r="A200" s="5" t="s">
        <v>12</v>
      </c>
      <c r="C200" s="11" t="str">
        <f t="shared" si="6"/>
        <v/>
      </c>
      <c r="D200" s="14"/>
      <c r="E200" s="2" t="s">
        <v>12</v>
      </c>
      <c r="F200" s="2" t="s">
        <v>12</v>
      </c>
      <c r="G200" s="2" t="s">
        <v>12</v>
      </c>
      <c r="H200" s="2" t="s">
        <v>12</v>
      </c>
      <c r="I200" s="2" t="s">
        <v>12</v>
      </c>
      <c r="J200" s="2" t="s">
        <v>12</v>
      </c>
      <c r="K200" s="2" t="s">
        <v>12</v>
      </c>
      <c r="L200" s="2" t="s">
        <v>12</v>
      </c>
      <c r="M200" s="2" t="s">
        <v>12</v>
      </c>
      <c r="N200" s="2" t="s">
        <v>12</v>
      </c>
      <c r="O200" s="2" t="s">
        <v>12</v>
      </c>
      <c r="P200" s="2" t="s">
        <v>12</v>
      </c>
      <c r="T200" s="1" t="e">
        <f>+C200/'Discount curve'!D189</f>
        <v>#VALUE!</v>
      </c>
    </row>
    <row r="201" spans="1:20" x14ac:dyDescent="0.2">
      <c r="A201" s="5" t="s">
        <v>12</v>
      </c>
      <c r="C201" s="11" t="str">
        <f t="shared" si="6"/>
        <v/>
      </c>
      <c r="D201" s="14"/>
      <c r="E201" s="2" t="s">
        <v>12</v>
      </c>
      <c r="F201" s="2" t="s">
        <v>12</v>
      </c>
      <c r="G201" s="2" t="s">
        <v>12</v>
      </c>
      <c r="H201" s="2" t="s">
        <v>12</v>
      </c>
      <c r="I201" s="2" t="s">
        <v>12</v>
      </c>
      <c r="J201" s="2" t="s">
        <v>12</v>
      </c>
      <c r="K201" s="2" t="s">
        <v>12</v>
      </c>
      <c r="L201" s="2" t="s">
        <v>12</v>
      </c>
      <c r="M201" s="2" t="s">
        <v>12</v>
      </c>
      <c r="N201" s="2" t="s">
        <v>12</v>
      </c>
      <c r="O201" s="2" t="s">
        <v>12</v>
      </c>
      <c r="P201" s="2" t="s">
        <v>12</v>
      </c>
      <c r="T201" s="1" t="e">
        <f>+C201/'Discount curve'!D190</f>
        <v>#VALUE!</v>
      </c>
    </row>
    <row r="202" spans="1:20" x14ac:dyDescent="0.2">
      <c r="A202" s="5" t="s">
        <v>12</v>
      </c>
      <c r="C202" s="11" t="str">
        <f t="shared" si="6"/>
        <v/>
      </c>
      <c r="D202" s="14"/>
      <c r="E202" s="2" t="s">
        <v>12</v>
      </c>
      <c r="F202" s="2" t="s">
        <v>12</v>
      </c>
      <c r="G202" s="2" t="s">
        <v>12</v>
      </c>
      <c r="H202" s="2" t="s">
        <v>12</v>
      </c>
      <c r="I202" s="2" t="s">
        <v>12</v>
      </c>
      <c r="J202" s="2" t="s">
        <v>12</v>
      </c>
      <c r="K202" s="2" t="s">
        <v>12</v>
      </c>
      <c r="L202" s="2" t="s">
        <v>12</v>
      </c>
      <c r="M202" s="2" t="s">
        <v>12</v>
      </c>
      <c r="N202" s="2" t="s">
        <v>12</v>
      </c>
      <c r="O202" s="2" t="s">
        <v>12</v>
      </c>
      <c r="P202" s="2" t="s">
        <v>12</v>
      </c>
      <c r="T202" s="1" t="e">
        <f>+C202/'Discount curve'!D191</f>
        <v>#VALUE!</v>
      </c>
    </row>
    <row r="203" spans="1:20" x14ac:dyDescent="0.2">
      <c r="A203" s="5" t="s">
        <v>12</v>
      </c>
      <c r="C203" s="11" t="str">
        <f t="shared" si="6"/>
        <v/>
      </c>
      <c r="D203" s="14"/>
      <c r="E203" s="2" t="s">
        <v>12</v>
      </c>
      <c r="F203" s="2" t="s">
        <v>12</v>
      </c>
      <c r="G203" s="2" t="s">
        <v>12</v>
      </c>
      <c r="H203" s="2" t="s">
        <v>12</v>
      </c>
      <c r="I203" s="2" t="s">
        <v>12</v>
      </c>
      <c r="J203" s="2" t="s">
        <v>12</v>
      </c>
      <c r="K203" s="2" t="s">
        <v>12</v>
      </c>
      <c r="L203" s="2" t="s">
        <v>12</v>
      </c>
      <c r="M203" s="2" t="s">
        <v>12</v>
      </c>
      <c r="N203" s="2" t="s">
        <v>12</v>
      </c>
      <c r="O203" s="2" t="s">
        <v>12</v>
      </c>
      <c r="P203" s="2" t="s">
        <v>12</v>
      </c>
      <c r="T203" s="1" t="e">
        <f>+C203/'Discount curve'!D192</f>
        <v>#VALUE!</v>
      </c>
    </row>
    <row r="204" spans="1:20" x14ac:dyDescent="0.2">
      <c r="A204" s="5" t="s">
        <v>12</v>
      </c>
      <c r="C204" s="11" t="str">
        <f t="shared" si="6"/>
        <v/>
      </c>
      <c r="D204" s="14"/>
      <c r="E204" s="2" t="s">
        <v>12</v>
      </c>
      <c r="F204" s="2" t="s">
        <v>12</v>
      </c>
      <c r="G204" s="2" t="s">
        <v>12</v>
      </c>
      <c r="H204" s="2" t="s">
        <v>12</v>
      </c>
      <c r="I204" s="2" t="s">
        <v>12</v>
      </c>
      <c r="J204" s="2" t="s">
        <v>12</v>
      </c>
      <c r="K204" s="2" t="s">
        <v>12</v>
      </c>
      <c r="L204" s="2" t="s">
        <v>12</v>
      </c>
      <c r="M204" s="2" t="s">
        <v>12</v>
      </c>
      <c r="N204" s="2" t="s">
        <v>12</v>
      </c>
      <c r="O204" s="2" t="s">
        <v>12</v>
      </c>
      <c r="P204" s="2" t="s">
        <v>12</v>
      </c>
      <c r="T204" s="1" t="e">
        <f>+C204/'Discount curve'!D193</f>
        <v>#VALUE!</v>
      </c>
    </row>
    <row r="205" spans="1:20" x14ac:dyDescent="0.2">
      <c r="T205" s="1">
        <f>+C205/'Discount curve'!D194</f>
        <v>0</v>
      </c>
    </row>
    <row r="206" spans="1:20" x14ac:dyDescent="0.2">
      <c r="T206" s="1">
        <f>+C206/'Discount curve'!D195</f>
        <v>0</v>
      </c>
    </row>
    <row r="207" spans="1:20" x14ac:dyDescent="0.2">
      <c r="T207" s="1">
        <f>+C207/'Discount curve'!D196</f>
        <v>0</v>
      </c>
    </row>
    <row r="208" spans="1:20" x14ac:dyDescent="0.2">
      <c r="T208" s="1">
        <f>+C208/'Discount curve'!D197</f>
        <v>0</v>
      </c>
    </row>
    <row r="209" spans="20:20" x14ac:dyDescent="0.2">
      <c r="T209" s="1">
        <f>+C209/'Discount curve'!D198</f>
        <v>0</v>
      </c>
    </row>
    <row r="210" spans="20:20" x14ac:dyDescent="0.2">
      <c r="T210" s="1">
        <f>+C210/'Discount curve'!D199</f>
        <v>0</v>
      </c>
    </row>
    <row r="211" spans="20:20" x14ac:dyDescent="0.2">
      <c r="T211" s="1">
        <f>+C211/'Discount curve'!D200</f>
        <v>0</v>
      </c>
    </row>
    <row r="212" spans="20:20" x14ac:dyDescent="0.2">
      <c r="T212" s="1">
        <f>+C212/'Discount curve'!D201</f>
        <v>0</v>
      </c>
    </row>
    <row r="213" spans="20:20" x14ac:dyDescent="0.2">
      <c r="T213" s="1">
        <f>+C213/'Discount curve'!D202</f>
        <v>0</v>
      </c>
    </row>
    <row r="214" spans="20:20" x14ac:dyDescent="0.2">
      <c r="T214" s="1">
        <f>+C214/'Discount curve'!D203</f>
        <v>0</v>
      </c>
    </row>
    <row r="215" spans="20:20" x14ac:dyDescent="0.2">
      <c r="T215" s="1">
        <f>+C215/'Discount curve'!D204</f>
        <v>0</v>
      </c>
    </row>
    <row r="216" spans="20:20" x14ac:dyDescent="0.2">
      <c r="T216" s="1">
        <f>+C216/'Discount curve'!D205</f>
        <v>0</v>
      </c>
    </row>
    <row r="217" spans="20:20" x14ac:dyDescent="0.2">
      <c r="T217" s="1">
        <f>+C217/'Discount curve'!D206</f>
        <v>0</v>
      </c>
    </row>
    <row r="218" spans="20:20" x14ac:dyDescent="0.2">
      <c r="T218" s="1">
        <f>+C218/'Discount curve'!D207</f>
        <v>0</v>
      </c>
    </row>
    <row r="219" spans="20:20" x14ac:dyDescent="0.2">
      <c r="T219" s="1">
        <f>+C219/'Discount curve'!D208</f>
        <v>0</v>
      </c>
    </row>
    <row r="220" spans="20:20" x14ac:dyDescent="0.2">
      <c r="T220" s="1">
        <f>+C220/'Discount curve'!D209</f>
        <v>0</v>
      </c>
    </row>
    <row r="221" spans="20:20" x14ac:dyDescent="0.2">
      <c r="T221" s="1">
        <f>+C221/'Discount curve'!D210</f>
        <v>0</v>
      </c>
    </row>
    <row r="222" spans="20:20" x14ac:dyDescent="0.2">
      <c r="T222" s="1">
        <f>+C222/'Discount curve'!D211</f>
        <v>0</v>
      </c>
    </row>
    <row r="223" spans="20:20" x14ac:dyDescent="0.2">
      <c r="T223" s="1">
        <f>+C223/'Discount curve'!D212</f>
        <v>0</v>
      </c>
    </row>
    <row r="224" spans="20:20" x14ac:dyDescent="0.2">
      <c r="T224" s="1">
        <f>+C224/'Discount curve'!D213</f>
        <v>0</v>
      </c>
    </row>
    <row r="225" spans="20:20" x14ac:dyDescent="0.2">
      <c r="T225" s="1">
        <f>+C225/'Discount curve'!D214</f>
        <v>0</v>
      </c>
    </row>
    <row r="226" spans="20:20" x14ac:dyDescent="0.2">
      <c r="T226" s="1">
        <f>+C226/'Discount curve'!D215</f>
        <v>0</v>
      </c>
    </row>
    <row r="227" spans="20:20" x14ac:dyDescent="0.2">
      <c r="T227" s="1">
        <f>+C227/'Discount curve'!D216</f>
        <v>0</v>
      </c>
    </row>
    <row r="228" spans="20:20" x14ac:dyDescent="0.2">
      <c r="T228" s="1">
        <f>+C228/'Discount curve'!D217</f>
        <v>0</v>
      </c>
    </row>
    <row r="229" spans="20:20" x14ac:dyDescent="0.2">
      <c r="T229" s="1">
        <f>+C229/'Discount curve'!D218</f>
        <v>0</v>
      </c>
    </row>
    <row r="230" spans="20:20" x14ac:dyDescent="0.2">
      <c r="T230" s="1">
        <f>+C230/'Discount curve'!D219</f>
        <v>0</v>
      </c>
    </row>
    <row r="231" spans="20:20" x14ac:dyDescent="0.2">
      <c r="T231" s="1">
        <f>+C231/'Discount curve'!D220</f>
        <v>0</v>
      </c>
    </row>
    <row r="232" spans="20:20" x14ac:dyDescent="0.2">
      <c r="T232" s="1">
        <f>+C232/'Discount curve'!D221</f>
        <v>0</v>
      </c>
    </row>
    <row r="233" spans="20:20" x14ac:dyDescent="0.2">
      <c r="T233" s="1">
        <f>+C233/'Discount curve'!D222</f>
        <v>0</v>
      </c>
    </row>
    <row r="234" spans="20:20" x14ac:dyDescent="0.2">
      <c r="T234" s="1">
        <f>+C234/'Discount curve'!D223</f>
        <v>0</v>
      </c>
    </row>
    <row r="235" spans="20:20" x14ac:dyDescent="0.2">
      <c r="T235" s="1">
        <f>+C235/'Discount curve'!D224</f>
        <v>0</v>
      </c>
    </row>
    <row r="236" spans="20:20" x14ac:dyDescent="0.2">
      <c r="T236" s="1">
        <f>+C236/'Discount curve'!D225</f>
        <v>0</v>
      </c>
    </row>
    <row r="237" spans="20:20" x14ac:dyDescent="0.2">
      <c r="T237" s="1">
        <f>+C237/'Discount curve'!D226</f>
        <v>0</v>
      </c>
    </row>
    <row r="238" spans="20:20" x14ac:dyDescent="0.2">
      <c r="T238" s="1">
        <f>+C238/'Discount curve'!D227</f>
        <v>0</v>
      </c>
    </row>
    <row r="239" spans="20:20" x14ac:dyDescent="0.2">
      <c r="T239" s="1">
        <f>+C239/'Discount curve'!D228</f>
        <v>0</v>
      </c>
    </row>
    <row r="240" spans="20:20" x14ac:dyDescent="0.2">
      <c r="T240" s="1">
        <f>+C240/'Discount curve'!D229</f>
        <v>0</v>
      </c>
    </row>
    <row r="241" spans="20:20" x14ac:dyDescent="0.2">
      <c r="T241" s="1">
        <f>+C241/'Discount curve'!D230</f>
        <v>0</v>
      </c>
    </row>
    <row r="242" spans="20:20" x14ac:dyDescent="0.2">
      <c r="T242" s="1">
        <f>+C242/'Discount curve'!D231</f>
        <v>0</v>
      </c>
    </row>
    <row r="243" spans="20:20" x14ac:dyDescent="0.2">
      <c r="T243" s="1">
        <f>+C243/'Discount curve'!D232</f>
        <v>0</v>
      </c>
    </row>
    <row r="244" spans="20:20" x14ac:dyDescent="0.2">
      <c r="T244" s="1">
        <f>+C244/'Discount curve'!D233</f>
        <v>0</v>
      </c>
    </row>
    <row r="245" spans="20:20" x14ac:dyDescent="0.2">
      <c r="T245" s="1">
        <f>+C245/'Discount curve'!D234</f>
        <v>0</v>
      </c>
    </row>
    <row r="246" spans="20:20" x14ac:dyDescent="0.2">
      <c r="T246" s="1">
        <f>+C246/'Discount curve'!D235</f>
        <v>0</v>
      </c>
    </row>
    <row r="247" spans="20:20" x14ac:dyDescent="0.2">
      <c r="T247" s="1">
        <f>+C247/'Discount curve'!D236</f>
        <v>0</v>
      </c>
    </row>
    <row r="248" spans="20:20" x14ac:dyDescent="0.2">
      <c r="T248" s="1">
        <f>+C248/'Discount curve'!D237</f>
        <v>0</v>
      </c>
    </row>
    <row r="249" spans="20:20" x14ac:dyDescent="0.2">
      <c r="T249" s="1">
        <f>+C249/'Discount curve'!D238</f>
        <v>0</v>
      </c>
    </row>
    <row r="250" spans="20:20" x14ac:dyDescent="0.2">
      <c r="T250" s="1">
        <f>+C250/'Discount curve'!D239</f>
        <v>0</v>
      </c>
    </row>
    <row r="251" spans="20:20" x14ac:dyDescent="0.2">
      <c r="T251" s="1">
        <f>+C251/'Discount curve'!D240</f>
        <v>0</v>
      </c>
    </row>
    <row r="252" spans="20:20" x14ac:dyDescent="0.2">
      <c r="T252" s="1">
        <f>+C252/'Discount curve'!D241</f>
        <v>0</v>
      </c>
    </row>
    <row r="253" spans="20:20" x14ac:dyDescent="0.2">
      <c r="T253" s="1">
        <f>+C253/'Discount curve'!D242</f>
        <v>0</v>
      </c>
    </row>
    <row r="254" spans="20:20" x14ac:dyDescent="0.2">
      <c r="T254" s="1">
        <f>+C254/'Discount curve'!D243</f>
        <v>0</v>
      </c>
    </row>
    <row r="255" spans="20:20" x14ac:dyDescent="0.2">
      <c r="T255" s="1">
        <f>+C255/'Discount curve'!D244</f>
        <v>0</v>
      </c>
    </row>
    <row r="256" spans="20:20" x14ac:dyDescent="0.2">
      <c r="T256" s="1">
        <f>+C256/'Discount curve'!D245</f>
        <v>0</v>
      </c>
    </row>
    <row r="257" spans="20:20" x14ac:dyDescent="0.2">
      <c r="T257" s="1">
        <f>+C257/'Discount curve'!D246</f>
        <v>0</v>
      </c>
    </row>
    <row r="258" spans="20:20" x14ac:dyDescent="0.2">
      <c r="T258" s="1">
        <f>+C258/'Discount curve'!D247</f>
        <v>0</v>
      </c>
    </row>
    <row r="259" spans="20:20" x14ac:dyDescent="0.2">
      <c r="T259" s="1">
        <f>+C259/'Discount curve'!D248</f>
        <v>0</v>
      </c>
    </row>
    <row r="260" spans="20:20" x14ac:dyDescent="0.2">
      <c r="T260" s="1">
        <f>+C260/'Discount curve'!D249</f>
        <v>0</v>
      </c>
    </row>
    <row r="261" spans="20:20" x14ac:dyDescent="0.2">
      <c r="T261" s="1">
        <f>+C261/'Discount curve'!D250</f>
        <v>0</v>
      </c>
    </row>
    <row r="262" spans="20:20" x14ac:dyDescent="0.2">
      <c r="T262" s="1">
        <f>+C262/'Discount curve'!D251</f>
        <v>0</v>
      </c>
    </row>
    <row r="263" spans="20:20" x14ac:dyDescent="0.2">
      <c r="T263" s="1">
        <f>+C263/'Discount curve'!D252</f>
        <v>0</v>
      </c>
    </row>
    <row r="264" spans="20:20" x14ac:dyDescent="0.2">
      <c r="T264" s="1">
        <f>+C264/'Discount curve'!D253</f>
        <v>0</v>
      </c>
    </row>
    <row r="265" spans="20:20" x14ac:dyDescent="0.2">
      <c r="T265" s="1">
        <f>+C265/'Discount curve'!D254</f>
        <v>0</v>
      </c>
    </row>
    <row r="266" spans="20:20" x14ac:dyDescent="0.2">
      <c r="T266" s="1" t="e">
        <f>+C266/'Discount curve'!D255</f>
        <v>#DIV/0!</v>
      </c>
    </row>
    <row r="267" spans="20:20" x14ac:dyDescent="0.2">
      <c r="T267" s="1" t="e">
        <f>+C267/'Discount curve'!D256</f>
        <v>#DIV/0!</v>
      </c>
    </row>
    <row r="268" spans="20:20" x14ac:dyDescent="0.2">
      <c r="T268" s="1" t="e">
        <f>+C268/'Discount curve'!D257</f>
        <v>#DIV/0!</v>
      </c>
    </row>
    <row r="269" spans="20:20" x14ac:dyDescent="0.2">
      <c r="T269" s="1" t="e">
        <f>+C269/'Discount curve'!D258</f>
        <v>#DIV/0!</v>
      </c>
    </row>
    <row r="270" spans="20:20" x14ac:dyDescent="0.2">
      <c r="T270" s="1" t="e">
        <f>+C270/'Discount curve'!D259</f>
        <v>#DIV/0!</v>
      </c>
    </row>
    <row r="271" spans="20:20" x14ac:dyDescent="0.2">
      <c r="T271" s="1" t="e">
        <f>+C271/'Discount curve'!D260</f>
        <v>#DIV/0!</v>
      </c>
    </row>
    <row r="272" spans="20:20" x14ac:dyDescent="0.2">
      <c r="T272" s="1" t="e">
        <f>+C272/'Discount curve'!D261</f>
        <v>#DIV/0!</v>
      </c>
    </row>
    <row r="273" spans="20:20" x14ac:dyDescent="0.2">
      <c r="T273" s="1" t="e">
        <f>+C273/'Discount curve'!D262</f>
        <v>#DIV/0!</v>
      </c>
    </row>
    <row r="274" spans="20:20" x14ac:dyDescent="0.2">
      <c r="T274" s="1" t="e">
        <f>+C274/'Discount curve'!D263</f>
        <v>#DIV/0!</v>
      </c>
    </row>
    <row r="275" spans="20:20" x14ac:dyDescent="0.2">
      <c r="T275" s="1" t="e">
        <f>+C275/'Discount curve'!D264</f>
        <v>#DIV/0!</v>
      </c>
    </row>
    <row r="276" spans="20:20" x14ac:dyDescent="0.2">
      <c r="T276" s="1" t="e">
        <f>+C276/'Discount curve'!D265</f>
        <v>#DIV/0!</v>
      </c>
    </row>
    <row r="277" spans="20:20" x14ac:dyDescent="0.2">
      <c r="T277" s="1" t="e">
        <f>+C277/'Discount curve'!D266</f>
        <v>#DIV/0!</v>
      </c>
    </row>
    <row r="278" spans="20:20" x14ac:dyDescent="0.2">
      <c r="T278" s="1" t="e">
        <f>+C278/'Discount curve'!D267</f>
        <v>#DIV/0!</v>
      </c>
    </row>
    <row r="279" spans="20:20" x14ac:dyDescent="0.2">
      <c r="T279" s="1" t="e">
        <f>+C279/'Discount curve'!D268</f>
        <v>#DIV/0!</v>
      </c>
    </row>
    <row r="280" spans="20:20" x14ac:dyDescent="0.2">
      <c r="T280" s="1" t="e">
        <f>+C280/'Discount curve'!D269</f>
        <v>#DIV/0!</v>
      </c>
    </row>
    <row r="281" spans="20:20" x14ac:dyDescent="0.2">
      <c r="T281" s="1" t="e">
        <f>+C281/'Discount curve'!D270</f>
        <v>#DIV/0!</v>
      </c>
    </row>
    <row r="282" spans="20:20" x14ac:dyDescent="0.2">
      <c r="T282" s="1" t="e">
        <f>+C282/'Discount curve'!D271</f>
        <v>#DIV/0!</v>
      </c>
    </row>
    <row r="283" spans="20:20" x14ac:dyDescent="0.2">
      <c r="T283" s="1" t="e">
        <f>+C283/'Discount curve'!D272</f>
        <v>#DIV/0!</v>
      </c>
    </row>
    <row r="284" spans="20:20" x14ac:dyDescent="0.2">
      <c r="T284" s="1" t="e">
        <f>+C284/'Discount curve'!D273</f>
        <v>#DIV/0!</v>
      </c>
    </row>
    <row r="285" spans="20:20" x14ac:dyDescent="0.2">
      <c r="T285" s="1" t="e">
        <f>+C285/'Discount curve'!D274</f>
        <v>#DIV/0!</v>
      </c>
    </row>
    <row r="286" spans="20:20" x14ac:dyDescent="0.2">
      <c r="T286" s="1" t="e">
        <f>+C286/'Discount curve'!D275</f>
        <v>#DIV/0!</v>
      </c>
    </row>
    <row r="287" spans="20:20" x14ac:dyDescent="0.2">
      <c r="T287" s="1" t="e">
        <f>+C287/'Discount curve'!D276</f>
        <v>#DIV/0!</v>
      </c>
    </row>
    <row r="288" spans="20:20" x14ac:dyDescent="0.2">
      <c r="T288" s="1" t="e">
        <f>+C288/'Discount curve'!D277</f>
        <v>#DIV/0!</v>
      </c>
    </row>
    <row r="289" spans="20:20" x14ac:dyDescent="0.2">
      <c r="T289" s="1" t="e">
        <f>+C289/'Discount curve'!D278</f>
        <v>#DIV/0!</v>
      </c>
    </row>
    <row r="290" spans="20:20" x14ac:dyDescent="0.2">
      <c r="T290" s="1" t="e">
        <f>+C290/'Discount curve'!D279</f>
        <v>#DIV/0!</v>
      </c>
    </row>
    <row r="291" spans="20:20" x14ac:dyDescent="0.2">
      <c r="T291" s="1" t="e">
        <f>+C291/'Discount curve'!D280</f>
        <v>#DIV/0!</v>
      </c>
    </row>
    <row r="292" spans="20:20" x14ac:dyDescent="0.2">
      <c r="T292" s="1" t="e">
        <f>+C292/'Discount curve'!D281</f>
        <v>#DIV/0!</v>
      </c>
    </row>
    <row r="293" spans="20:20" x14ac:dyDescent="0.2">
      <c r="T293" s="1" t="e">
        <f>+C293/'Discount curve'!D282</f>
        <v>#DIV/0!</v>
      </c>
    </row>
    <row r="294" spans="20:20" x14ac:dyDescent="0.2">
      <c r="T294" s="1" t="e">
        <f>+C294/'Discount curve'!D283</f>
        <v>#DIV/0!</v>
      </c>
    </row>
    <row r="295" spans="20:20" x14ac:dyDescent="0.2">
      <c r="T295" s="1" t="e">
        <f>+C295/'Discount curve'!D284</f>
        <v>#DIV/0!</v>
      </c>
    </row>
    <row r="296" spans="20:20" x14ac:dyDescent="0.2">
      <c r="T296" s="1" t="e">
        <f>+C296/'Discount curve'!D285</f>
        <v>#DIV/0!</v>
      </c>
    </row>
    <row r="297" spans="20:20" x14ac:dyDescent="0.2">
      <c r="T297" s="1" t="e">
        <f>+C297/'Discount curve'!D286</f>
        <v>#DIV/0!</v>
      </c>
    </row>
    <row r="298" spans="20:20" x14ac:dyDescent="0.2">
      <c r="T298" s="1" t="e">
        <f>+C298/'Discount curve'!D287</f>
        <v>#DIV/0!</v>
      </c>
    </row>
    <row r="299" spans="20:20" x14ac:dyDescent="0.2">
      <c r="T299" s="1" t="e">
        <f>+C299/'Discount curve'!D288</f>
        <v>#DIV/0!</v>
      </c>
    </row>
    <row r="300" spans="20:20" x14ac:dyDescent="0.2">
      <c r="T300" s="1" t="e">
        <f>+C300/'Discount curve'!D289</f>
        <v>#DIV/0!</v>
      </c>
    </row>
    <row r="301" spans="20:20" x14ac:dyDescent="0.2">
      <c r="T301" s="1" t="e">
        <f>+C301/'Discount curve'!D290</f>
        <v>#DIV/0!</v>
      </c>
    </row>
    <row r="302" spans="20:20" x14ac:dyDescent="0.2">
      <c r="T302" s="1" t="e">
        <f>+C302/'Discount curve'!D291</f>
        <v>#DIV/0!</v>
      </c>
    </row>
    <row r="303" spans="20:20" x14ac:dyDescent="0.2">
      <c r="T303" s="1" t="e">
        <f>+C303/'Discount curve'!D292</f>
        <v>#DIV/0!</v>
      </c>
    </row>
    <row r="304" spans="20:20" x14ac:dyDescent="0.2">
      <c r="T304" s="1" t="e">
        <f>+C304/'Discount curve'!D293</f>
        <v>#DIV/0!</v>
      </c>
    </row>
    <row r="305" spans="20:20" x14ac:dyDescent="0.2">
      <c r="T305" s="1" t="e">
        <f>+C305/'Discount curve'!D294</f>
        <v>#DIV/0!</v>
      </c>
    </row>
    <row r="306" spans="20:20" x14ac:dyDescent="0.2">
      <c r="T306" s="1" t="e">
        <f>+C306/'Discount curve'!D295</f>
        <v>#DIV/0!</v>
      </c>
    </row>
    <row r="307" spans="20:20" x14ac:dyDescent="0.2">
      <c r="T307" s="1" t="e">
        <f>+C307/'Discount curve'!D296</f>
        <v>#DIV/0!</v>
      </c>
    </row>
    <row r="308" spans="20:20" x14ac:dyDescent="0.2">
      <c r="T308" s="1" t="e">
        <f>+C308/'Discount curve'!D297</f>
        <v>#DIV/0!</v>
      </c>
    </row>
    <row r="309" spans="20:20" x14ac:dyDescent="0.2">
      <c r="T309" s="1" t="e">
        <f>+C309/'Discount curve'!D298</f>
        <v>#DIV/0!</v>
      </c>
    </row>
    <row r="310" spans="20:20" x14ac:dyDescent="0.2">
      <c r="T310" s="1" t="e">
        <f>+C310/'Discount curve'!D299</f>
        <v>#DIV/0!</v>
      </c>
    </row>
    <row r="311" spans="20:20" x14ac:dyDescent="0.2">
      <c r="T311" s="1" t="e">
        <f>+C311/'Discount curve'!D300</f>
        <v>#DIV/0!</v>
      </c>
    </row>
    <row r="312" spans="20:20" x14ac:dyDescent="0.2">
      <c r="T312" s="1" t="e">
        <f>+C312/'Discount curve'!D301</f>
        <v>#DIV/0!</v>
      </c>
    </row>
    <row r="313" spans="20:20" x14ac:dyDescent="0.2">
      <c r="T313" s="1" t="e">
        <f>+C313/'Discount curve'!D302</f>
        <v>#DIV/0!</v>
      </c>
    </row>
    <row r="314" spans="20:20" x14ac:dyDescent="0.2">
      <c r="T314" s="1" t="e">
        <f>+C314/'Discount curve'!D303</f>
        <v>#DIV/0!</v>
      </c>
    </row>
    <row r="315" spans="20:20" x14ac:dyDescent="0.2">
      <c r="T315" s="1" t="e">
        <f>+C315/'Discount curve'!D304</f>
        <v>#DIV/0!</v>
      </c>
    </row>
    <row r="316" spans="20:20" x14ac:dyDescent="0.2">
      <c r="T316" s="1" t="e">
        <f>+C316/'Discount curve'!D305</f>
        <v>#DIV/0!</v>
      </c>
    </row>
    <row r="317" spans="20:20" x14ac:dyDescent="0.2">
      <c r="T317" s="1" t="e">
        <f>+C317/'Discount curve'!D306</f>
        <v>#DIV/0!</v>
      </c>
    </row>
    <row r="318" spans="20:20" x14ac:dyDescent="0.2">
      <c r="T318" s="1" t="e">
        <f>+C318/'Discount curve'!D307</f>
        <v>#DIV/0!</v>
      </c>
    </row>
    <row r="319" spans="20:20" x14ac:dyDescent="0.2">
      <c r="T319" s="1" t="e">
        <f>+C319/'Discount curve'!D308</f>
        <v>#DIV/0!</v>
      </c>
    </row>
    <row r="320" spans="20:20" x14ac:dyDescent="0.2">
      <c r="T320" s="1" t="e">
        <f>+C320/'Discount curve'!D309</f>
        <v>#DIV/0!</v>
      </c>
    </row>
    <row r="321" spans="20:20" x14ac:dyDescent="0.2">
      <c r="T321" s="1" t="e">
        <f>+C321/'Discount curve'!D310</f>
        <v>#DIV/0!</v>
      </c>
    </row>
    <row r="322" spans="20:20" x14ac:dyDescent="0.2">
      <c r="T322" s="1" t="e">
        <f>+C322/'Discount curve'!D311</f>
        <v>#DIV/0!</v>
      </c>
    </row>
    <row r="323" spans="20:20" x14ac:dyDescent="0.2">
      <c r="T323" s="1" t="e">
        <f>+C323/'Discount curve'!D312</f>
        <v>#DIV/0!</v>
      </c>
    </row>
    <row r="324" spans="20:20" x14ac:dyDescent="0.2">
      <c r="T324" s="1" t="e">
        <f>+C324/'Discount curve'!D313</f>
        <v>#DIV/0!</v>
      </c>
    </row>
    <row r="325" spans="20:20" x14ac:dyDescent="0.2">
      <c r="T325" s="1" t="e">
        <f>+C325/'Discount curve'!D314</f>
        <v>#DIV/0!</v>
      </c>
    </row>
    <row r="326" spans="20:20" x14ac:dyDescent="0.2">
      <c r="T326" s="1" t="e">
        <f>+C326/'Discount curve'!D315</f>
        <v>#DIV/0!</v>
      </c>
    </row>
    <row r="327" spans="20:20" x14ac:dyDescent="0.2">
      <c r="T327" s="1" t="e">
        <f>+C327/'Discount curve'!D316</f>
        <v>#DIV/0!</v>
      </c>
    </row>
    <row r="328" spans="20:20" x14ac:dyDescent="0.2">
      <c r="T328" s="1" t="e">
        <f>+C328/'Discount curve'!D317</f>
        <v>#DIV/0!</v>
      </c>
    </row>
    <row r="329" spans="20:20" x14ac:dyDescent="0.2">
      <c r="T329" s="1" t="e">
        <f>+C329/'Discount curve'!D318</f>
        <v>#DIV/0!</v>
      </c>
    </row>
    <row r="330" spans="20:20" x14ac:dyDescent="0.2">
      <c r="T330" s="1" t="e">
        <f>+C330/'Discount curve'!D319</f>
        <v>#DIV/0!</v>
      </c>
    </row>
    <row r="331" spans="20:20" x14ac:dyDescent="0.2">
      <c r="T331" s="1" t="e">
        <f>+C331/'Discount curve'!D320</f>
        <v>#DIV/0!</v>
      </c>
    </row>
    <row r="332" spans="20:20" x14ac:dyDescent="0.2">
      <c r="T332" s="1" t="e">
        <f>+C332/'Discount curve'!D321</f>
        <v>#DIV/0!</v>
      </c>
    </row>
    <row r="333" spans="20:20" x14ac:dyDescent="0.2">
      <c r="T333" s="1" t="e">
        <f>+C333/'Discount curve'!D322</f>
        <v>#DIV/0!</v>
      </c>
    </row>
    <row r="334" spans="20:20" x14ac:dyDescent="0.2">
      <c r="T334" s="1" t="e">
        <f>+C334/'Discount curve'!D323</f>
        <v>#DIV/0!</v>
      </c>
    </row>
    <row r="335" spans="20:20" x14ac:dyDescent="0.2">
      <c r="T335" s="1" t="e">
        <f>+C335/'Discount curve'!D324</f>
        <v>#DIV/0!</v>
      </c>
    </row>
    <row r="336" spans="20:20" x14ac:dyDescent="0.2">
      <c r="T336" s="1" t="e">
        <f>+C336/'Discount curve'!D325</f>
        <v>#DIV/0!</v>
      </c>
    </row>
    <row r="337" spans="20:20" x14ac:dyDescent="0.2">
      <c r="T337" s="1" t="e">
        <f>+C337/'Discount curve'!D326</f>
        <v>#DIV/0!</v>
      </c>
    </row>
    <row r="338" spans="20:20" x14ac:dyDescent="0.2">
      <c r="T338" s="1" t="e">
        <f>+C338/'Discount curve'!D327</f>
        <v>#DIV/0!</v>
      </c>
    </row>
    <row r="339" spans="20:20" x14ac:dyDescent="0.2">
      <c r="T339" s="1" t="e">
        <f>+C339/'Discount curve'!D328</f>
        <v>#DIV/0!</v>
      </c>
    </row>
    <row r="340" spans="20:20" x14ac:dyDescent="0.2">
      <c r="T340" s="1" t="e">
        <f>+C340/'Discount curve'!D329</f>
        <v>#DIV/0!</v>
      </c>
    </row>
    <row r="341" spans="20:20" x14ac:dyDescent="0.2">
      <c r="T341" s="1" t="e">
        <f>+C341/'Discount curve'!D330</f>
        <v>#DIV/0!</v>
      </c>
    </row>
    <row r="342" spans="20:20" x14ac:dyDescent="0.2">
      <c r="T342" s="1" t="e">
        <f>+C342/'Discount curve'!D331</f>
        <v>#DIV/0!</v>
      </c>
    </row>
    <row r="343" spans="20:20" x14ac:dyDescent="0.2">
      <c r="T343" s="1" t="e">
        <f>+C343/'Discount curve'!D332</f>
        <v>#DIV/0!</v>
      </c>
    </row>
    <row r="344" spans="20:20" x14ac:dyDescent="0.2">
      <c r="T344" s="1" t="e">
        <f>+C344/'Discount curve'!D333</f>
        <v>#DIV/0!</v>
      </c>
    </row>
    <row r="345" spans="20:20" x14ac:dyDescent="0.2">
      <c r="T345" s="1" t="e">
        <f>+C345/'Discount curve'!D334</f>
        <v>#DIV/0!</v>
      </c>
    </row>
    <row r="346" spans="20:20" x14ac:dyDescent="0.2">
      <c r="T346" s="1" t="e">
        <f>+C346/'Discount curve'!D335</f>
        <v>#DIV/0!</v>
      </c>
    </row>
    <row r="347" spans="20:20" x14ac:dyDescent="0.2">
      <c r="T347" s="1" t="e">
        <f>+C347/'Discount curve'!D336</f>
        <v>#DIV/0!</v>
      </c>
    </row>
    <row r="348" spans="20:20" x14ac:dyDescent="0.2">
      <c r="T348" s="1" t="e">
        <f>+C348/'Discount curve'!D337</f>
        <v>#DIV/0!</v>
      </c>
    </row>
    <row r="349" spans="20:20" x14ac:dyDescent="0.2">
      <c r="T349" s="1" t="e">
        <f>+C349/'Discount curve'!D338</f>
        <v>#DIV/0!</v>
      </c>
    </row>
  </sheetData>
  <autoFilter ref="A12:P12"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4"/>
  <sheetViews>
    <sheetView topLeftCell="G1" workbookViewId="0">
      <selection activeCell="U12" sqref="U12:AD12"/>
    </sheetView>
  </sheetViews>
  <sheetFormatPr defaultRowHeight="12.75" x14ac:dyDescent="0.2"/>
  <cols>
    <col min="1" max="1" width="14.7109375" style="1" customWidth="1"/>
    <col min="2" max="2" width="1.7109375" style="3" customWidth="1"/>
    <col min="3" max="3" width="8.7109375" style="1" bestFit="1" customWidth="1"/>
    <col min="4" max="4" width="1.7109375" style="3" customWidth="1"/>
    <col min="5" max="5" width="17.140625" style="1" bestFit="1" customWidth="1"/>
    <col min="6" max="6" width="18.85546875" style="1" bestFit="1" customWidth="1"/>
    <col min="7" max="7" width="18.5703125" style="1" bestFit="1" customWidth="1"/>
    <col min="8" max="8" width="11.42578125" style="1" bestFit="1" customWidth="1"/>
    <col min="9" max="9" width="12.140625" style="1" bestFit="1" customWidth="1"/>
    <col min="10" max="10" width="11.5703125" style="1" bestFit="1" customWidth="1"/>
    <col min="11" max="11" width="15.5703125" style="1" bestFit="1" customWidth="1"/>
    <col min="12" max="12" width="14.85546875" style="1" bestFit="1" customWidth="1"/>
    <col min="13" max="13" width="12.28515625" style="1" bestFit="1" customWidth="1"/>
    <col min="14" max="14" width="11.42578125" style="1" bestFit="1" customWidth="1"/>
    <col min="15" max="16384" width="9.140625" style="1"/>
  </cols>
  <sheetData>
    <row r="1" spans="1:30" x14ac:dyDescent="0.2">
      <c r="A1" s="4" t="s">
        <v>14</v>
      </c>
    </row>
    <row r="2" spans="1:30" x14ac:dyDescent="0.2">
      <c r="A2" s="4" t="s">
        <v>15</v>
      </c>
    </row>
    <row r="3" spans="1:30" x14ac:dyDescent="0.2">
      <c r="A3" s="4" t="s">
        <v>16</v>
      </c>
    </row>
    <row r="4" spans="1:30" x14ac:dyDescent="0.2">
      <c r="A4" s="4" t="s">
        <v>17</v>
      </c>
    </row>
    <row r="5" spans="1:30" x14ac:dyDescent="0.2">
      <c r="A5" s="4" t="s">
        <v>18</v>
      </c>
    </row>
    <row r="7" spans="1:30" ht="15.75" x14ac:dyDescent="0.25">
      <c r="A7" s="6" t="s">
        <v>8</v>
      </c>
      <c r="Q7" s="19" t="s">
        <v>37</v>
      </c>
      <c r="R7" s="3"/>
      <c r="T7" s="3"/>
    </row>
    <row r="8" spans="1:30" ht="13.5" thickBot="1" x14ac:dyDescent="0.25">
      <c r="A8" s="7" t="s">
        <v>1</v>
      </c>
      <c r="Q8" s="7" t="s">
        <v>1</v>
      </c>
      <c r="R8" s="3"/>
      <c r="T8" s="3"/>
    </row>
    <row r="9" spans="1:30" ht="13.5" thickBot="1" x14ac:dyDescent="0.25">
      <c r="A9" s="16" t="s">
        <v>7</v>
      </c>
      <c r="C9" s="15">
        <v>1.1823431123048067E-11</v>
      </c>
      <c r="Q9" s="16" t="s">
        <v>7</v>
      </c>
      <c r="R9" s="3"/>
      <c r="S9" s="15">
        <v>1.1823431123048067E-11</v>
      </c>
      <c r="T9" s="3"/>
    </row>
    <row r="10" spans="1:30" ht="13.5" x14ac:dyDescent="0.25">
      <c r="A10" s="8" t="s">
        <v>22</v>
      </c>
      <c r="C10" s="9" t="s">
        <v>5</v>
      </c>
      <c r="D10" s="12"/>
      <c r="E10" s="9" t="s">
        <v>26</v>
      </c>
      <c r="F10" s="9" t="s">
        <v>27</v>
      </c>
      <c r="G10" s="9" t="s">
        <v>34</v>
      </c>
      <c r="H10" s="9" t="s">
        <v>33</v>
      </c>
      <c r="I10" s="9" t="s">
        <v>28</v>
      </c>
      <c r="J10" s="9" t="s">
        <v>30</v>
      </c>
      <c r="K10" s="9" t="s">
        <v>29</v>
      </c>
      <c r="L10" s="9" t="s">
        <v>23</v>
      </c>
      <c r="M10" s="9" t="s">
        <v>31</v>
      </c>
      <c r="N10" s="9" t="s">
        <v>32</v>
      </c>
      <c r="Q10" s="8" t="s">
        <v>22</v>
      </c>
      <c r="R10" s="3"/>
      <c r="S10" s="9" t="s">
        <v>5</v>
      </c>
      <c r="T10" s="12"/>
      <c r="U10" s="9" t="s">
        <v>26</v>
      </c>
      <c r="V10" s="9" t="s">
        <v>27</v>
      </c>
      <c r="W10" s="9" t="s">
        <v>34</v>
      </c>
      <c r="X10" s="9" t="s">
        <v>33</v>
      </c>
      <c r="Y10" s="9" t="s">
        <v>28</v>
      </c>
      <c r="Z10" s="9" t="s">
        <v>30</v>
      </c>
      <c r="AA10" s="9" t="s">
        <v>29</v>
      </c>
      <c r="AB10" s="9" t="s">
        <v>23</v>
      </c>
      <c r="AC10" s="9" t="s">
        <v>31</v>
      </c>
      <c r="AD10" s="9" t="s">
        <v>32</v>
      </c>
    </row>
    <row r="11" spans="1:30" ht="14.25" thickBot="1" x14ac:dyDescent="0.3">
      <c r="A11" s="8" t="s">
        <v>3</v>
      </c>
      <c r="C11" s="10" t="s">
        <v>9</v>
      </c>
      <c r="D11" s="13"/>
      <c r="E11" s="10" t="str">
        <f>$C$11</f>
        <v>IDX</v>
      </c>
      <c r="F11" s="10" t="str">
        <f t="shared" ref="F11:N11" si="0">$C$11</f>
        <v>IDX</v>
      </c>
      <c r="G11" s="10" t="str">
        <f t="shared" si="0"/>
        <v>IDX</v>
      </c>
      <c r="H11" s="10" t="str">
        <f t="shared" si="0"/>
        <v>IDX</v>
      </c>
      <c r="I11" s="10" t="str">
        <f t="shared" si="0"/>
        <v>IDX</v>
      </c>
      <c r="J11" s="10" t="str">
        <f t="shared" si="0"/>
        <v>IDX</v>
      </c>
      <c r="K11" s="10" t="str">
        <f t="shared" si="0"/>
        <v>IDX</v>
      </c>
      <c r="L11" s="10" t="str">
        <f t="shared" si="0"/>
        <v>IDX</v>
      </c>
      <c r="M11" s="10" t="str">
        <f t="shared" si="0"/>
        <v>IDX</v>
      </c>
      <c r="N11" s="10" t="str">
        <f t="shared" si="0"/>
        <v>IDX</v>
      </c>
      <c r="Q11" s="8" t="s">
        <v>3</v>
      </c>
      <c r="R11" s="3"/>
      <c r="S11" s="10" t="s">
        <v>9</v>
      </c>
      <c r="T11" s="13"/>
      <c r="U11" s="10" t="str">
        <f>$C$11</f>
        <v>IDX</v>
      </c>
      <c r="V11" s="10" t="str">
        <f t="shared" ref="V11:AD11" si="1">$C$11</f>
        <v>IDX</v>
      </c>
      <c r="W11" s="10" t="str">
        <f t="shared" si="1"/>
        <v>IDX</v>
      </c>
      <c r="X11" s="10" t="str">
        <f t="shared" si="1"/>
        <v>IDX</v>
      </c>
      <c r="Y11" s="10" t="str">
        <f t="shared" si="1"/>
        <v>IDX</v>
      </c>
      <c r="Z11" s="10" t="str">
        <f t="shared" si="1"/>
        <v>IDX</v>
      </c>
      <c r="AA11" s="10" t="str">
        <f t="shared" si="1"/>
        <v>IDX</v>
      </c>
      <c r="AB11" s="10" t="str">
        <f t="shared" si="1"/>
        <v>IDX</v>
      </c>
      <c r="AC11" s="10" t="str">
        <f t="shared" si="1"/>
        <v>IDX</v>
      </c>
      <c r="AD11" s="10" t="str">
        <f t="shared" si="1"/>
        <v>IDX</v>
      </c>
    </row>
    <row r="12" spans="1:30" ht="14.25" thickBot="1" x14ac:dyDescent="0.3">
      <c r="A12" s="8" t="s">
        <v>6</v>
      </c>
      <c r="C12" s="15">
        <f>SUM(C13:C204)</f>
        <v>-5005.8526541119772</v>
      </c>
      <c r="D12" s="14"/>
      <c r="E12" s="15">
        <f>SUM(E13:E204)</f>
        <v>-1845.565433544816</v>
      </c>
      <c r="F12" s="15">
        <f t="shared" ref="F12:N12" si="2">SUM(F13:F204)</f>
        <v>-337.59155352302588</v>
      </c>
      <c r="G12" s="15">
        <f t="shared" si="2"/>
        <v>-1.2792815271133045</v>
      </c>
      <c r="H12" s="15">
        <f t="shared" si="2"/>
        <v>-2.9800474292903134</v>
      </c>
      <c r="I12" s="15">
        <f t="shared" si="2"/>
        <v>-48.352378711617604</v>
      </c>
      <c r="J12" s="15">
        <f t="shared" si="2"/>
        <v>-48.547872486513036</v>
      </c>
      <c r="K12" s="15">
        <f t="shared" si="2"/>
        <v>-189.7269121249266</v>
      </c>
      <c r="L12" s="15">
        <f t="shared" si="2"/>
        <v>-394.60928575089901</v>
      </c>
      <c r="M12" s="15">
        <f t="shared" si="2"/>
        <v>-959.0295397207135</v>
      </c>
      <c r="N12" s="15">
        <f t="shared" si="2"/>
        <v>-1178.1703492930608</v>
      </c>
      <c r="S12" s="11">
        <f>SUM(S13:S134)</f>
        <v>-5265.3635540773021</v>
      </c>
      <c r="T12" s="11">
        <f t="shared" ref="T12:AD12" si="3">SUM(T13:T134)</f>
        <v>0</v>
      </c>
      <c r="U12" s="11">
        <f t="shared" si="3"/>
        <v>-1932.1846345338611</v>
      </c>
      <c r="V12" s="11">
        <f t="shared" si="3"/>
        <v>-347.54203798183283</v>
      </c>
      <c r="W12" s="11">
        <f t="shared" si="3"/>
        <v>-1.2920889598642737</v>
      </c>
      <c r="X12" s="11">
        <f t="shared" si="3"/>
        <v>-3.0742784953783238</v>
      </c>
      <c r="Y12" s="11">
        <f t="shared" si="3"/>
        <v>-48.82229130672394</v>
      </c>
      <c r="Z12" s="11">
        <f t="shared" si="3"/>
        <v>-49.589229253588918</v>
      </c>
      <c r="AA12" s="11">
        <f t="shared" si="3"/>
        <v>-199.28112145078231</v>
      </c>
      <c r="AB12" s="11">
        <f t="shared" si="3"/>
        <v>-413.12969572968967</v>
      </c>
      <c r="AC12" s="11">
        <f t="shared" si="3"/>
        <v>-996.83738370336755</v>
      </c>
      <c r="AD12" s="11">
        <f t="shared" si="3"/>
        <v>-1273.6107926622119</v>
      </c>
    </row>
    <row r="13" spans="1:30" x14ac:dyDescent="0.2">
      <c r="A13" s="5">
        <v>37347</v>
      </c>
      <c r="C13" s="11">
        <f>IF(ISNUMBER(A13),SUM(E13:N13),"")</f>
        <v>-346.69276062404248</v>
      </c>
      <c r="D13" s="14"/>
      <c r="E13" s="2">
        <v>-150.14796585720592</v>
      </c>
      <c r="F13" s="2">
        <v>-37.352797555472876</v>
      </c>
      <c r="G13" s="2">
        <v>-0.12405441073634299</v>
      </c>
      <c r="H13" s="2">
        <v>-0.23545332336735109</v>
      </c>
      <c r="I13" s="2">
        <v>-5.3820121103476595</v>
      </c>
      <c r="J13" s="2">
        <v>-5.9268905734199624</v>
      </c>
      <c r="K13" s="2">
        <v>-11.722528867990462</v>
      </c>
      <c r="L13" s="2">
        <v>-24.819023990536216</v>
      </c>
      <c r="M13" s="2">
        <v>-67.220975944195729</v>
      </c>
      <c r="N13" s="2">
        <v>-43.761057990770006</v>
      </c>
      <c r="S13" s="2">
        <f>+C13/'Discount curve'!D2</f>
        <v>-346.78346040984746</v>
      </c>
      <c r="T13" s="2"/>
      <c r="U13" s="2">
        <f>+E13/'Discount curve'!$D2</f>
        <v>-150.18724671302127</v>
      </c>
      <c r="V13" s="2">
        <f>+F13/'Discount curve'!$D2</f>
        <v>-37.36256958166517</v>
      </c>
      <c r="W13" s="2">
        <f>+G13/'Discount curve'!$D2</f>
        <v>-0.12408686514485644</v>
      </c>
      <c r="X13" s="2">
        <f>+H13/'Discount curve'!$D2</f>
        <v>-0.23551492132502994</v>
      </c>
      <c r="Y13" s="2">
        <f>+I13/'Discount curve'!$D2</f>
        <v>-5.3834201217082933</v>
      </c>
      <c r="Z13" s="2">
        <f>+J13/'Discount curve'!$D2</f>
        <v>-5.9284411327813142</v>
      </c>
      <c r="AA13" s="2">
        <f>+K13/'Discount curve'!$D2</f>
        <v>-11.725595649239386</v>
      </c>
      <c r="AB13" s="2">
        <f>+L13/'Discount curve'!$D2</f>
        <v>-24.825517002261577</v>
      </c>
      <c r="AC13" s="2">
        <f>+M13/'Discount curve'!$D2</f>
        <v>-67.238561913134816</v>
      </c>
      <c r="AD13" s="2">
        <f>+N13/'Discount curve'!$D2</f>
        <v>-43.772506509565773</v>
      </c>
    </row>
    <row r="14" spans="1:30" x14ac:dyDescent="0.2">
      <c r="A14" s="5">
        <v>37377</v>
      </c>
      <c r="C14" s="11">
        <f t="shared" ref="C14:C77" si="4">IF(ISNUMBER(A14),SUM(E14:N14),"")</f>
        <v>-281.91607379279424</v>
      </c>
      <c r="D14" s="14"/>
      <c r="E14" s="2">
        <v>-117.80042800693569</v>
      </c>
      <c r="F14" s="2">
        <v>-28.699745755217084</v>
      </c>
      <c r="G14" s="2">
        <v>-0.12209471466477001</v>
      </c>
      <c r="H14" s="2">
        <v>-9.3064945720969697E-2</v>
      </c>
      <c r="I14" s="2">
        <v>-5.9056997973599197</v>
      </c>
      <c r="J14" s="2">
        <v>-4.6528259804409835</v>
      </c>
      <c r="K14" s="2">
        <v>-10.557063290663471</v>
      </c>
      <c r="L14" s="2">
        <v>-15.850480316625543</v>
      </c>
      <c r="M14" s="2">
        <v>-57.717107069542863</v>
      </c>
      <c r="N14" s="2">
        <v>-40.517563915622922</v>
      </c>
      <c r="S14" s="2">
        <f>+C14/'Discount curve'!D3</f>
        <v>-282.43811323535562</v>
      </c>
      <c r="T14" s="2"/>
      <c r="U14" s="2">
        <f>+E14/'Discount curve'!$D3</f>
        <v>-118.01856551482192</v>
      </c>
      <c r="V14" s="2">
        <f>+F14/'Discount curve'!$D3</f>
        <v>-28.752890647149417</v>
      </c>
      <c r="W14" s="2">
        <f>+G14/'Discount curve'!$D3</f>
        <v>-0.12232080413858316</v>
      </c>
      <c r="X14" s="2">
        <f>+H14/'Discount curve'!$D3</f>
        <v>-9.3237279180827276E-2</v>
      </c>
      <c r="Y14" s="2">
        <f>+I14/'Discount curve'!$D3</f>
        <v>-5.9166357053011405</v>
      </c>
      <c r="Z14" s="2">
        <f>+J14/'Discount curve'!$D3</f>
        <v>-4.6614418732791822</v>
      </c>
      <c r="AA14" s="2">
        <f>+K14/'Discount curve'!$D3</f>
        <v>-10.576612383275316</v>
      </c>
      <c r="AB14" s="2">
        <f>+L14/'Discount curve'!$D3</f>
        <v>-15.879831519618326</v>
      </c>
      <c r="AC14" s="2">
        <f>+M14/'Discount curve'!$D3</f>
        <v>-57.823984999543349</v>
      </c>
      <c r="AD14" s="2">
        <f>+N14/'Discount curve'!$D3</f>
        <v>-40.592592509047513</v>
      </c>
    </row>
    <row r="15" spans="1:30" x14ac:dyDescent="0.2">
      <c r="A15" s="5">
        <v>37408</v>
      </c>
      <c r="C15" s="11">
        <f t="shared" si="4"/>
        <v>-219.31816071486605</v>
      </c>
      <c r="D15" s="14"/>
      <c r="E15" s="2">
        <v>-76.652316489293838</v>
      </c>
      <c r="F15" s="2">
        <v>-20.209262450416478</v>
      </c>
      <c r="G15" s="2">
        <v>-0.115894202746237</v>
      </c>
      <c r="H15" s="2">
        <v>-0.10156399739069999</v>
      </c>
      <c r="I15" s="2">
        <v>-4.9864245099980504</v>
      </c>
      <c r="J15" s="2">
        <v>-3.0339555193904704</v>
      </c>
      <c r="K15" s="2">
        <v>-8.5152639710611631</v>
      </c>
      <c r="L15" s="2">
        <v>-11.560437473061349</v>
      </c>
      <c r="M15" s="2">
        <v>-57.241287004999869</v>
      </c>
      <c r="N15" s="2">
        <v>-36.901755096507898</v>
      </c>
      <c r="S15" s="2">
        <f>+C15/'Discount curve'!D4</f>
        <v>-220.10825136314969</v>
      </c>
      <c r="T15" s="2"/>
      <c r="U15" s="2">
        <f>+E15/'Discount curve'!$D4</f>
        <v>-76.928455401958743</v>
      </c>
      <c r="V15" s="2">
        <f>+F15/'Discount curve'!$D4</f>
        <v>-20.282066039589118</v>
      </c>
      <c r="W15" s="2">
        <f>+G15/'Discount curve'!$D4</f>
        <v>-0.11631171001276536</v>
      </c>
      <c r="X15" s="2">
        <f>+H15/'Discount curve'!$D4</f>
        <v>-0.10192988029013313</v>
      </c>
      <c r="Y15" s="2">
        <f>+I15/'Discount curve'!$D4</f>
        <v>-5.0043880355030987</v>
      </c>
      <c r="Z15" s="2">
        <f>+J15/'Discount curve'!$D4</f>
        <v>-3.0448853022929243</v>
      </c>
      <c r="AA15" s="2">
        <f>+K15/'Discount curve'!$D4</f>
        <v>-8.545940092041171</v>
      </c>
      <c r="AB15" s="2">
        <f>+L15/'Discount curve'!$D4</f>
        <v>-11.602083789571401</v>
      </c>
      <c r="AC15" s="2">
        <f>+M15/'Discount curve'!$D4</f>
        <v>-57.447497951740246</v>
      </c>
      <c r="AD15" s="2">
        <f>+N15/'Discount curve'!$D4</f>
        <v>-37.034693160150105</v>
      </c>
    </row>
    <row r="16" spans="1:30" x14ac:dyDescent="0.2">
      <c r="A16" s="5">
        <v>37438</v>
      </c>
      <c r="C16" s="11">
        <f t="shared" si="4"/>
        <v>-194.08908515087438</v>
      </c>
      <c r="D16" s="14"/>
      <c r="E16" s="2">
        <v>-60.221665948248393</v>
      </c>
      <c r="F16" s="2">
        <v>-18.576586102732904</v>
      </c>
      <c r="G16" s="2">
        <v>-0.12188933839527001</v>
      </c>
      <c r="H16" s="2">
        <v>-8.4207697912013404E-3</v>
      </c>
      <c r="I16" s="2">
        <v>-4.5511289097937206</v>
      </c>
      <c r="J16" s="2">
        <v>-2.7893630228443125</v>
      </c>
      <c r="K16" s="2">
        <v>-8.0330387330830693</v>
      </c>
      <c r="L16" s="2">
        <v>-10.444742804525465</v>
      </c>
      <c r="M16" s="2">
        <v>-47.578218527385054</v>
      </c>
      <c r="N16" s="2">
        <v>-41.764030994074993</v>
      </c>
      <c r="S16" s="2">
        <f>+C16/'Discount curve'!D5</f>
        <v>-195.15263102477425</v>
      </c>
      <c r="T16" s="2"/>
      <c r="U16" s="2">
        <f>+E16/'Discount curve'!$D5</f>
        <v>-60.551661343346723</v>
      </c>
      <c r="V16" s="2">
        <f>+F16/'Discount curve'!$D5</f>
        <v>-18.678379830522125</v>
      </c>
      <c r="W16" s="2">
        <f>+G16/'Discount curve'!$D5</f>
        <v>-0.12255725283683638</v>
      </c>
      <c r="X16" s="2">
        <f>+H16/'Discount curve'!$D5</f>
        <v>-8.466912906150495E-3</v>
      </c>
      <c r="Y16" s="2">
        <f>+I16/'Discount curve'!$D5</f>
        <v>-4.576067635069462</v>
      </c>
      <c r="Z16" s="2">
        <f>+J16/'Discount curve'!$D5</f>
        <v>-2.8046478366783769</v>
      </c>
      <c r="AA16" s="2">
        <f>+K16/'Discount curve'!$D5</f>
        <v>-8.0770572063156418</v>
      </c>
      <c r="AB16" s="2">
        <f>+L16/'Discount curve'!$D5</f>
        <v>-10.501976641786655</v>
      </c>
      <c r="AC16" s="2">
        <f>+M16/'Discount curve'!$D5</f>
        <v>-47.838931889823606</v>
      </c>
      <c r="AD16" s="2">
        <f>+N16/'Discount curve'!$D5</f>
        <v>-41.99288447548868</v>
      </c>
    </row>
    <row r="17" spans="1:30" x14ac:dyDescent="0.2">
      <c r="A17" s="5">
        <v>37469</v>
      </c>
      <c r="C17" s="11">
        <f t="shared" si="4"/>
        <v>-191.77421843692716</v>
      </c>
      <c r="D17" s="14"/>
      <c r="E17" s="2">
        <v>-58.674865438276868</v>
      </c>
      <c r="F17" s="2">
        <v>-18.416221257834781</v>
      </c>
      <c r="G17" s="2">
        <v>-0.12102928577121</v>
      </c>
      <c r="H17" s="2">
        <v>-5.5282341083350783E-2</v>
      </c>
      <c r="I17" s="2">
        <v>-5.1428399735404202</v>
      </c>
      <c r="J17" s="2">
        <v>-2.9081980051262937</v>
      </c>
      <c r="K17" s="2">
        <v>-7.7686420768744018</v>
      </c>
      <c r="L17" s="2">
        <v>-10.547784506709244</v>
      </c>
      <c r="M17" s="2">
        <v>-47.099114763504964</v>
      </c>
      <c r="N17" s="2">
        <v>-41.040240788205601</v>
      </c>
      <c r="S17" s="2">
        <f>+C17/'Discount curve'!D6</f>
        <v>-193.22546795341577</v>
      </c>
      <c r="T17" s="2"/>
      <c r="U17" s="2">
        <f>+E17/'Discount curve'!$D6</f>
        <v>-59.118886906810921</v>
      </c>
      <c r="V17" s="2">
        <f>+F17/'Discount curve'!$D6</f>
        <v>-18.555585831518446</v>
      </c>
      <c r="W17" s="2">
        <f>+G17/'Discount curve'!$D6</f>
        <v>-0.12194517370384261</v>
      </c>
      <c r="X17" s="2">
        <f>+H17/'Discount curve'!$D6</f>
        <v>-5.5700689657113625E-2</v>
      </c>
      <c r="Y17" s="2">
        <f>+I17/'Discount curve'!$D6</f>
        <v>-5.1817583645828202</v>
      </c>
      <c r="Z17" s="2">
        <f>+J17/'Discount curve'!$D6</f>
        <v>-2.9302057649972109</v>
      </c>
      <c r="AA17" s="2">
        <f>+K17/'Discount curve'!$D6</f>
        <v>-7.8274311995715449</v>
      </c>
      <c r="AB17" s="2">
        <f>+L17/'Discount curve'!$D6</f>
        <v>-10.627604762477475</v>
      </c>
      <c r="AC17" s="2">
        <f>+M17/'Discount curve'!$D6</f>
        <v>-47.455536852379538</v>
      </c>
      <c r="AD17" s="2">
        <f>+N17/'Discount curve'!$D6</f>
        <v>-41.350812407716852</v>
      </c>
    </row>
    <row r="18" spans="1:30" x14ac:dyDescent="0.2">
      <c r="A18" s="5">
        <v>37500</v>
      </c>
      <c r="C18" s="11">
        <f t="shared" si="4"/>
        <v>-188.85501431411785</v>
      </c>
      <c r="D18" s="14"/>
      <c r="E18" s="2">
        <v>-60.29319622451861</v>
      </c>
      <c r="F18" s="2">
        <v>-16.138317115949942</v>
      </c>
      <c r="G18" s="2">
        <v>-0.12429547516552</v>
      </c>
      <c r="H18" s="2">
        <v>-5.1273532214148848E-2</v>
      </c>
      <c r="I18" s="2">
        <v>-4.8058764926357904</v>
      </c>
      <c r="J18" s="2">
        <v>-2.49172474249269</v>
      </c>
      <c r="K18" s="2">
        <v>-8.356349868724239</v>
      </c>
      <c r="L18" s="2">
        <v>-14.406379940703365</v>
      </c>
      <c r="M18" s="2">
        <v>-43.017225450234044</v>
      </c>
      <c r="N18" s="2">
        <v>-39.170375471479517</v>
      </c>
      <c r="S18" s="2">
        <f>+C18/'Discount curve'!D7</f>
        <v>-190.70807739925229</v>
      </c>
      <c r="T18" s="2"/>
      <c r="U18" s="2">
        <f>+E18/'Discount curve'!$D7</f>
        <v>-60.884798711824509</v>
      </c>
      <c r="V18" s="2">
        <f>+F18/'Discount curve'!$D7</f>
        <v>-16.296667794709361</v>
      </c>
      <c r="W18" s="2">
        <f>+G18/'Discount curve'!$D7</f>
        <v>-0.12551507400707035</v>
      </c>
      <c r="X18" s="2">
        <f>+H18/'Discount curve'!$D7</f>
        <v>-5.1776632913569293E-2</v>
      </c>
      <c r="Y18" s="2">
        <f>+I18/'Discount curve'!$D7</f>
        <v>-4.8530322028114616</v>
      </c>
      <c r="Z18" s="2">
        <f>+J18/'Discount curve'!$D7</f>
        <v>-2.5161737789951015</v>
      </c>
      <c r="AA18" s="2">
        <f>+K18/'Discount curve'!$D7</f>
        <v>-8.4383431561380711</v>
      </c>
      <c r="AB18" s="2">
        <f>+L18/'Discount curve'!$D7</f>
        <v>-14.547736689717908</v>
      </c>
      <c r="AC18" s="2">
        <f>+M18/'Discount curve'!$D7</f>
        <v>-43.439314494553244</v>
      </c>
      <c r="AD18" s="2">
        <f>+N18/'Discount curve'!$D7</f>
        <v>-39.554718863582018</v>
      </c>
    </row>
    <row r="19" spans="1:30" x14ac:dyDescent="0.2">
      <c r="A19" s="5">
        <v>37530</v>
      </c>
      <c r="C19" s="11">
        <f t="shared" si="4"/>
        <v>-207.62858424952896</v>
      </c>
      <c r="D19" s="14"/>
      <c r="E19" s="2">
        <v>-76.067310733251276</v>
      </c>
      <c r="F19" s="2">
        <v>-18.65437548646527</v>
      </c>
      <c r="G19" s="2">
        <v>-0.138954281746066</v>
      </c>
      <c r="H19" s="2">
        <v>-0.2062456947639901</v>
      </c>
      <c r="I19" s="2">
        <v>-5.2886446402982097</v>
      </c>
      <c r="J19" s="2">
        <v>-2.3966110465657389</v>
      </c>
      <c r="K19" s="2">
        <v>-8.6746048352353622</v>
      </c>
      <c r="L19" s="2">
        <v>-12.279740029011624</v>
      </c>
      <c r="M19" s="2">
        <v>-47.015200910686175</v>
      </c>
      <c r="N19" s="2">
        <v>-36.906896591505237</v>
      </c>
      <c r="S19" s="2">
        <f>+C19/'Discount curve'!D8</f>
        <v>-210.15114649807495</v>
      </c>
      <c r="T19" s="2"/>
      <c r="U19" s="2">
        <f>+E19/'Discount curve'!$D8</f>
        <v>-76.991482745008142</v>
      </c>
      <c r="V19" s="2">
        <f>+F19/'Discount curve'!$D8</f>
        <v>-18.881014913509699</v>
      </c>
      <c r="W19" s="2">
        <f>+G19/'Discount curve'!$D8</f>
        <v>-0.14064249258020237</v>
      </c>
      <c r="X19" s="2">
        <f>+H19/'Discount curve'!$D8</f>
        <v>-0.20875145573817044</v>
      </c>
      <c r="Y19" s="2">
        <f>+I19/'Discount curve'!$D8</f>
        <v>-5.3528984874446035</v>
      </c>
      <c r="Z19" s="2">
        <f>+J19/'Discount curve'!$D8</f>
        <v>-2.4257284273558972</v>
      </c>
      <c r="AA19" s="2">
        <f>+K19/'Discount curve'!$D8</f>
        <v>-8.7799960594616042</v>
      </c>
      <c r="AB19" s="2">
        <f>+L19/'Discount curve'!$D8</f>
        <v>-12.428931474549374</v>
      </c>
      <c r="AC19" s="2">
        <f>+M19/'Discount curve'!$D8</f>
        <v>-47.586407285539501</v>
      </c>
      <c r="AD19" s="2">
        <f>+N19/'Discount curve'!$D8</f>
        <v>-37.355293156887747</v>
      </c>
    </row>
    <row r="20" spans="1:30" x14ac:dyDescent="0.2">
      <c r="A20" s="5">
        <v>37561</v>
      </c>
      <c r="C20" s="11">
        <f t="shared" si="4"/>
        <v>-199.8580250981164</v>
      </c>
      <c r="D20" s="14"/>
      <c r="E20" s="2">
        <v>-70.1093656162694</v>
      </c>
      <c r="F20" s="2">
        <v>-18.026393494098414</v>
      </c>
      <c r="G20" s="2">
        <v>-0.12315636271349199</v>
      </c>
      <c r="H20" s="2">
        <v>-0.14203298069545811</v>
      </c>
      <c r="I20" s="2">
        <v>-1.8525951143580091</v>
      </c>
      <c r="J20" s="2">
        <v>-2.8068715293800652</v>
      </c>
      <c r="K20" s="2">
        <v>-5.9443968235070592</v>
      </c>
      <c r="L20" s="2">
        <v>-19.638383104063362</v>
      </c>
      <c r="M20" s="2">
        <v>-42.051936788622996</v>
      </c>
      <c r="N20" s="2">
        <v>-39.162893284408149</v>
      </c>
      <c r="S20" s="2">
        <f>+C20/'Discount curve'!D9</f>
        <v>-202.82152221330611</v>
      </c>
      <c r="T20" s="2"/>
      <c r="U20" s="2">
        <f>+E20/'Discount curve'!$D9</f>
        <v>-71.14894810313524</v>
      </c>
      <c r="V20" s="2">
        <f>+F20/'Discount curve'!$D9</f>
        <v>-18.293689065996563</v>
      </c>
      <c r="W20" s="2">
        <f>+G20/'Discount curve'!$D9</f>
        <v>-0.12498252668884158</v>
      </c>
      <c r="X20" s="2">
        <f>+H20/'Discount curve'!$D9</f>
        <v>-0.14413904738127745</v>
      </c>
      <c r="Y20" s="2">
        <f>+I20/'Discount curve'!$D9</f>
        <v>-1.8800654162101325</v>
      </c>
      <c r="Z20" s="2">
        <f>+J20/'Discount curve'!$D9</f>
        <v>-2.8484918529869976</v>
      </c>
      <c r="AA20" s="2">
        <f>+K20/'Discount curve'!$D9</f>
        <v>-6.032540408581303</v>
      </c>
      <c r="AB20" s="2">
        <f>+L20/'Discount curve'!$D9</f>
        <v>-19.929581276602647</v>
      </c>
      <c r="AC20" s="2">
        <f>+M20/'Discount curve'!$D9</f>
        <v>-42.675483395270611</v>
      </c>
      <c r="AD20" s="2">
        <f>+N20/'Discount curve'!$D9</f>
        <v>-39.74360112045251</v>
      </c>
    </row>
    <row r="21" spans="1:30" x14ac:dyDescent="0.2">
      <c r="A21" s="5">
        <v>37591</v>
      </c>
      <c r="C21" s="11">
        <f t="shared" si="4"/>
        <v>-233.38913970257693</v>
      </c>
      <c r="D21" s="14"/>
      <c r="E21" s="2">
        <v>-94.682237660562805</v>
      </c>
      <c r="F21" s="2">
        <v>-16.268283754625759</v>
      </c>
      <c r="G21" s="2">
        <v>-0.11195842507902</v>
      </c>
      <c r="H21" s="2">
        <v>-0.37820647173900196</v>
      </c>
      <c r="I21" s="2">
        <v>-2.230070167490585</v>
      </c>
      <c r="J21" s="2">
        <v>-2.0585485194376894</v>
      </c>
      <c r="K21" s="2">
        <v>-8.240057907313858</v>
      </c>
      <c r="L21" s="2">
        <v>-29.036298477963474</v>
      </c>
      <c r="M21" s="2">
        <v>-42.143317190241788</v>
      </c>
      <c r="N21" s="2">
        <v>-38.240161128122942</v>
      </c>
      <c r="S21" s="2">
        <f>+C21/'Discount curve'!D10</f>
        <v>-237.50370169059914</v>
      </c>
      <c r="T21" s="2"/>
      <c r="U21" s="2">
        <f>+E21/'Discount curve'!$D10</f>
        <v>-96.351449589256219</v>
      </c>
      <c r="V21" s="2">
        <f>+F21/'Discount curve'!$D10</f>
        <v>-16.555087425235474</v>
      </c>
      <c r="W21" s="2">
        <f>+G21/'Discount curve'!$D10</f>
        <v>-0.11393220963753038</v>
      </c>
      <c r="X21" s="2">
        <f>+H21/'Discount curve'!$D10</f>
        <v>-0.38487410834893332</v>
      </c>
      <c r="Y21" s="2">
        <f>+I21/'Discount curve'!$D10</f>
        <v>-2.2693854584825837</v>
      </c>
      <c r="Z21" s="2">
        <f>+J21/'Discount curve'!$D10</f>
        <v>-2.0948399488476936</v>
      </c>
      <c r="AA21" s="2">
        <f>+K21/'Discount curve'!$D10</f>
        <v>-8.3853270020444093</v>
      </c>
      <c r="AB21" s="2">
        <f>+L21/'Discount curve'!$D10</f>
        <v>-29.54819740411979</v>
      </c>
      <c r="AC21" s="2">
        <f>+M21/'Discount curve'!$D10</f>
        <v>-42.886287883655832</v>
      </c>
      <c r="AD21" s="2">
        <f>+N21/'Discount curve'!$D10</f>
        <v>-38.914320660970652</v>
      </c>
    </row>
    <row r="22" spans="1:30" x14ac:dyDescent="0.2">
      <c r="A22" s="5">
        <v>37622</v>
      </c>
      <c r="C22" s="11">
        <f t="shared" si="4"/>
        <v>-250.38594848921224</v>
      </c>
      <c r="D22" s="14"/>
      <c r="E22" s="2">
        <v>-111.04427354727579</v>
      </c>
      <c r="F22" s="2">
        <v>-16.758086983229276</v>
      </c>
      <c r="G22" s="2">
        <v>-0.116719848433626</v>
      </c>
      <c r="H22" s="2">
        <v>-0.11874703658520259</v>
      </c>
      <c r="I22" s="2">
        <v>-2.6069383023165802</v>
      </c>
      <c r="J22" s="2">
        <v>-2.2339586279919676</v>
      </c>
      <c r="K22" s="2">
        <v>-6.8391785542496217</v>
      </c>
      <c r="L22" s="2">
        <v>-31.185778444705562</v>
      </c>
      <c r="M22" s="2">
        <v>-40.989260978968282</v>
      </c>
      <c r="N22" s="2">
        <v>-38.493006165456308</v>
      </c>
      <c r="S22" s="2">
        <f>+C22/'Discount curve'!D11</f>
        <v>-255.56775619428547</v>
      </c>
      <c r="T22" s="2"/>
      <c r="U22" s="2">
        <f>+E22/'Discount curve'!$D11</f>
        <v>-113.34236605503617</v>
      </c>
      <c r="V22" s="2">
        <f>+F22/'Discount curve'!$D11</f>
        <v>-17.104900311916236</v>
      </c>
      <c r="W22" s="2">
        <f>+G22/'Discount curve'!$D11</f>
        <v>-0.11913539856172914</v>
      </c>
      <c r="X22" s="2">
        <f>+H22/'Discount curve'!$D11</f>
        <v>-0.12120453994289732</v>
      </c>
      <c r="Y22" s="2">
        <f>+I22/'Discount curve'!$D11</f>
        <v>-2.6608896245177802</v>
      </c>
      <c r="Z22" s="2">
        <f>+J22/'Discount curve'!$D11</f>
        <v>-2.2801910308132558</v>
      </c>
      <c r="AA22" s="2">
        <f>+K22/'Discount curve'!$D11</f>
        <v>-6.9807172801350692</v>
      </c>
      <c r="AB22" s="2">
        <f>+L22/'Discount curve'!$D11</f>
        <v>-31.831176910588102</v>
      </c>
      <c r="AC22" s="2">
        <f>+M22/'Discount curve'!$D11</f>
        <v>-41.837545276260734</v>
      </c>
      <c r="AD22" s="2">
        <f>+N22/'Discount curve'!$D11</f>
        <v>-39.289629766513485</v>
      </c>
    </row>
    <row r="23" spans="1:30" x14ac:dyDescent="0.2">
      <c r="A23" s="5">
        <v>37653</v>
      </c>
      <c r="C23" s="11">
        <f t="shared" si="4"/>
        <v>-232.88214986755531</v>
      </c>
      <c r="D23" s="14"/>
      <c r="E23" s="2">
        <v>-106.23316121504492</v>
      </c>
      <c r="F23" s="2">
        <v>-15.307378719921212</v>
      </c>
      <c r="G23" s="2">
        <v>-5.9235181661750506E-2</v>
      </c>
      <c r="H23" s="2">
        <v>-0.1859742493738693</v>
      </c>
      <c r="I23" s="2">
        <v>-2.7430281219317334</v>
      </c>
      <c r="J23" s="2">
        <v>-2.0404116938049661</v>
      </c>
      <c r="K23" s="2">
        <v>-6.3734179219058893</v>
      </c>
      <c r="L23" s="2">
        <v>-24.515732812428052</v>
      </c>
      <c r="M23" s="2">
        <v>-38.836435225161352</v>
      </c>
      <c r="N23" s="2">
        <v>-36.587374726321585</v>
      </c>
      <c r="S23" s="2">
        <f>+C23/'Discount curve'!D12</f>
        <v>-238.48164762570931</v>
      </c>
      <c r="T23" s="2"/>
      <c r="U23" s="2">
        <f>+E23/'Discount curve'!$D12</f>
        <v>-108.78746753866638</v>
      </c>
      <c r="V23" s="2">
        <f>+F23/'Discount curve'!$D12</f>
        <v>-15.675434549336048</v>
      </c>
      <c r="W23" s="2">
        <f>+G23/'Discount curve'!$D12</f>
        <v>-6.0659452552016054E-2</v>
      </c>
      <c r="X23" s="2">
        <f>+H23/'Discount curve'!$D12</f>
        <v>-0.19044587759026801</v>
      </c>
      <c r="Y23" s="2">
        <f>+I23/'Discount curve'!$D12</f>
        <v>-2.8089824246897828</v>
      </c>
      <c r="Z23" s="2">
        <f>+J23/'Discount curve'!$D12</f>
        <v>-2.0894720477722837</v>
      </c>
      <c r="AA23" s="2">
        <f>+K23/'Discount curve'!$D12</f>
        <v>-6.5266625539474052</v>
      </c>
      <c r="AB23" s="2">
        <f>+L23/'Discount curve'!$D12</f>
        <v>-25.105197445079224</v>
      </c>
      <c r="AC23" s="2">
        <f>+M23/'Discount curve'!$D12</f>
        <v>-39.770231705920658</v>
      </c>
      <c r="AD23" s="2">
        <f>+N23/'Discount curve'!$D12</f>
        <v>-37.467094030155273</v>
      </c>
    </row>
    <row r="24" spans="1:30" x14ac:dyDescent="0.2">
      <c r="A24" s="5">
        <v>37681</v>
      </c>
      <c r="C24" s="11">
        <f t="shared" si="4"/>
        <v>-194.00954596556846</v>
      </c>
      <c r="D24" s="14"/>
      <c r="E24" s="2">
        <v>-75.022708830642088</v>
      </c>
      <c r="F24" s="2">
        <v>-13.20648029008172</v>
      </c>
      <c r="G24" s="2">
        <v>0</v>
      </c>
      <c r="H24" s="2">
        <v>-0.18375683358506362</v>
      </c>
      <c r="I24" s="2">
        <v>-2.8571205715469219</v>
      </c>
      <c r="J24" s="2">
        <v>-2.9113404472033739</v>
      </c>
      <c r="K24" s="2">
        <v>-5.2465608868310056</v>
      </c>
      <c r="L24" s="2">
        <v>-19.542535347241216</v>
      </c>
      <c r="M24" s="2">
        <v>-39.659508482057923</v>
      </c>
      <c r="N24" s="2">
        <v>-35.379534276379168</v>
      </c>
      <c r="S24" s="2">
        <f>+C24/'Discount curve'!D13</f>
        <v>-199.28209539386989</v>
      </c>
      <c r="T24" s="2"/>
      <c r="U24" s="2">
        <f>+E24/'Discount curve'!$D13</f>
        <v>-77.061582426196125</v>
      </c>
      <c r="V24" s="2">
        <f>+F24/'Discount curve'!$D13</f>
        <v>-13.565389537339595</v>
      </c>
      <c r="W24" s="2">
        <f>+G24/'Discount curve'!$D13</f>
        <v>0</v>
      </c>
      <c r="X24" s="2">
        <f>+H24/'Discount curve'!$D13</f>
        <v>-0.18875074758575591</v>
      </c>
      <c r="Y24" s="2">
        <f>+I24/'Discount curve'!$D13</f>
        <v>-2.93476783040279</v>
      </c>
      <c r="Z24" s="2">
        <f>+J24/'Discount curve'!$D13</f>
        <v>-2.9904612262047183</v>
      </c>
      <c r="AA24" s="2">
        <f>+K24/'Discount curve'!$D13</f>
        <v>-5.3891453739330926</v>
      </c>
      <c r="AB24" s="2">
        <f>+L24/'Discount curve'!$D13</f>
        <v>-20.073637995102388</v>
      </c>
      <c r="AC24" s="2">
        <f>+M24/'Discount curve'!$D13</f>
        <v>-40.737325131404141</v>
      </c>
      <c r="AD24" s="2">
        <f>+N24/'Discount curve'!$D13</f>
        <v>-36.341035125701289</v>
      </c>
    </row>
    <row r="25" spans="1:30" x14ac:dyDescent="0.2">
      <c r="A25" s="5">
        <v>37712</v>
      </c>
      <c r="C25" s="11">
        <f t="shared" si="4"/>
        <v>-144.99133633923827</v>
      </c>
      <c r="D25" s="14"/>
      <c r="E25" s="2">
        <v>-54.337098022118475</v>
      </c>
      <c r="F25" s="2">
        <v>-9.91148373052512</v>
      </c>
      <c r="G25" s="2">
        <v>0</v>
      </c>
      <c r="H25" s="2">
        <v>-0.2279159102514772</v>
      </c>
      <c r="I25" s="2">
        <v>0</v>
      </c>
      <c r="J25" s="2">
        <v>-1.9744600677387554</v>
      </c>
      <c r="K25" s="2">
        <v>-4.7588502872724696</v>
      </c>
      <c r="L25" s="2">
        <v>-13.470561964485777</v>
      </c>
      <c r="M25" s="2">
        <v>-30.428644629046779</v>
      </c>
      <c r="N25" s="2">
        <v>-29.882321727799429</v>
      </c>
      <c r="S25" s="2">
        <f>+C25/'Discount curve'!D14</f>
        <v>-149.46138420840106</v>
      </c>
      <c r="T25" s="2"/>
      <c r="U25" s="2">
        <f>+E25/'Discount curve'!$D14</f>
        <v>-56.01229762619667</v>
      </c>
      <c r="V25" s="2">
        <f>+F25/'Discount curve'!$D14</f>
        <v>-10.217052379304347</v>
      </c>
      <c r="W25" s="2">
        <f>+G25/'Discount curve'!$D14</f>
        <v>0</v>
      </c>
      <c r="X25" s="2">
        <f>+H25/'Discount curve'!$D14</f>
        <v>-0.23494250269962338</v>
      </c>
      <c r="Y25" s="2">
        <f>+I25/'Discount curve'!$D14</f>
        <v>0</v>
      </c>
      <c r="Z25" s="2">
        <f>+J25/'Discount curve'!$D14</f>
        <v>-2.0353321945939249</v>
      </c>
      <c r="AA25" s="2">
        <f>+K25/'Discount curve'!$D14</f>
        <v>-4.9055644918820196</v>
      </c>
      <c r="AB25" s="2">
        <f>+L25/'Discount curve'!$D14</f>
        <v>-13.885856135338106</v>
      </c>
      <c r="AC25" s="2">
        <f>+M25/'Discount curve'!$D14</f>
        <v>-31.366752391343283</v>
      </c>
      <c r="AD25" s="2">
        <f>+N25/'Discount curve'!$D14</f>
        <v>-30.803586487043102</v>
      </c>
    </row>
    <row r="26" spans="1:30" x14ac:dyDescent="0.2">
      <c r="A26" s="5">
        <v>37742</v>
      </c>
      <c r="C26" s="11">
        <f t="shared" si="4"/>
        <v>-107.59575132238317</v>
      </c>
      <c r="D26" s="14"/>
      <c r="E26" s="2">
        <v>-33.274292255899347</v>
      </c>
      <c r="F26" s="2">
        <v>-7.1435948414373831</v>
      </c>
      <c r="G26" s="2">
        <v>0</v>
      </c>
      <c r="H26" s="2">
        <v>-8.9880865617224998E-2</v>
      </c>
      <c r="I26" s="2">
        <v>0</v>
      </c>
      <c r="J26" s="2">
        <v>-1.4467038258681508</v>
      </c>
      <c r="K26" s="2">
        <v>-4.5218016483631622</v>
      </c>
      <c r="L26" s="2">
        <v>-7.681414850731672</v>
      </c>
      <c r="M26" s="2">
        <v>-26.887209983299101</v>
      </c>
      <c r="N26" s="2">
        <v>-26.550853051167127</v>
      </c>
      <c r="S26" s="2">
        <f>+C26/'Discount curve'!D15</f>
        <v>-111.3182921221336</v>
      </c>
      <c r="T26" s="2"/>
      <c r="U26" s="2">
        <f>+E26/'Discount curve'!$D15</f>
        <v>-34.425498590564693</v>
      </c>
      <c r="V26" s="2">
        <f>+F26/'Discount curve'!$D15</f>
        <v>-7.3907451510668061</v>
      </c>
      <c r="W26" s="2">
        <f>+G26/'Discount curve'!$D15</f>
        <v>0</v>
      </c>
      <c r="X26" s="2">
        <f>+H26/'Discount curve'!$D15</f>
        <v>-9.2990516186739647E-2</v>
      </c>
      <c r="Y26" s="2">
        <f>+I26/'Discount curve'!$D15</f>
        <v>0</v>
      </c>
      <c r="Z26" s="2">
        <f>+J26/'Discount curve'!$D15</f>
        <v>-1.4967561183681886</v>
      </c>
      <c r="AA26" s="2">
        <f>+K26/'Discount curve'!$D15</f>
        <v>-4.6782445461312729</v>
      </c>
      <c r="AB26" s="2">
        <f>+L26/'Discount curve'!$D15</f>
        <v>-7.9471723721042569</v>
      </c>
      <c r="AC26" s="2">
        <f>+M26/'Discount curve'!$D15</f>
        <v>-27.817439429389381</v>
      </c>
      <c r="AD26" s="2">
        <f>+N26/'Discount curve'!$D15</f>
        <v>-27.469445398322261</v>
      </c>
    </row>
    <row r="27" spans="1:30" x14ac:dyDescent="0.2">
      <c r="A27" s="5">
        <v>37773</v>
      </c>
      <c r="C27" s="11">
        <f t="shared" si="4"/>
        <v>-87.848206828668594</v>
      </c>
      <c r="D27" s="14"/>
      <c r="E27" s="2">
        <v>-24.62236101062684</v>
      </c>
      <c r="F27" s="2">
        <v>-5.3769224336249382</v>
      </c>
      <c r="G27" s="2">
        <v>0</v>
      </c>
      <c r="H27" s="2">
        <v>-9.7855811368026499E-2</v>
      </c>
      <c r="I27" s="2">
        <v>0</v>
      </c>
      <c r="J27" s="2">
        <v>-1.3856653158491765</v>
      </c>
      <c r="K27" s="2">
        <v>-3.3418454666694215</v>
      </c>
      <c r="L27" s="2">
        <v>-6.1395088047940369</v>
      </c>
      <c r="M27" s="2">
        <v>-23.833942340243262</v>
      </c>
      <c r="N27" s="2">
        <v>-23.050105645492891</v>
      </c>
      <c r="S27" s="2">
        <f>+C27/'Discount curve'!D16</f>
        <v>-91.243929833888004</v>
      </c>
      <c r="T27" s="2"/>
      <c r="U27" s="2">
        <f>+E27/'Discount curve'!$D16</f>
        <v>-25.57412452117487</v>
      </c>
      <c r="V27" s="2">
        <f>+F27/'Discount curve'!$D16</f>
        <v>-5.5847643448519984</v>
      </c>
      <c r="W27" s="2">
        <f>+G27/'Discount curve'!$D16</f>
        <v>0</v>
      </c>
      <c r="X27" s="2">
        <f>+H27/'Discount curve'!$D16</f>
        <v>-0.10163837269571405</v>
      </c>
      <c r="Y27" s="2">
        <f>+I27/'Discount curve'!$D16</f>
        <v>0</v>
      </c>
      <c r="Z27" s="2">
        <f>+J27/'Discount curve'!$D16</f>
        <v>-1.4392274289579909</v>
      </c>
      <c r="AA27" s="2">
        <f>+K27/'Discount curve'!$D16</f>
        <v>-3.4710226228200263</v>
      </c>
      <c r="AB27" s="2">
        <f>+L27/'Discount curve'!$D16</f>
        <v>-6.3768280631124963</v>
      </c>
      <c r="AC27" s="2">
        <f>+M27/'Discount curve'!$D16</f>
        <v>-24.755229970708875</v>
      </c>
      <c r="AD27" s="2">
        <f>+N27/'Discount curve'!$D16</f>
        <v>-23.941094509566035</v>
      </c>
    </row>
    <row r="28" spans="1:30" x14ac:dyDescent="0.2">
      <c r="A28" s="5">
        <v>37803</v>
      </c>
      <c r="C28" s="11">
        <f t="shared" si="4"/>
        <v>-77.557731049329661</v>
      </c>
      <c r="D28" s="14"/>
      <c r="E28" s="2">
        <v>-20.538728711889618</v>
      </c>
      <c r="F28" s="2">
        <v>-4.9494937294939678</v>
      </c>
      <c r="G28" s="2">
        <v>0</v>
      </c>
      <c r="H28" s="2">
        <v>-8.0955173211172907E-3</v>
      </c>
      <c r="I28" s="2">
        <v>0</v>
      </c>
      <c r="J28" s="2">
        <v>-1.2241934083882131</v>
      </c>
      <c r="K28" s="2">
        <v>-3.3844980425659772</v>
      </c>
      <c r="L28" s="2">
        <v>-5.3228005634840754</v>
      </c>
      <c r="M28" s="2">
        <v>-20.847150864651567</v>
      </c>
      <c r="N28" s="2">
        <v>-21.282770211535126</v>
      </c>
      <c r="S28" s="2">
        <f>+C28/'Discount curve'!D17</f>
        <v>-80.868973129314682</v>
      </c>
      <c r="T28" s="2"/>
      <c r="U28" s="2">
        <f>+E28/'Discount curve'!$D17</f>
        <v>-21.41560715920971</v>
      </c>
      <c r="V28" s="2">
        <f>+F28/'Discount curve'!$D17</f>
        <v>-5.1608069240650982</v>
      </c>
      <c r="W28" s="2">
        <f>+G28/'Discount curve'!$D17</f>
        <v>0</v>
      </c>
      <c r="X28" s="2">
        <f>+H28/'Discount curve'!$D17</f>
        <v>-8.4411465349977406E-3</v>
      </c>
      <c r="Y28" s="2">
        <f>+I28/'Discount curve'!$D17</f>
        <v>0</v>
      </c>
      <c r="Z28" s="2">
        <f>+J28/'Discount curve'!$D17</f>
        <v>-1.2764590003936973</v>
      </c>
      <c r="AA28" s="2">
        <f>+K28/'Discount curve'!$D17</f>
        <v>-3.5289954664403731</v>
      </c>
      <c r="AB28" s="2">
        <f>+L28/'Discount curve'!$D17</f>
        <v>-5.5500516830141997</v>
      </c>
      <c r="AC28" s="2">
        <f>+M28/'Discount curve'!$D17</f>
        <v>-21.737197056783266</v>
      </c>
      <c r="AD28" s="2">
        <f>+N28/'Discount curve'!$D17</f>
        <v>-22.191414692873337</v>
      </c>
    </row>
    <row r="29" spans="1:30" x14ac:dyDescent="0.2">
      <c r="A29" s="5">
        <v>37834</v>
      </c>
      <c r="C29" s="11">
        <f t="shared" si="4"/>
        <v>-76.130508834451149</v>
      </c>
      <c r="D29" s="14"/>
      <c r="E29" s="2">
        <v>-19.454545156130685</v>
      </c>
      <c r="F29" s="2">
        <v>-4.6410935938038458</v>
      </c>
      <c r="G29" s="2">
        <v>0</v>
      </c>
      <c r="H29" s="2">
        <v>-5.3032852327180496E-2</v>
      </c>
      <c r="I29" s="2">
        <v>0</v>
      </c>
      <c r="J29" s="2">
        <v>-0.88047339137243608</v>
      </c>
      <c r="K29" s="2">
        <v>-3.0803697824324545</v>
      </c>
      <c r="L29" s="2">
        <v>-5.578612261497609</v>
      </c>
      <c r="M29" s="2">
        <v>-20.794962907975783</v>
      </c>
      <c r="N29" s="2">
        <v>-21.647418888911147</v>
      </c>
      <c r="S29" s="2">
        <f>+C29/'Discount curve'!D18</f>
        <v>-79.7098107534744</v>
      </c>
      <c r="T29" s="2"/>
      <c r="U29" s="2">
        <f>+E29/'Discount curve'!$D18</f>
        <v>-20.369207252537844</v>
      </c>
      <c r="V29" s="2">
        <f>+F29/'Discount curve'!$D18</f>
        <v>-4.8592961969519717</v>
      </c>
      <c r="W29" s="2">
        <f>+G29/'Discount curve'!$D18</f>
        <v>0</v>
      </c>
      <c r="X29" s="2">
        <f>+H29/'Discount curve'!$D18</f>
        <v>-5.552621002322225E-2</v>
      </c>
      <c r="Y29" s="2">
        <f>+I29/'Discount curve'!$D18</f>
        <v>0</v>
      </c>
      <c r="Z29" s="2">
        <f>+J29/'Discount curve'!$D18</f>
        <v>-0.92186914910001527</v>
      </c>
      <c r="AA29" s="2">
        <f>+K29/'Discount curve'!$D18</f>
        <v>-3.2251944216258859</v>
      </c>
      <c r="AB29" s="2">
        <f>+L29/'Discount curve'!$D18</f>
        <v>-5.8408926255561919</v>
      </c>
      <c r="AC29" s="2">
        <f>+M29/'Discount curve'!$D18</f>
        <v>-21.77264520357674</v>
      </c>
      <c r="AD29" s="2">
        <f>+N29/'Discount curve'!$D18</f>
        <v>-22.66517969410252</v>
      </c>
    </row>
    <row r="30" spans="1:30" x14ac:dyDescent="0.2">
      <c r="A30" s="5">
        <v>37865</v>
      </c>
      <c r="C30" s="11">
        <f t="shared" si="4"/>
        <v>-76.369061129100842</v>
      </c>
      <c r="D30" s="14"/>
      <c r="E30" s="2">
        <v>-20.331392105726014</v>
      </c>
      <c r="F30" s="2">
        <v>-5.0126784181112924</v>
      </c>
      <c r="G30" s="2">
        <v>0</v>
      </c>
      <c r="H30" s="2">
        <v>-9.9415556283666317E-4</v>
      </c>
      <c r="I30" s="2">
        <v>0</v>
      </c>
      <c r="J30" s="2">
        <v>-0.97571765444164471</v>
      </c>
      <c r="K30" s="2">
        <v>-3.240494794066604</v>
      </c>
      <c r="L30" s="2">
        <v>-6.3527642840082317</v>
      </c>
      <c r="M30" s="2">
        <v>-18.712844515484665</v>
      </c>
      <c r="N30" s="2">
        <v>-21.742175201699556</v>
      </c>
      <c r="S30" s="2">
        <f>+C30/'Discount curve'!D19</f>
        <v>-80.304318384331154</v>
      </c>
      <c r="T30" s="2"/>
      <c r="U30" s="2">
        <f>+E30/'Discount curve'!$D19</f>
        <v>-21.379057968184846</v>
      </c>
      <c r="V30" s="2">
        <f>+F30/'Discount curve'!$D19</f>
        <v>-5.270979080989183</v>
      </c>
      <c r="W30" s="2">
        <f>+G30/'Discount curve'!$D19</f>
        <v>0</v>
      </c>
      <c r="X30" s="2">
        <f>+H30/'Discount curve'!$D19</f>
        <v>-1.0453838722284329E-3</v>
      </c>
      <c r="Y30" s="2">
        <f>+I30/'Discount curve'!$D19</f>
        <v>0</v>
      </c>
      <c r="Z30" s="2">
        <f>+J30/'Discount curve'!$D19</f>
        <v>-1.025995868183291</v>
      </c>
      <c r="AA30" s="2">
        <f>+K30/'Discount curve'!$D19</f>
        <v>-3.407475773803009</v>
      </c>
      <c r="AB30" s="2">
        <f>+L30/'Discount curve'!$D19</f>
        <v>-6.6801188615006755</v>
      </c>
      <c r="AC30" s="2">
        <f>+M30/'Discount curve'!$D19</f>
        <v>-19.677107478218627</v>
      </c>
      <c r="AD30" s="2">
        <f>+N30/'Discount curve'!$D19</f>
        <v>-22.8625379695793</v>
      </c>
    </row>
    <row r="31" spans="1:30" x14ac:dyDescent="0.2">
      <c r="A31" s="5">
        <v>37895</v>
      </c>
      <c r="C31" s="11">
        <f t="shared" si="4"/>
        <v>-90.620856461268403</v>
      </c>
      <c r="D31" s="14"/>
      <c r="E31" s="2">
        <v>-29.282889594406345</v>
      </c>
      <c r="F31" s="2">
        <v>-5.1599233034420662</v>
      </c>
      <c r="G31" s="2">
        <v>0</v>
      </c>
      <c r="H31" s="2">
        <v>-0.122581839341316</v>
      </c>
      <c r="I31" s="2">
        <v>0</v>
      </c>
      <c r="J31" s="2">
        <v>-0.55935129719995358</v>
      </c>
      <c r="K31" s="2">
        <v>-3.67024535705503</v>
      </c>
      <c r="L31" s="2">
        <v>-7.7134405473429721</v>
      </c>
      <c r="M31" s="2">
        <v>-19.131448910322948</v>
      </c>
      <c r="N31" s="2">
        <v>-24.980975612157781</v>
      </c>
      <c r="S31" s="2">
        <f>+C31/'Discount curve'!D20</f>
        <v>-95.693553167999198</v>
      </c>
      <c r="T31" s="2"/>
      <c r="U31" s="2">
        <f>+E31/'Discount curve'!$D20</f>
        <v>-30.92206211395315</v>
      </c>
      <c r="V31" s="2">
        <f>+F31/'Discount curve'!$D20</f>
        <v>-5.4487610718154125</v>
      </c>
      <c r="W31" s="2">
        <f>+G31/'Discount curve'!$D20</f>
        <v>0</v>
      </c>
      <c r="X31" s="2">
        <f>+H31/'Discount curve'!$D20</f>
        <v>-0.12944362058035633</v>
      </c>
      <c r="Y31" s="2">
        <f>+I31/'Discount curve'!$D20</f>
        <v>0</v>
      </c>
      <c r="Z31" s="2">
        <f>+J31/'Discount curve'!$D20</f>
        <v>-0.59066218515679525</v>
      </c>
      <c r="AA31" s="2">
        <f>+K31/'Discount curve'!$D20</f>
        <v>-3.8756952089176027</v>
      </c>
      <c r="AB31" s="2">
        <f>+L31/'Discount curve'!$D20</f>
        <v>-8.145216917485687</v>
      </c>
      <c r="AC31" s="2">
        <f>+M31/'Discount curve'!$D20</f>
        <v>-20.202372775668035</v>
      </c>
      <c r="AD31" s="2">
        <f>+N31/'Discount curve'!$D20</f>
        <v>-26.379339274422176</v>
      </c>
    </row>
    <row r="32" spans="1:30" x14ac:dyDescent="0.2">
      <c r="A32" s="5">
        <v>37926</v>
      </c>
      <c r="C32" s="11">
        <f t="shared" si="4"/>
        <v>-108.54624987128659</v>
      </c>
      <c r="D32" s="14"/>
      <c r="E32" s="2">
        <v>-42.563225990409187</v>
      </c>
      <c r="F32" s="2">
        <v>-4.8569084711096853</v>
      </c>
      <c r="G32" s="2">
        <v>0</v>
      </c>
      <c r="H32" s="2">
        <v>-3.3146977801010599E-2</v>
      </c>
      <c r="I32" s="2">
        <v>0</v>
      </c>
      <c r="J32" s="2">
        <v>-0.91997213153826174</v>
      </c>
      <c r="K32" s="2">
        <v>-3.8050514150027821</v>
      </c>
      <c r="L32" s="2">
        <v>-10.641125683296204</v>
      </c>
      <c r="M32" s="2">
        <v>-19.397817284888383</v>
      </c>
      <c r="N32" s="2">
        <v>-26.329001917241087</v>
      </c>
      <c r="S32" s="2">
        <f>+C32/'Discount curve'!D21</f>
        <v>-115.13544486643731</v>
      </c>
      <c r="T32" s="2"/>
      <c r="U32" s="2">
        <f>+E32/'Discount curve'!$D21</f>
        <v>-45.146985410988314</v>
      </c>
      <c r="V32" s="2">
        <f>+F32/'Discount curve'!$D21</f>
        <v>-5.1517423969955649</v>
      </c>
      <c r="W32" s="2">
        <f>+G32/'Discount curve'!$D21</f>
        <v>0</v>
      </c>
      <c r="X32" s="2">
        <f>+H32/'Discount curve'!$D21</f>
        <v>-3.5159132992827746E-2</v>
      </c>
      <c r="Y32" s="2">
        <f>+I32/'Discount curve'!$D21</f>
        <v>0</v>
      </c>
      <c r="Z32" s="2">
        <f>+J32/'Discount curve'!$D21</f>
        <v>-0.97581814899163466</v>
      </c>
      <c r="AA32" s="2">
        <f>+K32/'Discount curve'!$D21</f>
        <v>-4.0360333767910328</v>
      </c>
      <c r="AB32" s="2">
        <f>+L32/'Discount curve'!$D21</f>
        <v>-11.287084914299474</v>
      </c>
      <c r="AC32" s="2">
        <f>+M32/'Discount curve'!$D21</f>
        <v>-20.575343000627047</v>
      </c>
      <c r="AD32" s="2">
        <f>+N32/'Discount curve'!$D21</f>
        <v>-27.927278484751415</v>
      </c>
    </row>
    <row r="33" spans="1:30" x14ac:dyDescent="0.2">
      <c r="A33" s="5">
        <v>37956</v>
      </c>
      <c r="C33" s="11">
        <f t="shared" si="4"/>
        <v>-133.57579059177198</v>
      </c>
      <c r="D33" s="14"/>
      <c r="E33" s="2">
        <v>-59.567012938192285</v>
      </c>
      <c r="F33" s="2">
        <v>-5.4088215345500474</v>
      </c>
      <c r="G33" s="2">
        <v>0</v>
      </c>
      <c r="H33" s="2">
        <v>-0.246064000558533</v>
      </c>
      <c r="I33" s="2">
        <v>0</v>
      </c>
      <c r="J33" s="2">
        <v>0</v>
      </c>
      <c r="K33" s="2">
        <v>-5.7811951099079701</v>
      </c>
      <c r="L33" s="2">
        <v>-13.300499245829636</v>
      </c>
      <c r="M33" s="2">
        <v>-20.176890671107657</v>
      </c>
      <c r="N33" s="2">
        <v>-29.095307091625852</v>
      </c>
      <c r="S33" s="2">
        <f>+C33/'Discount curve'!D22</f>
        <v>-142.32515445034031</v>
      </c>
      <c r="T33" s="2"/>
      <c r="U33" s="2">
        <f>+E33/'Discount curve'!$D22</f>
        <v>-63.46871898728525</v>
      </c>
      <c r="V33" s="2">
        <f>+F33/'Discount curve'!$D22</f>
        <v>-5.7631054017252517</v>
      </c>
      <c r="W33" s="2">
        <f>+G33/'Discount curve'!$D22</f>
        <v>0</v>
      </c>
      <c r="X33" s="2">
        <f>+H33/'Discount curve'!$D22</f>
        <v>-0.26218146813138959</v>
      </c>
      <c r="Y33" s="2">
        <f>+I33/'Discount curve'!$D22</f>
        <v>0</v>
      </c>
      <c r="Z33" s="2">
        <f>+J33/'Discount curve'!$D22</f>
        <v>0</v>
      </c>
      <c r="AA33" s="2">
        <f>+K33/'Discount curve'!$D22</f>
        <v>-6.1598698632436726</v>
      </c>
      <c r="AB33" s="2">
        <f>+L33/'Discount curve'!$D22</f>
        <v>-14.171696839995667</v>
      </c>
      <c r="AC33" s="2">
        <f>+M33/'Discount curve'!$D22</f>
        <v>-21.498499603639388</v>
      </c>
      <c r="AD33" s="2">
        <f>+N33/'Discount curve'!$D22</f>
        <v>-31.001082286319694</v>
      </c>
    </row>
    <row r="34" spans="1:30" x14ac:dyDescent="0.2">
      <c r="A34" s="5">
        <v>37987</v>
      </c>
      <c r="C34" s="11">
        <f t="shared" si="4"/>
        <v>-146.37878269138707</v>
      </c>
      <c r="D34" s="14"/>
      <c r="E34" s="2">
        <v>-73.579438396502852</v>
      </c>
      <c r="F34" s="2">
        <v>-5.3868977357861541</v>
      </c>
      <c r="G34" s="2">
        <v>0</v>
      </c>
      <c r="H34" s="2">
        <v>-9.7569920508837598E-4</v>
      </c>
      <c r="I34" s="2">
        <v>0</v>
      </c>
      <c r="J34" s="2">
        <v>0</v>
      </c>
      <c r="K34" s="2">
        <v>-6.0117804091443876</v>
      </c>
      <c r="L34" s="2">
        <v>-12.912565753570048</v>
      </c>
      <c r="M34" s="2">
        <v>-19.573203189327465</v>
      </c>
      <c r="N34" s="2">
        <v>-28.913921507851075</v>
      </c>
      <c r="S34" s="2">
        <f>+C34/'Discount curve'!D23</f>
        <v>-156.6841816553007</v>
      </c>
      <c r="T34" s="2"/>
      <c r="U34" s="2">
        <f>+E34/'Discount curve'!$D23</f>
        <v>-78.75959807726295</v>
      </c>
      <c r="V34" s="2">
        <f>+F34/'Discount curve'!$D23</f>
        <v>-5.766147578723575</v>
      </c>
      <c r="W34" s="2">
        <f>+G34/'Discount curve'!$D23</f>
        <v>0</v>
      </c>
      <c r="X34" s="2">
        <f>+H34/'Discount curve'!$D23</f>
        <v>-1.0443906465140652E-3</v>
      </c>
      <c r="Y34" s="2">
        <f>+I34/'Discount curve'!$D23</f>
        <v>0</v>
      </c>
      <c r="Z34" s="2">
        <f>+J34/'Discount curve'!$D23</f>
        <v>0</v>
      </c>
      <c r="AA34" s="2">
        <f>+K34/'Discount curve'!$D23</f>
        <v>-6.4350234124032077</v>
      </c>
      <c r="AB34" s="2">
        <f>+L34/'Discount curve'!$D23</f>
        <v>-13.821639727896365</v>
      </c>
      <c r="AC34" s="2">
        <f>+M34/'Discount curve'!$D23</f>
        <v>-20.951201176187585</v>
      </c>
      <c r="AD34" s="2">
        <f>+N34/'Discount curve'!$D23</f>
        <v>-30.949527292180509</v>
      </c>
    </row>
    <row r="35" spans="1:30" x14ac:dyDescent="0.2">
      <c r="A35" s="5">
        <v>38018</v>
      </c>
      <c r="C35" s="11">
        <f t="shared" si="4"/>
        <v>-135.56522984917834</v>
      </c>
      <c r="D35" s="14"/>
      <c r="E35" s="2">
        <v>-69.426330420070329</v>
      </c>
      <c r="F35" s="2">
        <v>-5.4782787901397274</v>
      </c>
      <c r="G35" s="2">
        <v>0</v>
      </c>
      <c r="H35" s="2">
        <v>-8.4998654692113706E-2</v>
      </c>
      <c r="I35" s="2">
        <v>0</v>
      </c>
      <c r="J35" s="2">
        <v>0</v>
      </c>
      <c r="K35" s="2">
        <v>-5.5869186560678896</v>
      </c>
      <c r="L35" s="2">
        <v>-10.155303613081863</v>
      </c>
      <c r="M35" s="2">
        <v>-18.017748096365555</v>
      </c>
      <c r="N35" s="2">
        <v>-26.815651618760857</v>
      </c>
      <c r="S35" s="2">
        <f>+C35/'Discount curve'!D24</f>
        <v>-145.76969592704043</v>
      </c>
      <c r="T35" s="2"/>
      <c r="U35" s="2">
        <f>+E35/'Discount curve'!$D24</f>
        <v>-74.652291637930119</v>
      </c>
      <c r="V35" s="2">
        <f>+F35/'Discount curve'!$D24</f>
        <v>-5.8906478772666144</v>
      </c>
      <c r="W35" s="2">
        <f>+G35/'Discount curve'!$D24</f>
        <v>0</v>
      </c>
      <c r="X35" s="2">
        <f>+H35/'Discount curve'!$D24</f>
        <v>-9.1396798887602243E-2</v>
      </c>
      <c r="Y35" s="2">
        <f>+I35/'Discount curve'!$D24</f>
        <v>0</v>
      </c>
      <c r="Z35" s="2">
        <f>+J35/'Discount curve'!$D24</f>
        <v>0</v>
      </c>
      <c r="AA35" s="2">
        <f>+K35/'Discount curve'!$D24</f>
        <v>-6.0074654435372672</v>
      </c>
      <c r="AB35" s="2">
        <f>+L35/'Discount curve'!$D24</f>
        <v>-10.919728616051843</v>
      </c>
      <c r="AC35" s="2">
        <f>+M35/'Discount curve'!$D24</f>
        <v>-19.374006625587096</v>
      </c>
      <c r="AD35" s="2">
        <f>+N35/'Discount curve'!$D24</f>
        <v>-28.8341589277799</v>
      </c>
    </row>
    <row r="36" spans="1:30" x14ac:dyDescent="0.2">
      <c r="A36" s="5">
        <v>38047</v>
      </c>
      <c r="C36" s="11">
        <f t="shared" si="4"/>
        <v>-107.23331080770559</v>
      </c>
      <c r="D36" s="14"/>
      <c r="E36" s="2">
        <v>-44.782728944958002</v>
      </c>
      <c r="F36" s="2">
        <v>-4.4728348023559406</v>
      </c>
      <c r="G36" s="2">
        <v>0</v>
      </c>
      <c r="H36" s="2">
        <v>-9.5475977883447194E-2</v>
      </c>
      <c r="I36" s="2">
        <v>0</v>
      </c>
      <c r="J36" s="2">
        <v>-0.65046521469789154</v>
      </c>
      <c r="K36" s="2">
        <v>-4.6352770608895639</v>
      </c>
      <c r="L36" s="2">
        <v>-8.1568384178860622</v>
      </c>
      <c r="M36" s="2">
        <v>-18.246121877652804</v>
      </c>
      <c r="N36" s="2">
        <v>-26.193568511381887</v>
      </c>
      <c r="S36" s="2">
        <f>+C36/'Discount curve'!D25</f>
        <v>-115.81800721839029</v>
      </c>
      <c r="T36" s="2"/>
      <c r="U36" s="2">
        <f>+E36/'Discount curve'!$D25</f>
        <v>-48.367866152218618</v>
      </c>
      <c r="V36" s="2">
        <f>+F36/'Discount curve'!$D25</f>
        <v>-4.8309131698347469</v>
      </c>
      <c r="W36" s="2">
        <f>+G36/'Discount curve'!$D25</f>
        <v>0</v>
      </c>
      <c r="X36" s="2">
        <f>+H36/'Discount curve'!$D25</f>
        <v>-0.10311942634614023</v>
      </c>
      <c r="Y36" s="2">
        <f>+I36/'Discount curve'!$D25</f>
        <v>0</v>
      </c>
      <c r="Z36" s="2">
        <f>+J36/'Discount curve'!$D25</f>
        <v>-0.70253901855447254</v>
      </c>
      <c r="AA36" s="2">
        <f>+K36/'Discount curve'!$D25</f>
        <v>-5.0063599459317398</v>
      </c>
      <c r="AB36" s="2">
        <f>+L36/'Discount curve'!$D25</f>
        <v>-8.8098442885537214</v>
      </c>
      <c r="AC36" s="2">
        <f>+M36/'Discount curve'!$D25</f>
        <v>-19.706837916467357</v>
      </c>
      <c r="AD36" s="2">
        <f>+N36/'Discount curve'!$D25</f>
        <v>-28.290527300483507</v>
      </c>
    </row>
    <row r="37" spans="1:30" x14ac:dyDescent="0.2">
      <c r="A37" s="5">
        <v>38078</v>
      </c>
      <c r="C37" s="11">
        <f t="shared" si="4"/>
        <v>-82.523401934488163</v>
      </c>
      <c r="D37" s="14"/>
      <c r="E37" s="2">
        <v>-32.072564881612379</v>
      </c>
      <c r="F37" s="2">
        <v>-3.539608068052317</v>
      </c>
      <c r="G37" s="2">
        <v>0</v>
      </c>
      <c r="H37" s="2">
        <v>-0.15900699105063398</v>
      </c>
      <c r="I37" s="2">
        <v>0</v>
      </c>
      <c r="J37" s="2">
        <v>-0.43414041037020706</v>
      </c>
      <c r="K37" s="2">
        <v>-4.1193196382167985</v>
      </c>
      <c r="L37" s="2">
        <v>-5.5659332298368698</v>
      </c>
      <c r="M37" s="2">
        <v>-16.294320502710697</v>
      </c>
      <c r="N37" s="2">
        <v>-20.33850821263826</v>
      </c>
      <c r="S37" s="2">
        <f>+C37/'Discount curve'!D26</f>
        <v>-89.555976750579006</v>
      </c>
      <c r="T37" s="2"/>
      <c r="U37" s="2">
        <f>+E37/'Discount curve'!$D26</f>
        <v>-34.805761851035953</v>
      </c>
      <c r="V37" s="2">
        <f>+F37/'Discount curve'!$D26</f>
        <v>-3.8412504867443849</v>
      </c>
      <c r="W37" s="2">
        <f>+G37/'Discount curve'!$D26</f>
        <v>0</v>
      </c>
      <c r="X37" s="2">
        <f>+H37/'Discount curve'!$D26</f>
        <v>-0.17255743292084172</v>
      </c>
      <c r="Y37" s="2">
        <f>+I37/'Discount curve'!$D26</f>
        <v>0</v>
      </c>
      <c r="Z37" s="2">
        <f>+J37/'Discount curve'!$D26</f>
        <v>-0.4711374905322756</v>
      </c>
      <c r="AA37" s="2">
        <f>+K37/'Discount curve'!$D26</f>
        <v>-4.470364588716409</v>
      </c>
      <c r="AB37" s="2">
        <f>+L37/'Discount curve'!$D26</f>
        <v>-6.040257372354259</v>
      </c>
      <c r="AC37" s="2">
        <f>+M37/'Discount curve'!$D26</f>
        <v>-17.682908773752224</v>
      </c>
      <c r="AD37" s="2">
        <f>+N37/'Discount curve'!$D26</f>
        <v>-22.071738754522656</v>
      </c>
    </row>
    <row r="38" spans="1:30" x14ac:dyDescent="0.2">
      <c r="A38" s="5">
        <v>38108</v>
      </c>
      <c r="C38" s="11">
        <f t="shared" si="4"/>
        <v>-61.902252995834715</v>
      </c>
      <c r="D38" s="14"/>
      <c r="E38" s="2">
        <v>-17.970125566932683</v>
      </c>
      <c r="F38" s="2">
        <v>-2.4109882138339724</v>
      </c>
      <c r="G38" s="2">
        <v>0</v>
      </c>
      <c r="H38" s="2">
        <v>0</v>
      </c>
      <c r="I38" s="2">
        <v>0</v>
      </c>
      <c r="J38" s="2">
        <v>-0.30261360850941471</v>
      </c>
      <c r="K38" s="2">
        <v>-3.8514650349158632</v>
      </c>
      <c r="L38" s="2">
        <v>-4.3516865458806055</v>
      </c>
      <c r="M38" s="2">
        <v>-15.023168362131097</v>
      </c>
      <c r="N38" s="2">
        <v>-17.992205663631079</v>
      </c>
      <c r="S38" s="2">
        <f>+C38/'Discount curve'!D27</f>
        <v>-67.484969102097949</v>
      </c>
      <c r="T38" s="2"/>
      <c r="U38" s="2">
        <f>+E38/'Discount curve'!$D27</f>
        <v>-19.590779171266572</v>
      </c>
      <c r="V38" s="2">
        <f>+F38/'Discount curve'!$D27</f>
        <v>-2.6284255780973931</v>
      </c>
      <c r="W38" s="2">
        <f>+G38/'Discount curve'!$D27</f>
        <v>0</v>
      </c>
      <c r="X38" s="2">
        <f>+H38/'Discount curve'!$D27</f>
        <v>0</v>
      </c>
      <c r="Y38" s="2">
        <f>+I38/'Discount curve'!$D27</f>
        <v>0</v>
      </c>
      <c r="Z38" s="2">
        <f>+J38/'Discount curve'!$D27</f>
        <v>-0.32990511704810432</v>
      </c>
      <c r="AA38" s="2">
        <f>+K38/'Discount curve'!$D27</f>
        <v>-4.1988132305393941</v>
      </c>
      <c r="AB38" s="2">
        <f>+L38/'Discount curve'!$D27</f>
        <v>-4.7441477147936562</v>
      </c>
      <c r="AC38" s="2">
        <f>+M38/'Discount curve'!$D27</f>
        <v>-16.378047706959094</v>
      </c>
      <c r="AD38" s="2">
        <f>+N38/'Discount curve'!$D27</f>
        <v>-19.614850583393736</v>
      </c>
    </row>
    <row r="39" spans="1:30" x14ac:dyDescent="0.2">
      <c r="A39" s="5">
        <v>38139</v>
      </c>
      <c r="C39" s="11">
        <f t="shared" si="4"/>
        <v>-43.885492605007947</v>
      </c>
      <c r="D39" s="14"/>
      <c r="E39" s="2">
        <v>-12.837287855263522</v>
      </c>
      <c r="F39" s="2">
        <v>-1.9446979516517597</v>
      </c>
      <c r="G39" s="2">
        <v>0</v>
      </c>
      <c r="H39" s="2">
        <v>0</v>
      </c>
      <c r="I39" s="2">
        <v>0</v>
      </c>
      <c r="J39" s="2">
        <v>-0.28722436194858275</v>
      </c>
      <c r="K39" s="2">
        <v>-2.845763245991054</v>
      </c>
      <c r="L39" s="2">
        <v>-2.5175041254101389</v>
      </c>
      <c r="M39" s="2">
        <v>-6.1659831829379748</v>
      </c>
      <c r="N39" s="2">
        <v>-17.287031881804914</v>
      </c>
      <c r="S39" s="2">
        <f>+C39/'Discount curve'!D28</f>
        <v>-48.082712196466105</v>
      </c>
      <c r="T39" s="2"/>
      <c r="U39" s="2">
        <f>+E39/'Discount curve'!$D28</f>
        <v>-14.065049306462349</v>
      </c>
      <c r="V39" s="2">
        <f>+F39/'Discount curve'!$D28</f>
        <v>-2.1306893546788706</v>
      </c>
      <c r="W39" s="2">
        <f>+G39/'Discount curve'!$D28</f>
        <v>0</v>
      </c>
      <c r="X39" s="2">
        <f>+H39/'Discount curve'!$D28</f>
        <v>0</v>
      </c>
      <c r="Y39" s="2">
        <f>+I39/'Discount curve'!$D28</f>
        <v>0</v>
      </c>
      <c r="Z39" s="2">
        <f>+J39/'Discount curve'!$D28</f>
        <v>-0.31469457243397425</v>
      </c>
      <c r="AA39" s="2">
        <f>+K39/'Discount curve'!$D28</f>
        <v>-3.1179327612390657</v>
      </c>
      <c r="AB39" s="2">
        <f>+L39/'Discount curve'!$D28</f>
        <v>-2.7582788554981041</v>
      </c>
      <c r="AC39" s="2">
        <f>+M39/'Discount curve'!$D28</f>
        <v>-6.7556993711316906</v>
      </c>
      <c r="AD39" s="2">
        <f>+N39/'Discount curve'!$D28</f>
        <v>-18.940367975022053</v>
      </c>
    </row>
    <row r="40" spans="1:30" x14ac:dyDescent="0.2">
      <c r="A40" s="5">
        <v>38169</v>
      </c>
      <c r="C40" s="11">
        <f t="shared" si="4"/>
        <v>-36.208061371286597</v>
      </c>
      <c r="D40" s="14"/>
      <c r="E40" s="2">
        <v>-10.707748725541391</v>
      </c>
      <c r="F40" s="2">
        <v>-1.7645722531750569</v>
      </c>
      <c r="G40" s="2">
        <v>0</v>
      </c>
      <c r="H40" s="2">
        <v>0</v>
      </c>
      <c r="I40" s="2">
        <v>0</v>
      </c>
      <c r="J40" s="2">
        <v>-0.28525024590186349</v>
      </c>
      <c r="K40" s="2">
        <v>-2.858202574731413</v>
      </c>
      <c r="L40" s="2">
        <v>-2.2149664029932543</v>
      </c>
      <c r="M40" s="2">
        <v>-5.6462349486381935</v>
      </c>
      <c r="N40" s="2">
        <v>-12.73108622030542</v>
      </c>
      <c r="S40" s="2">
        <f>+C40/'Discount curve'!D29</f>
        <v>-39.851789129297956</v>
      </c>
      <c r="T40" s="2"/>
      <c r="U40" s="2">
        <f>+E40/'Discount curve'!$D29</f>
        <v>-11.785302170255946</v>
      </c>
      <c r="V40" s="2">
        <f>+F40/'Discount curve'!$D29</f>
        <v>-1.9421465462027794</v>
      </c>
      <c r="W40" s="2">
        <f>+G40/'Discount curve'!$D29</f>
        <v>0</v>
      </c>
      <c r="X40" s="2">
        <f>+H40/'Discount curve'!$D29</f>
        <v>0</v>
      </c>
      <c r="Y40" s="2">
        <f>+I40/'Discount curve'!$D29</f>
        <v>0</v>
      </c>
      <c r="Z40" s="2">
        <f>+J40/'Discount curve'!$D29</f>
        <v>-0.3139558490081491</v>
      </c>
      <c r="AA40" s="2">
        <f>+K40/'Discount curve'!$D29</f>
        <v>-3.1458322258407434</v>
      </c>
      <c r="AB40" s="2">
        <f>+L40/'Discount curve'!$D29</f>
        <v>-2.4378652343581746</v>
      </c>
      <c r="AC40" s="2">
        <f>+M40/'Discount curve'!$D29</f>
        <v>-6.2144328093201713</v>
      </c>
      <c r="AD40" s="2">
        <f>+N40/'Discount curve'!$D29</f>
        <v>-14.012254294311985</v>
      </c>
    </row>
    <row r="41" spans="1:30" x14ac:dyDescent="0.2">
      <c r="A41" s="5">
        <v>38200</v>
      </c>
      <c r="C41" s="11">
        <f t="shared" si="4"/>
        <v>-35.310439763196044</v>
      </c>
      <c r="D41" s="14"/>
      <c r="E41" s="2">
        <v>-10.518067287450823</v>
      </c>
      <c r="F41" s="2">
        <v>-1.8388577256973566</v>
      </c>
      <c r="G41" s="2">
        <v>0</v>
      </c>
      <c r="H41" s="2">
        <v>0</v>
      </c>
      <c r="I41" s="2">
        <v>0</v>
      </c>
      <c r="J41" s="2">
        <v>-0.26777087333150595</v>
      </c>
      <c r="K41" s="2">
        <v>-1.8673937196750989</v>
      </c>
      <c r="L41" s="2">
        <v>-2.1780138400063316</v>
      </c>
      <c r="M41" s="2">
        <v>-6.3810543962713826</v>
      </c>
      <c r="N41" s="2">
        <v>-12.259281920763542</v>
      </c>
      <c r="S41" s="2">
        <f>+C41/'Discount curve'!D30</f>
        <v>-39.057626243957699</v>
      </c>
      <c r="T41" s="2"/>
      <c r="U41" s="2">
        <f>+E41/'Discount curve'!$D30</f>
        <v>-11.63425728133352</v>
      </c>
      <c r="V41" s="2">
        <f>+F41/'Discount curve'!$D30</f>
        <v>-2.0339995267054327</v>
      </c>
      <c r="W41" s="2">
        <f>+G41/'Discount curve'!$D30</f>
        <v>0</v>
      </c>
      <c r="X41" s="2">
        <f>+H41/'Discount curve'!$D30</f>
        <v>0</v>
      </c>
      <c r="Y41" s="2">
        <f>+I41/'Discount curve'!$D30</f>
        <v>0</v>
      </c>
      <c r="Z41" s="2">
        <f>+J41/'Discount curve'!$D30</f>
        <v>-0.29618704155876741</v>
      </c>
      <c r="AA41" s="2">
        <f>+K41/'Discount curve'!$D30</f>
        <v>-2.0655637948016965</v>
      </c>
      <c r="AB41" s="2">
        <f>+L41/'Discount curve'!$D30</f>
        <v>-2.4091472971628223</v>
      </c>
      <c r="AC41" s="2">
        <f>+M41/'Discount curve'!$D30</f>
        <v>-7.0582195895419355</v>
      </c>
      <c r="AD41" s="2">
        <f>+N41/'Discount curve'!$D30</f>
        <v>-13.560251712853523</v>
      </c>
    </row>
    <row r="42" spans="1:30" x14ac:dyDescent="0.2">
      <c r="A42" s="5">
        <v>38231</v>
      </c>
      <c r="C42" s="11">
        <f t="shared" si="4"/>
        <v>-32.647818494076994</v>
      </c>
      <c r="D42" s="14"/>
      <c r="E42" s="2">
        <v>-11.548622483448508</v>
      </c>
      <c r="F42" s="2">
        <v>-2.047239909532188</v>
      </c>
      <c r="G42" s="2">
        <v>0</v>
      </c>
      <c r="H42" s="2">
        <v>0</v>
      </c>
      <c r="I42" s="2">
        <v>0</v>
      </c>
      <c r="J42" s="2">
        <v>-0.33689767030268697</v>
      </c>
      <c r="K42" s="2">
        <v>-1.5638265382741257</v>
      </c>
      <c r="L42" s="2">
        <v>-2.2323897329792421</v>
      </c>
      <c r="M42" s="2">
        <v>-4.5159077029144727</v>
      </c>
      <c r="N42" s="2">
        <v>-10.402934456625772</v>
      </c>
      <c r="S42" s="2">
        <f>+C42/'Discount curve'!D31</f>
        <v>-36.296117373782117</v>
      </c>
      <c r="T42" s="2"/>
      <c r="U42" s="2">
        <f>+E42/'Discount curve'!$D31</f>
        <v>-12.839147498960537</v>
      </c>
      <c r="V42" s="2">
        <f>+F42/'Discount curve'!$D31</f>
        <v>-2.2760130224980339</v>
      </c>
      <c r="W42" s="2">
        <f>+G42/'Discount curve'!$D31</f>
        <v>0</v>
      </c>
      <c r="X42" s="2">
        <f>+H42/'Discount curve'!$D31</f>
        <v>0</v>
      </c>
      <c r="Y42" s="2">
        <f>+I42/'Discount curve'!$D31</f>
        <v>0</v>
      </c>
      <c r="Z42" s="2">
        <f>+J42/'Discount curve'!$D31</f>
        <v>-0.3745450063218928</v>
      </c>
      <c r="AA42" s="2">
        <f>+K42/'Discount curve'!$D31</f>
        <v>-1.7385796112451022</v>
      </c>
      <c r="AB42" s="2">
        <f>+L42/'Discount curve'!$D31</f>
        <v>-2.4818528008828746</v>
      </c>
      <c r="AC42" s="2">
        <f>+M42/'Discount curve'!$D31</f>
        <v>-5.020547270681722</v>
      </c>
      <c r="AD42" s="2">
        <f>+N42/'Discount curve'!$D31</f>
        <v>-11.565432163191959</v>
      </c>
    </row>
    <row r="43" spans="1:30" x14ac:dyDescent="0.2">
      <c r="A43" s="5">
        <v>38261</v>
      </c>
      <c r="C43" s="11">
        <f t="shared" si="4"/>
        <v>-41.894123742417115</v>
      </c>
      <c r="D43" s="14"/>
      <c r="E43" s="2">
        <v>-17.64363008110562</v>
      </c>
      <c r="F43" s="2">
        <v>-2.4481667991388534</v>
      </c>
      <c r="G43" s="2">
        <v>0</v>
      </c>
      <c r="H43" s="2">
        <v>0</v>
      </c>
      <c r="I43" s="2">
        <v>0</v>
      </c>
      <c r="J43" s="2">
        <v>-0.36627330095580002</v>
      </c>
      <c r="K43" s="2">
        <v>-1.912148654323111</v>
      </c>
      <c r="L43" s="2">
        <v>-2.6127451585827837</v>
      </c>
      <c r="M43" s="2">
        <v>-4.9433903057823239</v>
      </c>
      <c r="N43" s="2">
        <v>-11.967769442528622</v>
      </c>
      <c r="S43" s="2">
        <f>+C43/'Discount curve'!D32</f>
        <v>-46.800032792784421</v>
      </c>
      <c r="T43" s="2"/>
      <c r="U43" s="2">
        <f>+E43/'Discount curve'!$D32</f>
        <v>-19.709744293886978</v>
      </c>
      <c r="V43" s="2">
        <f>+F43/'Discount curve'!$D32</f>
        <v>-2.7348533934342636</v>
      </c>
      <c r="W43" s="2">
        <f>+G43/'Discount curve'!$D32</f>
        <v>0</v>
      </c>
      <c r="X43" s="2">
        <f>+H43/'Discount curve'!$D32</f>
        <v>0</v>
      </c>
      <c r="Y43" s="2">
        <f>+I43/'Discount curve'!$D32</f>
        <v>0</v>
      </c>
      <c r="Z43" s="2">
        <f>+J43/'Discount curve'!$D32</f>
        <v>-0.4091648413807793</v>
      </c>
      <c r="AA43" s="2">
        <f>+K43/'Discount curve'!$D32</f>
        <v>-2.1360661527906464</v>
      </c>
      <c r="AB43" s="2">
        <f>+L43/'Discount curve'!$D32</f>
        <v>-2.9187042997407291</v>
      </c>
      <c r="AC43" s="2">
        <f>+M43/'Discount curve'!$D32</f>
        <v>-5.5222739551873339</v>
      </c>
      <c r="AD43" s="2">
        <f>+N43/'Discount curve'!$D32</f>
        <v>-13.369225856363689</v>
      </c>
    </row>
    <row r="44" spans="1:30" x14ac:dyDescent="0.2">
      <c r="A44" s="5">
        <v>38292</v>
      </c>
      <c r="C44" s="11">
        <f t="shared" si="4"/>
        <v>-33.72654329965367</v>
      </c>
      <c r="D44" s="14"/>
      <c r="E44" s="2">
        <v>-9.6653202464437289</v>
      </c>
      <c r="F44" s="2">
        <v>-1.6469146652431883</v>
      </c>
      <c r="G44" s="2">
        <v>0</v>
      </c>
      <c r="H44" s="2">
        <v>0</v>
      </c>
      <c r="I44" s="2">
        <v>0</v>
      </c>
      <c r="J44" s="2">
        <v>0</v>
      </c>
      <c r="K44" s="2">
        <v>-1.3828922250563198</v>
      </c>
      <c r="L44" s="2">
        <v>-3.3740071958883608</v>
      </c>
      <c r="M44" s="2">
        <v>-4.7532273302631793</v>
      </c>
      <c r="N44" s="2">
        <v>-12.904181636758896</v>
      </c>
      <c r="S44" s="2">
        <f>+C44/'Discount curve'!D33</f>
        <v>-37.865142729717455</v>
      </c>
      <c r="T44" s="2"/>
      <c r="U44" s="2">
        <f>+E44/'Discount curve'!$D33</f>
        <v>-10.851356079049401</v>
      </c>
      <c r="V44" s="2">
        <f>+F44/'Discount curve'!$D33</f>
        <v>-1.8490083110218574</v>
      </c>
      <c r="W44" s="2">
        <f>+G44/'Discount curve'!$D33</f>
        <v>0</v>
      </c>
      <c r="X44" s="2">
        <f>+H44/'Discount curve'!$D33</f>
        <v>0</v>
      </c>
      <c r="Y44" s="2">
        <f>+I44/'Discount curve'!$D33</f>
        <v>0</v>
      </c>
      <c r="Z44" s="2">
        <f>+J44/'Discount curve'!$D33</f>
        <v>0</v>
      </c>
      <c r="AA44" s="2">
        <f>+K44/'Discount curve'!$D33</f>
        <v>-1.5525875574124375</v>
      </c>
      <c r="AB44" s="2">
        <f>+L44/'Discount curve'!$D33</f>
        <v>-3.7880331496859467</v>
      </c>
      <c r="AC44" s="2">
        <f>+M44/'Discount curve'!$D33</f>
        <v>-5.3364980125033252</v>
      </c>
      <c r="AD44" s="2">
        <f>+N44/'Discount curve'!$D33</f>
        <v>-14.487659620044493</v>
      </c>
    </row>
    <row r="45" spans="1:30" x14ac:dyDescent="0.2">
      <c r="A45" s="5">
        <v>38322</v>
      </c>
      <c r="C45" s="11">
        <f t="shared" si="4"/>
        <v>-39.361095961960018</v>
      </c>
      <c r="D45" s="14"/>
      <c r="E45" s="2">
        <v>-10.611204089077424</v>
      </c>
      <c r="F45" s="2">
        <v>-1.9783691174312072</v>
      </c>
      <c r="G45" s="2">
        <v>0</v>
      </c>
      <c r="H45" s="2">
        <v>0</v>
      </c>
      <c r="I45" s="2">
        <v>0</v>
      </c>
      <c r="J45" s="2">
        <v>0</v>
      </c>
      <c r="K45" s="2">
        <v>-2.4208427619632955</v>
      </c>
      <c r="L45" s="2">
        <v>-4.1728855826646667</v>
      </c>
      <c r="M45" s="2">
        <v>-5.7107978542918048</v>
      </c>
      <c r="N45" s="2">
        <v>-14.466996556531621</v>
      </c>
      <c r="S45" s="2">
        <f>+C45/'Discount curve'!D34</f>
        <v>-44.411157049473665</v>
      </c>
      <c r="T45" s="2"/>
      <c r="U45" s="2">
        <f>+E45/'Discount curve'!$D34</f>
        <v>-11.972630328674619</v>
      </c>
      <c r="V45" s="2">
        <f>+F45/'Discount curve'!$D34</f>
        <v>-2.2321955074873583</v>
      </c>
      <c r="W45" s="2">
        <f>+G45/'Discount curve'!$D34</f>
        <v>0</v>
      </c>
      <c r="X45" s="2">
        <f>+H45/'Discount curve'!$D34</f>
        <v>0</v>
      </c>
      <c r="Y45" s="2">
        <f>+I45/'Discount curve'!$D34</f>
        <v>0</v>
      </c>
      <c r="Z45" s="2">
        <f>+J45/'Discount curve'!$D34</f>
        <v>0</v>
      </c>
      <c r="AA45" s="2">
        <f>+K45/'Discount curve'!$D34</f>
        <v>-2.7314388856839096</v>
      </c>
      <c r="AB45" s="2">
        <f>+L45/'Discount curve'!$D34</f>
        <v>-4.7082702458363315</v>
      </c>
      <c r="AC45" s="2">
        <f>+M45/'Discount curve'!$D34</f>
        <v>-6.4434979307959592</v>
      </c>
      <c r="AD45" s="2">
        <f>+N45/'Discount curve'!$D34</f>
        <v>-16.323124150995486</v>
      </c>
    </row>
    <row r="46" spans="1:30" x14ac:dyDescent="0.2">
      <c r="A46" s="5">
        <v>38353</v>
      </c>
      <c r="C46" s="11">
        <f t="shared" si="4"/>
        <v>-38.481750001654227</v>
      </c>
      <c r="D46" s="14"/>
      <c r="E46" s="2">
        <v>-10.362701986089382</v>
      </c>
      <c r="F46" s="2">
        <v>-1.9371164249571047</v>
      </c>
      <c r="G46" s="2">
        <v>0</v>
      </c>
      <c r="H46" s="2">
        <v>0</v>
      </c>
      <c r="I46" s="2">
        <v>0</v>
      </c>
      <c r="J46" s="2">
        <v>0</v>
      </c>
      <c r="K46" s="2">
        <v>-2.4959269225998928</v>
      </c>
      <c r="L46" s="2">
        <v>-4.07753706014228</v>
      </c>
      <c r="M46" s="2">
        <v>-5.4841849674269865</v>
      </c>
      <c r="N46" s="2">
        <v>-14.124282640438578</v>
      </c>
      <c r="S46" s="2">
        <f>+C46/'Discount curve'!D35</f>
        <v>-43.655923413988184</v>
      </c>
      <c r="T46" s="2"/>
      <c r="U46" s="2">
        <f>+E46/'Discount curve'!$D35</f>
        <v>-11.756048626875184</v>
      </c>
      <c r="V46" s="2">
        <f>+F46/'Discount curve'!$D35</f>
        <v>-2.1975769368147411</v>
      </c>
      <c r="W46" s="2">
        <f>+G46/'Discount curve'!$D35</f>
        <v>0</v>
      </c>
      <c r="X46" s="2">
        <f>+H46/'Discount curve'!$D35</f>
        <v>0</v>
      </c>
      <c r="Y46" s="2">
        <f>+I46/'Discount curve'!$D35</f>
        <v>0</v>
      </c>
      <c r="Z46" s="2">
        <f>+J46/'Discount curve'!$D35</f>
        <v>0</v>
      </c>
      <c r="AA46" s="2">
        <f>+K46/'Discount curve'!$D35</f>
        <v>-2.8315238931506013</v>
      </c>
      <c r="AB46" s="2">
        <f>+L46/'Discount curve'!$D35</f>
        <v>-4.6257939310872764</v>
      </c>
      <c r="AC46" s="2">
        <f>+M46/'Discount curve'!$D35</f>
        <v>-6.2215766932596859</v>
      </c>
      <c r="AD46" s="2">
        <f>+N46/'Discount curve'!$D35</f>
        <v>-16.023403332800694</v>
      </c>
    </row>
    <row r="47" spans="1:30" x14ac:dyDescent="0.2">
      <c r="A47" s="5">
        <v>38384</v>
      </c>
      <c r="C47" s="11">
        <f t="shared" si="4"/>
        <v>-36.285909580927722</v>
      </c>
      <c r="D47" s="14"/>
      <c r="E47" s="2">
        <v>-10.050037510608643</v>
      </c>
      <c r="F47" s="2">
        <v>-2.0952584189392391</v>
      </c>
      <c r="G47" s="2">
        <v>0</v>
      </c>
      <c r="H47" s="2">
        <v>0</v>
      </c>
      <c r="I47" s="2">
        <v>0</v>
      </c>
      <c r="J47" s="2">
        <v>0</v>
      </c>
      <c r="K47" s="2">
        <v>-2.4064691238383866</v>
      </c>
      <c r="L47" s="2">
        <v>-3.3244902265639138</v>
      </c>
      <c r="M47" s="2">
        <v>-5.1515575098395443</v>
      </c>
      <c r="N47" s="2">
        <v>-13.258096791137994</v>
      </c>
      <c r="S47" s="2">
        <f>+C47/'Discount curve'!D36</f>
        <v>-41.382030252203393</v>
      </c>
      <c r="T47" s="2"/>
      <c r="U47" s="2">
        <f>+E47/'Discount curve'!$D36</f>
        <v>-11.461500100258826</v>
      </c>
      <c r="V47" s="2">
        <f>+F47/'Discount curve'!$D36</f>
        <v>-2.3895238752482895</v>
      </c>
      <c r="W47" s="2">
        <f>+G47/'Discount curve'!$D36</f>
        <v>0</v>
      </c>
      <c r="X47" s="2">
        <f>+H47/'Discount curve'!$D36</f>
        <v>0</v>
      </c>
      <c r="Y47" s="2">
        <f>+I47/'Discount curve'!$D36</f>
        <v>0</v>
      </c>
      <c r="Z47" s="2">
        <f>+J47/'Discount curve'!$D36</f>
        <v>0</v>
      </c>
      <c r="AA47" s="2">
        <f>+K47/'Discount curve'!$D36</f>
        <v>-2.7444421053183761</v>
      </c>
      <c r="AB47" s="2">
        <f>+L47/'Discount curve'!$D36</f>
        <v>-3.7913933181692352</v>
      </c>
      <c r="AC47" s="2">
        <f>+M47/'Discount curve'!$D36</f>
        <v>-5.8750603520821318</v>
      </c>
      <c r="AD47" s="2">
        <f>+N47/'Discount curve'!$D36</f>
        <v>-15.120110501126536</v>
      </c>
    </row>
    <row r="48" spans="1:30" x14ac:dyDescent="0.2">
      <c r="A48" s="5">
        <v>38412</v>
      </c>
      <c r="C48" s="11">
        <f t="shared" si="4"/>
        <v>-33.058242286675167</v>
      </c>
      <c r="D48" s="14"/>
      <c r="E48" s="2">
        <v>-8.8397828266169647</v>
      </c>
      <c r="F48" s="2">
        <v>-1.670008800467405</v>
      </c>
      <c r="G48" s="2">
        <v>0</v>
      </c>
      <c r="H48" s="2">
        <v>0</v>
      </c>
      <c r="I48" s="2">
        <v>0</v>
      </c>
      <c r="J48" s="2">
        <v>0</v>
      </c>
      <c r="K48" s="2">
        <v>-1.7776946240615024</v>
      </c>
      <c r="L48" s="2">
        <v>-2.6288199803518326</v>
      </c>
      <c r="M48" s="2">
        <v>-5.0573515387172128</v>
      </c>
      <c r="N48" s="2">
        <v>-13.08458451646025</v>
      </c>
      <c r="S48" s="2">
        <f>+C48/'Discount curve'!D37</f>
        <v>-37.899463261639895</v>
      </c>
      <c r="T48" s="2"/>
      <c r="U48" s="2">
        <f>+E48/'Discount curve'!$D37</f>
        <v>-10.13432660977511</v>
      </c>
      <c r="V48" s="2">
        <f>+F48/'Discount curve'!$D37</f>
        <v>-1.9145735768728724</v>
      </c>
      <c r="W48" s="2">
        <f>+G48/'Discount curve'!$D37</f>
        <v>0</v>
      </c>
      <c r="X48" s="2">
        <f>+H48/'Discount curve'!$D37</f>
        <v>0</v>
      </c>
      <c r="Y48" s="2">
        <f>+I48/'Discount curve'!$D37</f>
        <v>0</v>
      </c>
      <c r="Z48" s="2">
        <f>+J48/'Discount curve'!$D37</f>
        <v>0</v>
      </c>
      <c r="AA48" s="2">
        <f>+K48/'Discount curve'!$D37</f>
        <v>-2.0380294726737498</v>
      </c>
      <c r="AB48" s="2">
        <f>+L48/'Discount curve'!$D37</f>
        <v>-3.0137980538356555</v>
      </c>
      <c r="AC48" s="2">
        <f>+M48/'Discount curve'!$D37</f>
        <v>-5.7979764072353008</v>
      </c>
      <c r="AD48" s="2">
        <f>+N48/'Discount curve'!$D37</f>
        <v>-15.000759141247206</v>
      </c>
    </row>
    <row r="49" spans="1:30" x14ac:dyDescent="0.2">
      <c r="A49" s="5">
        <v>38443</v>
      </c>
      <c r="C49" s="11">
        <f t="shared" si="4"/>
        <v>-28.787791684666367</v>
      </c>
      <c r="D49" s="14"/>
      <c r="E49" s="2">
        <v>-8.0949747468515536</v>
      </c>
      <c r="F49" s="2">
        <v>-1.6118368594971395</v>
      </c>
      <c r="G49" s="2">
        <v>0</v>
      </c>
      <c r="H49" s="2">
        <v>0</v>
      </c>
      <c r="I49" s="2">
        <v>0</v>
      </c>
      <c r="J49" s="2">
        <v>0</v>
      </c>
      <c r="K49" s="2">
        <v>-1.7183832568252815</v>
      </c>
      <c r="L49" s="2">
        <v>-1.8778628404679467</v>
      </c>
      <c r="M49" s="2">
        <v>-4.5189560790563519</v>
      </c>
      <c r="N49" s="2">
        <v>-10.965777901968091</v>
      </c>
      <c r="S49" s="2">
        <f>+C49/'Discount curve'!D38</f>
        <v>-33.173612035058149</v>
      </c>
      <c r="T49" s="2"/>
      <c r="U49" s="2">
        <f>+E49/'Discount curve'!$D38</f>
        <v>-9.3282442303027491</v>
      </c>
      <c r="V49" s="2">
        <f>+F49/'Discount curve'!$D38</f>
        <v>-1.8574002211237803</v>
      </c>
      <c r="W49" s="2">
        <f>+G49/'Discount curve'!$D38</f>
        <v>0</v>
      </c>
      <c r="X49" s="2">
        <f>+H49/'Discount curve'!$D38</f>
        <v>0</v>
      </c>
      <c r="Y49" s="2">
        <f>+I49/'Discount curve'!$D38</f>
        <v>0</v>
      </c>
      <c r="Z49" s="2">
        <f>+J49/'Discount curve'!$D38</f>
        <v>0</v>
      </c>
      <c r="AA49" s="2">
        <f>+K49/'Discount curve'!$D38</f>
        <v>-1.9801789631479414</v>
      </c>
      <c r="AB49" s="2">
        <f>+L49/'Discount curve'!$D38</f>
        <v>-2.1639552629497891</v>
      </c>
      <c r="AC49" s="2">
        <f>+M49/'Discount curve'!$D38</f>
        <v>-5.2074190827888902</v>
      </c>
      <c r="AD49" s="2">
        <f>+N49/'Discount curve'!$D38</f>
        <v>-12.636414274744995</v>
      </c>
    </row>
    <row r="50" spans="1:30" x14ac:dyDescent="0.2">
      <c r="A50" s="5">
        <v>38473</v>
      </c>
      <c r="C50" s="11">
        <f t="shared" si="4"/>
        <v>-23.940894494277046</v>
      </c>
      <c r="D50" s="14"/>
      <c r="E50" s="2">
        <v>-6.9735424953162708</v>
      </c>
      <c r="F50" s="2">
        <v>-1.0493791248683524</v>
      </c>
      <c r="G50" s="2">
        <v>0</v>
      </c>
      <c r="H50" s="2">
        <v>0</v>
      </c>
      <c r="I50" s="2">
        <v>0</v>
      </c>
      <c r="J50" s="2">
        <v>0</v>
      </c>
      <c r="K50" s="2">
        <v>-1.6284159436147274</v>
      </c>
      <c r="L50" s="2">
        <v>-1.3109497376484966</v>
      </c>
      <c r="M50" s="2">
        <v>-3.3921180357721106</v>
      </c>
      <c r="N50" s="2">
        <v>-9.5864891570570894</v>
      </c>
      <c r="S50" s="2">
        <f>+C50/'Discount curve'!D39</f>
        <v>-27.728616070253821</v>
      </c>
      <c r="T50" s="2"/>
      <c r="U50" s="2">
        <f>+E50/'Discount curve'!$D39</f>
        <v>-8.0768361661861903</v>
      </c>
      <c r="V50" s="2">
        <f>+F50/'Discount curve'!$D39</f>
        <v>-1.2154028276833675</v>
      </c>
      <c r="W50" s="2">
        <f>+G50/'Discount curve'!$D39</f>
        <v>0</v>
      </c>
      <c r="X50" s="2">
        <f>+H50/'Discount curve'!$D39</f>
        <v>0</v>
      </c>
      <c r="Y50" s="2">
        <f>+I50/'Discount curve'!$D39</f>
        <v>0</v>
      </c>
      <c r="Z50" s="2">
        <f>+J50/'Discount curve'!$D39</f>
        <v>0</v>
      </c>
      <c r="AA50" s="2">
        <f>+K50/'Discount curve'!$D39</f>
        <v>-1.8860498513940924</v>
      </c>
      <c r="AB50" s="2">
        <f>+L50/'Discount curve'!$D39</f>
        <v>-1.518356883922805</v>
      </c>
      <c r="AC50" s="2">
        <f>+M50/'Discount curve'!$D39</f>
        <v>-3.928789657437096</v>
      </c>
      <c r="AD50" s="2">
        <f>+N50/'Discount curve'!$D39</f>
        <v>-11.103180683630271</v>
      </c>
    </row>
    <row r="51" spans="1:30" x14ac:dyDescent="0.2">
      <c r="A51" s="5">
        <v>38504</v>
      </c>
      <c r="C51" s="11">
        <f t="shared" si="4"/>
        <v>-22.228562969667788</v>
      </c>
      <c r="D51" s="14"/>
      <c r="E51" s="2">
        <v>-7.0033687783699774</v>
      </c>
      <c r="F51" s="2">
        <v>-0.82101263811274283</v>
      </c>
      <c r="G51" s="2">
        <v>0</v>
      </c>
      <c r="H51" s="2">
        <v>0</v>
      </c>
      <c r="I51" s="2">
        <v>0</v>
      </c>
      <c r="J51" s="2">
        <v>0</v>
      </c>
      <c r="K51" s="2">
        <v>-1.0381691920952349</v>
      </c>
      <c r="L51" s="2">
        <v>-1.1151795390803685</v>
      </c>
      <c r="M51" s="2">
        <v>-3.27174757055514</v>
      </c>
      <c r="N51" s="2">
        <v>-8.9790852514543236</v>
      </c>
      <c r="S51" s="2">
        <f>+C51/'Discount curve'!D40</f>
        <v>-25.881369338591199</v>
      </c>
      <c r="T51" s="2"/>
      <c r="U51" s="2">
        <f>+E51/'Discount curve'!$D40</f>
        <v>-8.1542281529709051</v>
      </c>
      <c r="V51" s="2">
        <f>+F51/'Discount curve'!$D40</f>
        <v>-0.95592915059972428</v>
      </c>
      <c r="W51" s="2">
        <f>+G51/'Discount curve'!$D40</f>
        <v>0</v>
      </c>
      <c r="X51" s="2">
        <f>+H51/'Discount curve'!$D40</f>
        <v>0</v>
      </c>
      <c r="Y51" s="2">
        <f>+I51/'Discount curve'!$D40</f>
        <v>0</v>
      </c>
      <c r="Z51" s="2">
        <f>+J51/'Discount curve'!$D40</f>
        <v>0</v>
      </c>
      <c r="AA51" s="2">
        <f>+K51/'Discount curve'!$D40</f>
        <v>-1.2087709103475697</v>
      </c>
      <c r="AB51" s="2">
        <f>+L51/'Discount curve'!$D40</f>
        <v>-1.2984363212846175</v>
      </c>
      <c r="AC51" s="2">
        <f>+M51/'Discount curve'!$D40</f>
        <v>-3.8093918788957848</v>
      </c>
      <c r="AD51" s="2">
        <f>+N51/'Discount curve'!$D40</f>
        <v>-10.454612924492595</v>
      </c>
    </row>
    <row r="52" spans="1:30" x14ac:dyDescent="0.2">
      <c r="A52" s="5">
        <v>38534</v>
      </c>
      <c r="C52" s="11">
        <f t="shared" si="4"/>
        <v>-20.852651877584663</v>
      </c>
      <c r="D52" s="14"/>
      <c r="E52" s="2">
        <v>-6.8370156961130757</v>
      </c>
      <c r="F52" s="2">
        <v>-0.68651812503270082</v>
      </c>
      <c r="G52" s="2">
        <v>0</v>
      </c>
      <c r="H52" s="2">
        <v>0</v>
      </c>
      <c r="I52" s="2">
        <v>0</v>
      </c>
      <c r="J52" s="2">
        <v>0</v>
      </c>
      <c r="K52" s="2">
        <v>-1.0446704198172632</v>
      </c>
      <c r="L52" s="2">
        <v>-1.0065979398442519</v>
      </c>
      <c r="M52" s="2">
        <v>-2.7345615696769299</v>
      </c>
      <c r="N52" s="2">
        <v>-8.5432881271004408</v>
      </c>
      <c r="S52" s="2">
        <f>+C52/'Discount curve'!D41</f>
        <v>-24.405997073889822</v>
      </c>
      <c r="T52" s="2"/>
      <c r="U52" s="2">
        <f>+E52/'Discount curve'!$D41</f>
        <v>-8.0020606517122843</v>
      </c>
      <c r="V52" s="2">
        <f>+F52/'Discount curve'!$D41</f>
        <v>-0.80350256883783711</v>
      </c>
      <c r="W52" s="2">
        <f>+G52/'Discount curve'!$D41</f>
        <v>0</v>
      </c>
      <c r="X52" s="2">
        <f>+H52/'Discount curve'!$D41</f>
        <v>0</v>
      </c>
      <c r="Y52" s="2">
        <f>+I52/'Discount curve'!$D41</f>
        <v>0</v>
      </c>
      <c r="Z52" s="2">
        <f>+J52/'Discount curve'!$D41</f>
        <v>0</v>
      </c>
      <c r="AA52" s="2">
        <f>+K52/'Discount curve'!$D41</f>
        <v>-1.2226849303827045</v>
      </c>
      <c r="AB52" s="2">
        <f>+L52/'Discount curve'!$D41</f>
        <v>-1.1781248024780195</v>
      </c>
      <c r="AC52" s="2">
        <f>+M52/'Discount curve'!$D41</f>
        <v>-3.20053785291682</v>
      </c>
      <c r="AD52" s="2">
        <f>+N52/'Discount curve'!$D41</f>
        <v>-9.9990862675621557</v>
      </c>
    </row>
    <row r="53" spans="1:30" x14ac:dyDescent="0.2">
      <c r="A53" s="5">
        <v>38565</v>
      </c>
      <c r="C53" s="11">
        <f t="shared" si="4"/>
        <v>-22.092621292308628</v>
      </c>
      <c r="D53" s="14"/>
      <c r="E53" s="2">
        <v>-7.3347491223405594</v>
      </c>
      <c r="F53" s="2">
        <v>-0.71098882187069445</v>
      </c>
      <c r="G53" s="2">
        <v>0</v>
      </c>
      <c r="H53" s="2">
        <v>0</v>
      </c>
      <c r="I53" s="2">
        <v>0</v>
      </c>
      <c r="J53" s="2">
        <v>0</v>
      </c>
      <c r="K53" s="2">
        <v>-0.90766238451495218</v>
      </c>
      <c r="L53" s="2">
        <v>-1.128836644550675</v>
      </c>
      <c r="M53" s="2">
        <v>-3.2904713445935538</v>
      </c>
      <c r="N53" s="2">
        <v>-8.7199129744381914</v>
      </c>
      <c r="S53" s="2">
        <f>+C53/'Discount curve'!D42</f>
        <v>-25.997252377329616</v>
      </c>
      <c r="T53" s="2"/>
      <c r="U53" s="2">
        <f>+E53/'Discount curve'!$D42</f>
        <v>-8.6310864398997023</v>
      </c>
      <c r="V53" s="2">
        <f>+F53/'Discount curve'!$D42</f>
        <v>-0.83664838115283624</v>
      </c>
      <c r="W53" s="2">
        <f>+G53/'Discount curve'!$D42</f>
        <v>0</v>
      </c>
      <c r="X53" s="2">
        <f>+H53/'Discount curve'!$D42</f>
        <v>0</v>
      </c>
      <c r="Y53" s="2">
        <f>+I53/'Discount curve'!$D42</f>
        <v>0</v>
      </c>
      <c r="Z53" s="2">
        <f>+J53/'Discount curve'!$D42</f>
        <v>0</v>
      </c>
      <c r="AA53" s="2">
        <f>+K53/'Discount curve'!$D42</f>
        <v>-1.068081861877523</v>
      </c>
      <c r="AB53" s="2">
        <f>+L53/'Discount curve'!$D42</f>
        <v>-1.3283462723990398</v>
      </c>
      <c r="AC53" s="2">
        <f>+M53/'Discount curve'!$D42</f>
        <v>-3.8720264496432093</v>
      </c>
      <c r="AD53" s="2">
        <f>+N53/'Discount curve'!$D42</f>
        <v>-10.261062972357305</v>
      </c>
    </row>
    <row r="54" spans="1:30" x14ac:dyDescent="0.2">
      <c r="A54" s="5">
        <v>38596</v>
      </c>
      <c r="C54" s="11">
        <f t="shared" si="4"/>
        <v>-21.836077524846818</v>
      </c>
      <c r="D54" s="14"/>
      <c r="E54" s="2">
        <v>-7.3069015680303266</v>
      </c>
      <c r="F54" s="2">
        <v>-0.75059905641383962</v>
      </c>
      <c r="G54" s="2">
        <v>0</v>
      </c>
      <c r="H54" s="2">
        <v>0</v>
      </c>
      <c r="I54" s="2">
        <v>0</v>
      </c>
      <c r="J54" s="2">
        <v>0</v>
      </c>
      <c r="K54" s="2">
        <v>-0.99600306782208492</v>
      </c>
      <c r="L54" s="2">
        <v>-1.065864232702064</v>
      </c>
      <c r="M54" s="2">
        <v>-3.0509274053122568</v>
      </c>
      <c r="N54" s="2">
        <v>-8.6657821945662459</v>
      </c>
      <c r="S54" s="2">
        <f>+C54/'Discount curve'!D43</f>
        <v>-25.827533844766752</v>
      </c>
      <c r="T54" s="2"/>
      <c r="U54" s="2">
        <f>+E54/'Discount curve'!$D43</f>
        <v>-8.6425433933334777</v>
      </c>
      <c r="V54" s="2">
        <f>+F54/'Discount curve'!$D43</f>
        <v>-0.88780242290857248</v>
      </c>
      <c r="W54" s="2">
        <f>+G54/'Discount curve'!$D43</f>
        <v>0</v>
      </c>
      <c r="X54" s="2">
        <f>+H54/'Discount curve'!$D43</f>
        <v>0</v>
      </c>
      <c r="Y54" s="2">
        <f>+I54/'Discount curve'!$D43</f>
        <v>0</v>
      </c>
      <c r="Z54" s="2">
        <f>+J54/'Discount curve'!$D43</f>
        <v>0</v>
      </c>
      <c r="AA54" s="2">
        <f>+K54/'Discount curve'!$D43</f>
        <v>-1.1780642798320926</v>
      </c>
      <c r="AB54" s="2">
        <f>+L54/'Discount curve'!$D43</f>
        <v>-1.2606954940837991</v>
      </c>
      <c r="AC54" s="2">
        <f>+M54/'Discount curve'!$D43</f>
        <v>-3.6086119738751701</v>
      </c>
      <c r="AD54" s="2">
        <f>+N54/'Discount curve'!$D43</f>
        <v>-10.249816280733638</v>
      </c>
    </row>
    <row r="55" spans="1:30" x14ac:dyDescent="0.2">
      <c r="A55" s="5">
        <v>38626</v>
      </c>
      <c r="C55" s="11">
        <f t="shared" si="4"/>
        <v>-24.178088356035943</v>
      </c>
      <c r="D55" s="14"/>
      <c r="E55" s="2">
        <v>-7.4271234341582106</v>
      </c>
      <c r="F55" s="2">
        <v>-0.36574205846081653</v>
      </c>
      <c r="G55" s="2">
        <v>0</v>
      </c>
      <c r="H55" s="2">
        <v>0</v>
      </c>
      <c r="I55" s="2">
        <v>0</v>
      </c>
      <c r="J55" s="2">
        <v>0</v>
      </c>
      <c r="K55" s="2">
        <v>-1.147569211797862</v>
      </c>
      <c r="L55" s="2">
        <v>-1.4314560396197302</v>
      </c>
      <c r="M55" s="2">
        <v>-3.501174193599399</v>
      </c>
      <c r="N55" s="2">
        <v>-10.305023418399925</v>
      </c>
      <c r="S55" s="2">
        <f>+C55/'Discount curve'!D44</f>
        <v>-28.752152953937543</v>
      </c>
      <c r="T55" s="2"/>
      <c r="U55" s="2">
        <f>+E55/'Discount curve'!$D44</f>
        <v>-8.8322031850537126</v>
      </c>
      <c r="V55" s="2">
        <f>+F55/'Discount curve'!$D44</f>
        <v>-0.43493395555931647</v>
      </c>
      <c r="W55" s="2">
        <f>+G55/'Discount curve'!$D44</f>
        <v>0</v>
      </c>
      <c r="X55" s="2">
        <f>+H55/'Discount curve'!$D44</f>
        <v>0</v>
      </c>
      <c r="Y55" s="2">
        <f>+I55/'Discount curve'!$D44</f>
        <v>0</v>
      </c>
      <c r="Z55" s="2">
        <f>+J55/'Discount curve'!$D44</f>
        <v>0</v>
      </c>
      <c r="AA55" s="2">
        <f>+K55/'Discount curve'!$D44</f>
        <v>-1.3646689108324237</v>
      </c>
      <c r="AB55" s="2">
        <f>+L55/'Discount curve'!$D44</f>
        <v>-1.7022620809353362</v>
      </c>
      <c r="AC55" s="2">
        <f>+M55/'Discount curve'!$D44</f>
        <v>-4.1635341243849</v>
      </c>
      <c r="AD55" s="2">
        <f>+N55/'Discount curve'!$D44</f>
        <v>-12.254550697171855</v>
      </c>
    </row>
    <row r="56" spans="1:30" x14ac:dyDescent="0.2">
      <c r="A56" s="5">
        <v>38657</v>
      </c>
      <c r="C56" s="11">
        <f t="shared" si="4"/>
        <v>-24.639133890550447</v>
      </c>
      <c r="D56" s="14"/>
      <c r="E56" s="2">
        <v>-7.9137672296075126</v>
      </c>
      <c r="F56" s="2">
        <v>-0.3080326537110466</v>
      </c>
      <c r="G56" s="2">
        <v>0</v>
      </c>
      <c r="H56" s="2">
        <v>0</v>
      </c>
      <c r="I56" s="2">
        <v>0</v>
      </c>
      <c r="J56" s="2">
        <v>0</v>
      </c>
      <c r="K56" s="2">
        <v>-0.23808401928112488</v>
      </c>
      <c r="L56" s="2">
        <v>-1.8308100156108569</v>
      </c>
      <c r="M56" s="2">
        <v>-3.2049396900849123</v>
      </c>
      <c r="N56" s="2">
        <v>-11.143500282254996</v>
      </c>
      <c r="S56" s="2">
        <f>+C56/'Discount curve'!D45</f>
        <v>-29.454266647277031</v>
      </c>
      <c r="T56" s="2"/>
      <c r="U56" s="2">
        <f>+E56/'Discount curve'!$D45</f>
        <v>-9.4603248312530308</v>
      </c>
      <c r="V56" s="2">
        <f>+F56/'Discount curve'!$D45</f>
        <v>-0.3682303103175687</v>
      </c>
      <c r="W56" s="2">
        <f>+G56/'Discount curve'!$D45</f>
        <v>0</v>
      </c>
      <c r="X56" s="2">
        <f>+H56/'Discount curve'!$D45</f>
        <v>0</v>
      </c>
      <c r="Y56" s="2">
        <f>+I56/'Discount curve'!$D45</f>
        <v>0</v>
      </c>
      <c r="Z56" s="2">
        <f>+J56/'Discount curve'!$D45</f>
        <v>0</v>
      </c>
      <c r="AA56" s="2">
        <f>+K56/'Discount curve'!$D45</f>
        <v>-0.28461187879055899</v>
      </c>
      <c r="AB56" s="2">
        <f>+L56/'Discount curve'!$D45</f>
        <v>-2.1885982932617969</v>
      </c>
      <c r="AC56" s="2">
        <f>+M56/'Discount curve'!$D45</f>
        <v>-3.831268933377816</v>
      </c>
      <c r="AD56" s="2">
        <f>+N56/'Discount curve'!$D45</f>
        <v>-13.32123240027626</v>
      </c>
    </row>
    <row r="57" spans="1:30" x14ac:dyDescent="0.2">
      <c r="A57" s="5">
        <v>38687</v>
      </c>
      <c r="C57" s="11">
        <f t="shared" si="4"/>
        <v>-27.7863092181958</v>
      </c>
      <c r="D57" s="14"/>
      <c r="E57" s="2">
        <v>-8.4575355927630316</v>
      </c>
      <c r="F57" s="2">
        <v>-0.1062870710496725</v>
      </c>
      <c r="G57" s="2">
        <v>0</v>
      </c>
      <c r="H57" s="2">
        <v>0</v>
      </c>
      <c r="I57" s="2">
        <v>0</v>
      </c>
      <c r="J57" s="2">
        <v>0</v>
      </c>
      <c r="K57" s="2">
        <v>-0.3227767135749639</v>
      </c>
      <c r="L57" s="2">
        <v>-2.5475605715508318</v>
      </c>
      <c r="M57" s="2">
        <v>-3.8785221326474746</v>
      </c>
      <c r="N57" s="2">
        <v>-12.473627136609824</v>
      </c>
      <c r="S57" s="2">
        <f>+C57/'Discount curve'!D46</f>
        <v>-33.387985387859615</v>
      </c>
      <c r="T57" s="2"/>
      <c r="U57" s="2">
        <f>+E57/'Discount curve'!$D46</f>
        <v>-10.162561446036122</v>
      </c>
      <c r="V57" s="2">
        <f>+F57/'Discount curve'!$D46</f>
        <v>-0.12771437715092429</v>
      </c>
      <c r="W57" s="2">
        <f>+G57/'Discount curve'!$D46</f>
        <v>0</v>
      </c>
      <c r="X57" s="2">
        <f>+H57/'Discount curve'!$D46</f>
        <v>0</v>
      </c>
      <c r="Y57" s="2">
        <f>+I57/'Discount curve'!$D46</f>
        <v>0</v>
      </c>
      <c r="Z57" s="2">
        <f>+J57/'Discount curve'!$D46</f>
        <v>0</v>
      </c>
      <c r="AA57" s="2">
        <f>+K57/'Discount curve'!$D46</f>
        <v>-0.38784799059693181</v>
      </c>
      <c r="AB57" s="2">
        <f>+L57/'Discount curve'!$D46</f>
        <v>-3.061144769882806</v>
      </c>
      <c r="AC57" s="2">
        <f>+M57/'Discount curve'!$D46</f>
        <v>-4.6604260851788055</v>
      </c>
      <c r="AD57" s="2">
        <f>+N57/'Discount curve'!$D46</f>
        <v>-14.988290719014028</v>
      </c>
    </row>
    <row r="58" spans="1:30" x14ac:dyDescent="0.2">
      <c r="A58" s="5">
        <v>38718</v>
      </c>
      <c r="C58" s="11">
        <f t="shared" si="4"/>
        <v>-27.535194293261533</v>
      </c>
      <c r="D58" s="14"/>
      <c r="E58" s="2">
        <v>-8.8534204901550844</v>
      </c>
      <c r="F58" s="2">
        <v>-0.1149740999808217</v>
      </c>
      <c r="G58" s="2">
        <v>0</v>
      </c>
      <c r="H58" s="2">
        <v>0</v>
      </c>
      <c r="I58" s="2">
        <v>0</v>
      </c>
      <c r="J58" s="2">
        <v>0</v>
      </c>
      <c r="K58" s="2">
        <v>-0.32917202833111281</v>
      </c>
      <c r="L58" s="2">
        <v>-2.3303816283870282</v>
      </c>
      <c r="M58" s="2">
        <v>-3.7360208005974589</v>
      </c>
      <c r="N58" s="2">
        <v>-12.171225245810026</v>
      </c>
      <c r="S58" s="2">
        <f>+C58/'Discount curve'!D47</f>
        <v>-33.263238131636513</v>
      </c>
      <c r="T58" s="2"/>
      <c r="U58" s="2">
        <f>+E58/'Discount curve'!$D47</f>
        <v>-10.695164555842906</v>
      </c>
      <c r="V58" s="2">
        <f>+F58/'Discount curve'!$D47</f>
        <v>-0.1388917334630384</v>
      </c>
      <c r="W58" s="2">
        <f>+G58/'Discount curve'!$D47</f>
        <v>0</v>
      </c>
      <c r="X58" s="2">
        <f>+H58/'Discount curve'!$D47</f>
        <v>0</v>
      </c>
      <c r="Y58" s="2">
        <f>+I58/'Discount curve'!$D47</f>
        <v>0</v>
      </c>
      <c r="Z58" s="2">
        <f>+J58/'Discount curve'!$D47</f>
        <v>0</v>
      </c>
      <c r="AA58" s="2">
        <f>+K58/'Discount curve'!$D47</f>
        <v>-0.39764845847959557</v>
      </c>
      <c r="AB58" s="2">
        <f>+L58/'Discount curve'!$D47</f>
        <v>-2.8151622326339809</v>
      </c>
      <c r="AC58" s="2">
        <f>+M58/'Discount curve'!$D47</f>
        <v>-4.5132112826758837</v>
      </c>
      <c r="AD58" s="2">
        <f>+N58/'Discount curve'!$D47</f>
        <v>-14.703159868541105</v>
      </c>
    </row>
    <row r="59" spans="1:30" x14ac:dyDescent="0.2">
      <c r="A59" s="5">
        <v>38749</v>
      </c>
      <c r="C59" s="11">
        <f t="shared" si="4"/>
        <v>-25.666041732006796</v>
      </c>
      <c r="D59" s="14"/>
      <c r="E59" s="2">
        <v>-8.5434868614596287</v>
      </c>
      <c r="F59" s="2">
        <v>-0.10511803964695041</v>
      </c>
      <c r="G59" s="2">
        <v>0</v>
      </c>
      <c r="H59" s="2">
        <v>0</v>
      </c>
      <c r="I59" s="2">
        <v>0</v>
      </c>
      <c r="J59" s="2">
        <v>0</v>
      </c>
      <c r="K59" s="2">
        <v>-0.31833258913687817</v>
      </c>
      <c r="L59" s="2">
        <v>-1.8388472665501194</v>
      </c>
      <c r="M59" s="2">
        <v>-3.5500463343662467</v>
      </c>
      <c r="N59" s="2">
        <v>-11.310210640846973</v>
      </c>
      <c r="S59" s="2">
        <f>+C59/'Discount curve'!D48</f>
        <v>-31.172655726712474</v>
      </c>
      <c r="T59" s="2"/>
      <c r="U59" s="2">
        <f>+E59/'Discount curve'!$D48</f>
        <v>-10.376480230913611</v>
      </c>
      <c r="V59" s="2">
        <f>+F59/'Discount curve'!$D48</f>
        <v>-0.12767097064659405</v>
      </c>
      <c r="W59" s="2">
        <f>+G59/'Discount curve'!$D48</f>
        <v>0</v>
      </c>
      <c r="X59" s="2">
        <f>+H59/'Discount curve'!$D48</f>
        <v>0</v>
      </c>
      <c r="Y59" s="2">
        <f>+I59/'Discount curve'!$D48</f>
        <v>0</v>
      </c>
      <c r="Z59" s="2">
        <f>+J59/'Discount curve'!$D48</f>
        <v>0</v>
      </c>
      <c r="AA59" s="2">
        <f>+K59/'Discount curve'!$D48</f>
        <v>-0.38663040882467331</v>
      </c>
      <c r="AB59" s="2">
        <f>+L59/'Discount curve'!$D48</f>
        <v>-2.2333694214597242</v>
      </c>
      <c r="AC59" s="2">
        <f>+M59/'Discount curve'!$D48</f>
        <v>-4.3117038985046445</v>
      </c>
      <c r="AD59" s="2">
        <f>+N59/'Discount curve'!$D48</f>
        <v>-13.736800796363227</v>
      </c>
    </row>
    <row r="60" spans="1:30" x14ac:dyDescent="0.2">
      <c r="A60" s="5">
        <v>38777</v>
      </c>
      <c r="C60" s="11">
        <f t="shared" si="4"/>
        <v>-24.11946571684236</v>
      </c>
      <c r="D60" s="14"/>
      <c r="E60" s="2">
        <v>-7.507780559129424</v>
      </c>
      <c r="F60" s="2">
        <v>-6.3554021903701199E-2</v>
      </c>
      <c r="G60" s="2">
        <v>0</v>
      </c>
      <c r="H60" s="2">
        <v>0</v>
      </c>
      <c r="I60" s="2">
        <v>0</v>
      </c>
      <c r="J60" s="2">
        <v>0</v>
      </c>
      <c r="K60" s="2">
        <v>-0.26287715799229172</v>
      </c>
      <c r="L60" s="2">
        <v>-1.3634195360723618</v>
      </c>
      <c r="M60" s="2">
        <v>-3.4830455260184148</v>
      </c>
      <c r="N60" s="2">
        <v>-11.438788915726166</v>
      </c>
      <c r="S60" s="2">
        <f>+C60/'Discount curve'!D49</f>
        <v>-29.441611578942563</v>
      </c>
      <c r="T60" s="2"/>
      <c r="U60" s="2">
        <f>+E60/'Discount curve'!$D49</f>
        <v>-9.1644301593079689</v>
      </c>
      <c r="V60" s="2">
        <f>+F60/'Discount curve'!$D49</f>
        <v>-7.7577706286494852E-2</v>
      </c>
      <c r="W60" s="2">
        <f>+G60/'Discount curve'!$D49</f>
        <v>0</v>
      </c>
      <c r="X60" s="2">
        <f>+H60/'Discount curve'!$D49</f>
        <v>0</v>
      </c>
      <c r="Y60" s="2">
        <f>+I60/'Discount curve'!$D49</f>
        <v>0</v>
      </c>
      <c r="Z60" s="2">
        <f>+J60/'Discount curve'!$D49</f>
        <v>0</v>
      </c>
      <c r="AA60" s="2">
        <f>+K60/'Discount curve'!$D49</f>
        <v>-0.32088302740391722</v>
      </c>
      <c r="AB60" s="2">
        <f>+L60/'Discount curve'!$D49</f>
        <v>-1.6642685568343387</v>
      </c>
      <c r="AC60" s="2">
        <f>+M60/'Discount curve'!$D49</f>
        <v>-4.2516063453760822</v>
      </c>
      <c r="AD60" s="2">
        <f>+N60/'Discount curve'!$D49</f>
        <v>-13.96284578373376</v>
      </c>
    </row>
    <row r="61" spans="1:30" x14ac:dyDescent="0.2">
      <c r="A61" s="5">
        <v>38808</v>
      </c>
      <c r="C61" s="11">
        <f t="shared" si="4"/>
        <v>-20.335587457331926</v>
      </c>
      <c r="D61" s="14"/>
      <c r="E61" s="2">
        <v>-7.4321014960470748</v>
      </c>
      <c r="F61" s="2">
        <v>-5.4326680183657994E-2</v>
      </c>
      <c r="G61" s="2">
        <v>0</v>
      </c>
      <c r="H61" s="2">
        <v>0</v>
      </c>
      <c r="I61" s="2">
        <v>0</v>
      </c>
      <c r="J61" s="2">
        <v>0</v>
      </c>
      <c r="K61" s="2">
        <v>-0.131553673423943</v>
      </c>
      <c r="L61" s="2">
        <v>-0.89742852320940714</v>
      </c>
      <c r="M61" s="2">
        <v>-2.73643702488791</v>
      </c>
      <c r="N61" s="2">
        <v>-9.0837400595799309</v>
      </c>
      <c r="S61" s="2">
        <f>+C61/'Discount curve'!D50</f>
        <v>-24.959224351734754</v>
      </c>
      <c r="T61" s="2"/>
      <c r="U61" s="2">
        <f>+E61/'Discount curve'!$D50</f>
        <v>-9.1219144287774796</v>
      </c>
      <c r="V61" s="2">
        <f>+F61/'Discount curve'!$D50</f>
        <v>-6.6678762137258971E-2</v>
      </c>
      <c r="W61" s="2">
        <f>+G61/'Discount curve'!$D50</f>
        <v>0</v>
      </c>
      <c r="X61" s="2">
        <f>+H61/'Discount curve'!$D50</f>
        <v>0</v>
      </c>
      <c r="Y61" s="2">
        <f>+I61/'Discount curve'!$D50</f>
        <v>0</v>
      </c>
      <c r="Z61" s="2">
        <f>+J61/'Discount curve'!$D50</f>
        <v>0</v>
      </c>
      <c r="AA61" s="2">
        <f>+K61/'Discount curve'!$D50</f>
        <v>-0.16146460760833309</v>
      </c>
      <c r="AB61" s="2">
        <f>+L61/'Discount curve'!$D50</f>
        <v>-1.1014739504047948</v>
      </c>
      <c r="AC61" s="2">
        <f>+M61/'Discount curve'!$D50</f>
        <v>-3.3586118803735778</v>
      </c>
      <c r="AD61" s="2">
        <f>+N61/'Discount curve'!$D50</f>
        <v>-11.149080722433307</v>
      </c>
    </row>
    <row r="62" spans="1:30" x14ac:dyDescent="0.2">
      <c r="A62" s="5">
        <v>38838</v>
      </c>
      <c r="C62" s="11">
        <f t="shared" si="4"/>
        <v>-15.9117163944777</v>
      </c>
      <c r="D62" s="14"/>
      <c r="E62" s="2">
        <v>-6.1433926055705728</v>
      </c>
      <c r="F62" s="2">
        <v>-4.5193134599200803E-2</v>
      </c>
      <c r="G62" s="2">
        <v>0</v>
      </c>
      <c r="H62" s="2">
        <v>0</v>
      </c>
      <c r="I62" s="2">
        <v>0</v>
      </c>
      <c r="J62" s="2">
        <v>0</v>
      </c>
      <c r="K62" s="2">
        <v>-0.1401303970013672</v>
      </c>
      <c r="L62" s="2">
        <v>-0.52733659844164271</v>
      </c>
      <c r="M62" s="2">
        <v>-1.981965303433024</v>
      </c>
      <c r="N62" s="2">
        <v>-7.073698355431894</v>
      </c>
      <c r="S62" s="2">
        <f>+C62/'Discount curve'!D51</f>
        <v>-19.635063150631293</v>
      </c>
      <c r="T62" s="2"/>
      <c r="U62" s="2">
        <f>+E62/'Discount curve'!$D51</f>
        <v>-7.5809484520075898</v>
      </c>
      <c r="V62" s="2">
        <f>+F62/'Discount curve'!$D51</f>
        <v>-5.5768342637017916E-2</v>
      </c>
      <c r="W62" s="2">
        <f>+G62/'Discount curve'!$D51</f>
        <v>0</v>
      </c>
      <c r="X62" s="2">
        <f>+H62/'Discount curve'!$D51</f>
        <v>0</v>
      </c>
      <c r="Y62" s="2">
        <f>+I62/'Discount curve'!$D51</f>
        <v>0</v>
      </c>
      <c r="Z62" s="2">
        <f>+J62/'Discount curve'!$D51</f>
        <v>0</v>
      </c>
      <c r="AA62" s="2">
        <f>+K62/'Discount curve'!$D51</f>
        <v>-0.17292095498885338</v>
      </c>
      <c r="AB62" s="2">
        <f>+L62/'Discount curve'!$D51</f>
        <v>-0.65073353215585805</v>
      </c>
      <c r="AC62" s="2">
        <f>+M62/'Discount curve'!$D51</f>
        <v>-2.4457458221649597</v>
      </c>
      <c r="AD62" s="2">
        <f>+N62/'Discount curve'!$D51</f>
        <v>-8.728946046677013</v>
      </c>
    </row>
    <row r="63" spans="1:30" x14ac:dyDescent="0.2">
      <c r="A63" s="5">
        <v>38869</v>
      </c>
      <c r="C63" s="11">
        <f t="shared" si="4"/>
        <v>-13.063228481084691</v>
      </c>
      <c r="D63" s="14"/>
      <c r="E63" s="2">
        <v>-6.2739678389722746</v>
      </c>
      <c r="F63" s="2">
        <v>-2.1740972207517431E-2</v>
      </c>
      <c r="G63" s="2">
        <v>0</v>
      </c>
      <c r="H63" s="2">
        <v>0</v>
      </c>
      <c r="I63" s="2">
        <v>0</v>
      </c>
      <c r="J63" s="2">
        <v>0</v>
      </c>
      <c r="K63" s="2">
        <v>-8.001637656798341E-2</v>
      </c>
      <c r="L63" s="2">
        <v>-0.35466503291918405</v>
      </c>
      <c r="M63" s="2">
        <v>-0.19447320149970398</v>
      </c>
      <c r="N63" s="2">
        <v>-6.1383650589180263</v>
      </c>
      <c r="S63" s="2">
        <f>+C63/'Discount curve'!D52</f>
        <v>-16.210218854512572</v>
      </c>
      <c r="T63" s="2"/>
      <c r="U63" s="2">
        <f>+E63/'Discount curve'!$D52</f>
        <v>-7.7853948511408966</v>
      </c>
      <c r="V63" s="2">
        <f>+F63/'Discount curve'!$D52</f>
        <v>-2.6978469993389383E-2</v>
      </c>
      <c r="W63" s="2">
        <f>+G63/'Discount curve'!$D52</f>
        <v>0</v>
      </c>
      <c r="X63" s="2">
        <f>+H63/'Discount curve'!$D52</f>
        <v>0</v>
      </c>
      <c r="Y63" s="2">
        <f>+I63/'Discount curve'!$D52</f>
        <v>0</v>
      </c>
      <c r="Z63" s="2">
        <f>+J63/'Discount curve'!$D52</f>
        <v>0</v>
      </c>
      <c r="AA63" s="2">
        <f>+K63/'Discount curve'!$D52</f>
        <v>-9.9292680824671672E-2</v>
      </c>
      <c r="AB63" s="2">
        <f>+L63/'Discount curve'!$D52</f>
        <v>-0.44010543121002671</v>
      </c>
      <c r="AC63" s="2">
        <f>+M63/'Discount curve'!$D52</f>
        <v>-0.24132266860467283</v>
      </c>
      <c r="AD63" s="2">
        <f>+N63/'Discount curve'!$D52</f>
        <v>-7.6171247527389152</v>
      </c>
    </row>
    <row r="64" spans="1:30" x14ac:dyDescent="0.2">
      <c r="A64" s="5">
        <v>38899</v>
      </c>
      <c r="C64" s="11">
        <f t="shared" si="4"/>
        <v>-12.539582322366785</v>
      </c>
      <c r="D64" s="14"/>
      <c r="E64" s="2">
        <v>-6.0996819437652992</v>
      </c>
      <c r="F64" s="2">
        <v>-2.0077001450823709E-2</v>
      </c>
      <c r="G64" s="2">
        <v>0</v>
      </c>
      <c r="H64" s="2">
        <v>0</v>
      </c>
      <c r="I64" s="2">
        <v>0</v>
      </c>
      <c r="J64" s="2">
        <v>0</v>
      </c>
      <c r="K64" s="2">
        <v>-8.0390598996243096E-2</v>
      </c>
      <c r="L64" s="2">
        <v>-0.31330178719052409</v>
      </c>
      <c r="M64" s="2">
        <v>-0.18546807484958119</v>
      </c>
      <c r="N64" s="2">
        <v>-5.8406629161143133</v>
      </c>
      <c r="S64" s="2">
        <f>+C64/'Discount curve'!D53</f>
        <v>-15.639535711742788</v>
      </c>
      <c r="T64" s="2"/>
      <c r="U64" s="2">
        <f>+E64/'Discount curve'!$D53</f>
        <v>-7.6076053521840503</v>
      </c>
      <c r="V64" s="2">
        <f>+F64/'Discount curve'!$D53</f>
        <v>-2.5040306216164633E-2</v>
      </c>
      <c r="W64" s="2">
        <f>+G64/'Discount curve'!$D53</f>
        <v>0</v>
      </c>
      <c r="X64" s="2">
        <f>+H64/'Discount curve'!$D53</f>
        <v>0</v>
      </c>
      <c r="Y64" s="2">
        <f>+I64/'Discount curve'!$D53</f>
        <v>0</v>
      </c>
      <c r="Z64" s="2">
        <f>+J64/'Discount curve'!$D53</f>
        <v>0</v>
      </c>
      <c r="AA64" s="2">
        <f>+K64/'Discount curve'!$D53</f>
        <v>-0.10026423620566285</v>
      </c>
      <c r="AB64" s="2">
        <f>+L64/'Discount curve'!$D53</f>
        <v>-0.39075420244094777</v>
      </c>
      <c r="AC64" s="2">
        <f>+M64/'Discount curve'!$D53</f>
        <v>-0.23131827723036383</v>
      </c>
      <c r="AD64" s="2">
        <f>+N64/'Discount curve'!$D53</f>
        <v>-7.2845533374655975</v>
      </c>
    </row>
    <row r="65" spans="1:30" x14ac:dyDescent="0.2">
      <c r="A65" s="5">
        <v>38930</v>
      </c>
      <c r="C65" s="11">
        <f t="shared" si="4"/>
        <v>-13.0708423456005</v>
      </c>
      <c r="D65" s="14"/>
      <c r="E65" s="2">
        <v>-6.5626971954382638</v>
      </c>
      <c r="F65" s="2">
        <v>-2.1514465490862777E-2</v>
      </c>
      <c r="G65" s="2">
        <v>0</v>
      </c>
      <c r="H65" s="2">
        <v>0</v>
      </c>
      <c r="I65" s="2">
        <v>0</v>
      </c>
      <c r="J65" s="2">
        <v>0</v>
      </c>
      <c r="K65" s="2">
        <v>-7.9969836536195896E-2</v>
      </c>
      <c r="L65" s="2">
        <v>-0.41365499894904645</v>
      </c>
      <c r="M65" s="2">
        <v>-0.1990587761810505</v>
      </c>
      <c r="N65" s="2">
        <v>-5.7939470730050813</v>
      </c>
      <c r="S65" s="2">
        <f>+C65/'Discount curve'!D54</f>
        <v>-16.387870005782659</v>
      </c>
      <c r="T65" s="2"/>
      <c r="U65" s="2">
        <f>+E65/'Discount curve'!$D54</f>
        <v>-8.2281329452616632</v>
      </c>
      <c r="V65" s="2">
        <f>+F65/'Discount curve'!$D54</f>
        <v>-2.6974257234984512E-2</v>
      </c>
      <c r="W65" s="2">
        <f>+G65/'Discount curve'!$D54</f>
        <v>0</v>
      </c>
      <c r="X65" s="2">
        <f>+H65/'Discount curve'!$D54</f>
        <v>0</v>
      </c>
      <c r="Y65" s="2">
        <f>+I65/'Discount curve'!$D54</f>
        <v>0</v>
      </c>
      <c r="Z65" s="2">
        <f>+J65/'Discount curve'!$D54</f>
        <v>0</v>
      </c>
      <c r="AA65" s="2">
        <f>+K65/'Discount curve'!$D54</f>
        <v>-0.1002640266700163</v>
      </c>
      <c r="AB65" s="2">
        <f>+L65/'Discount curve'!$D54</f>
        <v>-0.51862949385973167</v>
      </c>
      <c r="AC65" s="2">
        <f>+M65/'Discount curve'!$D54</f>
        <v>-0.24957453095310603</v>
      </c>
      <c r="AD65" s="2">
        <f>+N65/'Discount curve'!$D54</f>
        <v>-7.2642947518031589</v>
      </c>
    </row>
    <row r="66" spans="1:30" x14ac:dyDescent="0.2">
      <c r="A66" s="5">
        <v>38961</v>
      </c>
      <c r="C66" s="11">
        <f t="shared" si="4"/>
        <v>-12.872611490081237</v>
      </c>
      <c r="D66" s="14"/>
      <c r="E66" s="2">
        <v>-6.5255823132354092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-9.5443161613724195E-2</v>
      </c>
      <c r="L66" s="2">
        <v>-0.33924210881035788</v>
      </c>
      <c r="M66" s="2">
        <v>-0.18681491682546569</v>
      </c>
      <c r="N66" s="2">
        <v>-5.7255289895962811</v>
      </c>
      <c r="S66" s="2">
        <f>+C66/'Discount curve'!D55</f>
        <v>-16.22475226198911</v>
      </c>
      <c r="T66" s="2"/>
      <c r="U66" s="2">
        <f>+E66/'Discount curve'!$D55</f>
        <v>-8.2249010994422687</v>
      </c>
      <c r="V66" s="2">
        <f>+F66/'Discount curve'!$D55</f>
        <v>0</v>
      </c>
      <c r="W66" s="2">
        <f>+G66/'Discount curve'!$D55</f>
        <v>0</v>
      </c>
      <c r="X66" s="2">
        <f>+H66/'Discount curve'!$D55</f>
        <v>0</v>
      </c>
      <c r="Y66" s="2">
        <f>+I66/'Discount curve'!$D55</f>
        <v>0</v>
      </c>
      <c r="Z66" s="2">
        <f>+J66/'Discount curve'!$D55</f>
        <v>0</v>
      </c>
      <c r="AA66" s="2">
        <f>+K66/'Discount curve'!$D55</f>
        <v>-0.12029739680070864</v>
      </c>
      <c r="AB66" s="2">
        <f>+L66/'Discount curve'!$D55</f>
        <v>-0.4275837250680572</v>
      </c>
      <c r="AC66" s="2">
        <f>+M66/'Discount curve'!$D55</f>
        <v>-0.23546315731448786</v>
      </c>
      <c r="AD66" s="2">
        <f>+N66/'Discount curve'!$D55</f>
        <v>-7.2165068833635901</v>
      </c>
    </row>
    <row r="67" spans="1:30" x14ac:dyDescent="0.2">
      <c r="A67" s="5">
        <v>38991</v>
      </c>
      <c r="C67" s="11">
        <f t="shared" si="4"/>
        <v>-7.9011019121843553</v>
      </c>
      <c r="D67" s="14"/>
      <c r="E67" s="2">
        <v>-0.14567879974625908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-0.14254861024959958</v>
      </c>
      <c r="L67" s="2">
        <v>-0.32643631747163371</v>
      </c>
      <c r="M67" s="2">
        <v>-0.18803953286476971</v>
      </c>
      <c r="N67" s="2">
        <v>-7.0983986518520936</v>
      </c>
      <c r="S67" s="2">
        <f>+C67/'Discount curve'!D56</f>
        <v>-10.014622046402366</v>
      </c>
      <c r="T67" s="2"/>
      <c r="U67" s="2">
        <f>+E67/'Discount curve'!$D56</f>
        <v>-0.18464742460573907</v>
      </c>
      <c r="V67" s="2">
        <f>+F67/'Discount curve'!$D56</f>
        <v>0</v>
      </c>
      <c r="W67" s="2">
        <f>+G67/'Discount curve'!$D56</f>
        <v>0</v>
      </c>
      <c r="X67" s="2">
        <f>+H67/'Discount curve'!$D56</f>
        <v>0</v>
      </c>
      <c r="Y67" s="2">
        <f>+I67/'Discount curve'!$D56</f>
        <v>0</v>
      </c>
      <c r="Z67" s="2">
        <f>+J67/'Discount curve'!$D56</f>
        <v>0</v>
      </c>
      <c r="AA67" s="2">
        <f>+K67/'Discount curve'!$D56</f>
        <v>-0.18067991917534817</v>
      </c>
      <c r="AB67" s="2">
        <f>+L67/'Discount curve'!$D56</f>
        <v>-0.41375701491161154</v>
      </c>
      <c r="AC67" s="2">
        <f>+M67/'Discount curve'!$D56</f>
        <v>-0.23833952179742315</v>
      </c>
      <c r="AD67" s="2">
        <f>+N67/'Discount curve'!$D56</f>
        <v>-8.9971981659122449</v>
      </c>
    </row>
    <row r="68" spans="1:30" x14ac:dyDescent="0.2">
      <c r="A68" s="5">
        <v>39022</v>
      </c>
      <c r="C68" s="11">
        <f t="shared" si="4"/>
        <v>-8.5010199194384715</v>
      </c>
      <c r="D68" s="14"/>
      <c r="E68" s="2">
        <v>-0.14274957171467831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-0.17820672234813101</v>
      </c>
      <c r="L68" s="2">
        <v>-0.30929713693111788</v>
      </c>
      <c r="M68" s="2">
        <v>0</v>
      </c>
      <c r="N68" s="2">
        <v>-7.8707664884445441</v>
      </c>
      <c r="S68" s="2">
        <f>+C68/'Discount curve'!D57</f>
        <v>-10.832841907605685</v>
      </c>
      <c r="T68" s="2"/>
      <c r="U68" s="2">
        <f>+E68/'Discount curve'!$D57</f>
        <v>-0.18190564866546924</v>
      </c>
      <c r="V68" s="2">
        <f>+F68/'Discount curve'!$D57</f>
        <v>0</v>
      </c>
      <c r="W68" s="2">
        <f>+G68/'Discount curve'!$D57</f>
        <v>0</v>
      </c>
      <c r="X68" s="2">
        <f>+H68/'Discount curve'!$D57</f>
        <v>0</v>
      </c>
      <c r="Y68" s="2">
        <f>+I68/'Discount curve'!$D57</f>
        <v>0</v>
      </c>
      <c r="Z68" s="2">
        <f>+J68/'Discount curve'!$D57</f>
        <v>0</v>
      </c>
      <c r="AA68" s="2">
        <f>+K68/'Discount curve'!$D57</f>
        <v>-0.22708866328564029</v>
      </c>
      <c r="AB68" s="2">
        <f>+L68/'Discount curve'!$D57</f>
        <v>-0.39413705868262294</v>
      </c>
      <c r="AC68" s="2">
        <f>+M68/'Discount curve'!$D57</f>
        <v>0</v>
      </c>
      <c r="AD68" s="2">
        <f>+N68/'Discount curve'!$D57</f>
        <v>-10.029710536971951</v>
      </c>
    </row>
    <row r="69" spans="1:30" x14ac:dyDescent="0.2">
      <c r="A69" s="5">
        <v>39052</v>
      </c>
      <c r="C69" s="11">
        <f t="shared" si="4"/>
        <v>-9.3931290462506229</v>
      </c>
      <c r="D69" s="14"/>
      <c r="E69" s="2">
        <v>-0.35163743474007958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-0.20811688647116097</v>
      </c>
      <c r="L69" s="2">
        <v>-0.40524211812332844</v>
      </c>
      <c r="M69" s="2">
        <v>0</v>
      </c>
      <c r="N69" s="2">
        <v>-8.4281326069160531</v>
      </c>
      <c r="S69" s="2">
        <f>+C69/'Discount curve'!D58</f>
        <v>-12.03254684511448</v>
      </c>
      <c r="T69" s="2"/>
      <c r="U69" s="2">
        <f>+E69/'Discount curve'!$D58</f>
        <v>-0.45044562734872506</v>
      </c>
      <c r="V69" s="2">
        <f>+F69/'Discount curve'!$D58</f>
        <v>0</v>
      </c>
      <c r="W69" s="2">
        <f>+G69/'Discount curve'!$D58</f>
        <v>0</v>
      </c>
      <c r="X69" s="2">
        <f>+H69/'Discount curve'!$D58</f>
        <v>0</v>
      </c>
      <c r="Y69" s="2">
        <f>+I69/'Discount curve'!$D58</f>
        <v>0</v>
      </c>
      <c r="Z69" s="2">
        <f>+J69/'Discount curve'!$D58</f>
        <v>0</v>
      </c>
      <c r="AA69" s="2">
        <f>+K69/'Discount curve'!$D58</f>
        <v>-0.26659659133749336</v>
      </c>
      <c r="AB69" s="2">
        <f>+L69/'Discount curve'!$D58</f>
        <v>-0.51911293307300144</v>
      </c>
      <c r="AC69" s="2">
        <f>+M69/'Discount curve'!$D58</f>
        <v>0</v>
      </c>
      <c r="AD69" s="2">
        <f>+N69/'Discount curve'!$D58</f>
        <v>-10.796391693355259</v>
      </c>
    </row>
    <row r="70" spans="1:30" x14ac:dyDescent="0.2">
      <c r="A70" s="5">
        <v>39083</v>
      </c>
      <c r="C70" s="11">
        <f t="shared" si="4"/>
        <v>-9.5715687669104117</v>
      </c>
      <c r="D70" s="14"/>
      <c r="E70" s="2">
        <v>-0.2451321303943699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-0.21466521676359798</v>
      </c>
      <c r="L70" s="2">
        <v>-0.35688092286948753</v>
      </c>
      <c r="M70" s="2">
        <v>0</v>
      </c>
      <c r="N70" s="2">
        <v>-8.7548904968829557</v>
      </c>
      <c r="S70" s="2">
        <f>+C70/'Discount curve'!D59</f>
        <v>-12.327734690310187</v>
      </c>
      <c r="T70" s="2"/>
      <c r="U70" s="2">
        <f>+E70/'Discount curve'!$D59</f>
        <v>-0.31571876472531002</v>
      </c>
      <c r="V70" s="2">
        <f>+F70/'Discount curve'!$D59</f>
        <v>0</v>
      </c>
      <c r="W70" s="2">
        <f>+G70/'Discount curve'!$D59</f>
        <v>0</v>
      </c>
      <c r="X70" s="2">
        <f>+H70/'Discount curve'!$D59</f>
        <v>0</v>
      </c>
      <c r="Y70" s="2">
        <f>+I70/'Discount curve'!$D59</f>
        <v>0</v>
      </c>
      <c r="Z70" s="2">
        <f>+J70/'Discount curve'!$D59</f>
        <v>0</v>
      </c>
      <c r="AA70" s="2">
        <f>+K70/'Discount curve'!$D59</f>
        <v>-0.27647879923802382</v>
      </c>
      <c r="AB70" s="2">
        <f>+L70/'Discount curve'!$D59</f>
        <v>-0.45964600373322217</v>
      </c>
      <c r="AC70" s="2">
        <f>+M70/'Discount curve'!$D59</f>
        <v>0</v>
      </c>
      <c r="AD70" s="2">
        <f>+N70/'Discount curve'!$D59</f>
        <v>-11.275891122613631</v>
      </c>
    </row>
    <row r="71" spans="1:30" x14ac:dyDescent="0.2">
      <c r="A71" s="5">
        <v>39114</v>
      </c>
      <c r="C71" s="11">
        <f t="shared" si="4"/>
        <v>-8.5789666599794909</v>
      </c>
      <c r="D71" s="14"/>
      <c r="E71" s="2">
        <v>-0.26043355775203553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-0.190630077290081</v>
      </c>
      <c r="L71" s="2">
        <v>-0.24583654767328667</v>
      </c>
      <c r="M71" s="2">
        <v>0</v>
      </c>
      <c r="N71" s="2">
        <v>-7.8820664772640869</v>
      </c>
      <c r="S71" s="2">
        <f>+C71/'Discount curve'!D60</f>
        <v>-11.109700135478771</v>
      </c>
      <c r="T71" s="2"/>
      <c r="U71" s="2">
        <f>+E71/'Discount curve'!$D60</f>
        <v>-0.33725958457657934</v>
      </c>
      <c r="V71" s="2">
        <f>+F71/'Discount curve'!$D60</f>
        <v>0</v>
      </c>
      <c r="W71" s="2">
        <f>+G71/'Discount curve'!$D60</f>
        <v>0</v>
      </c>
      <c r="X71" s="2">
        <f>+H71/'Discount curve'!$D60</f>
        <v>0</v>
      </c>
      <c r="Y71" s="2">
        <f>+I71/'Discount curve'!$D60</f>
        <v>0</v>
      </c>
      <c r="Z71" s="2">
        <f>+J71/'Discount curve'!$D60</f>
        <v>0</v>
      </c>
      <c r="AA71" s="2">
        <f>+K71/'Discount curve'!$D60</f>
        <v>-0.24686457931764527</v>
      </c>
      <c r="AB71" s="2">
        <f>+L71/'Discount curve'!$D60</f>
        <v>-0.31835656148803304</v>
      </c>
      <c r="AC71" s="2">
        <f>+M71/'Discount curve'!$D60</f>
        <v>0</v>
      </c>
      <c r="AD71" s="2">
        <f>+N71/'Discount curve'!$D60</f>
        <v>-10.207219410096512</v>
      </c>
    </row>
    <row r="72" spans="1:30" x14ac:dyDescent="0.2">
      <c r="A72" s="5">
        <v>39142</v>
      </c>
      <c r="C72" s="11">
        <f t="shared" si="4"/>
        <v>-8.6782852658628151</v>
      </c>
      <c r="D72" s="14"/>
      <c r="E72" s="2">
        <v>-0.11963272726377598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-0.18969515317242</v>
      </c>
      <c r="L72" s="2">
        <v>-0.2019873990979916</v>
      </c>
      <c r="M72" s="2">
        <v>0</v>
      </c>
      <c r="N72" s="2">
        <v>-8.1669699863286276</v>
      </c>
      <c r="S72" s="2">
        <f>+C72/'Discount curve'!D61</f>
        <v>-11.295150792753322</v>
      </c>
      <c r="T72" s="2"/>
      <c r="U72" s="2">
        <f>+E72/'Discount curve'!$D61</f>
        <v>-0.15570699196857238</v>
      </c>
      <c r="V72" s="2">
        <f>+F72/'Discount curve'!$D61</f>
        <v>0</v>
      </c>
      <c r="W72" s="2">
        <f>+G72/'Discount curve'!$D61</f>
        <v>0</v>
      </c>
      <c r="X72" s="2">
        <f>+H72/'Discount curve'!$D61</f>
        <v>0</v>
      </c>
      <c r="Y72" s="2">
        <f>+I72/'Discount curve'!$D61</f>
        <v>0</v>
      </c>
      <c r="Z72" s="2">
        <f>+J72/'Discount curve'!$D61</f>
        <v>0</v>
      </c>
      <c r="AA72" s="2">
        <f>+K72/'Discount curve'!$D61</f>
        <v>-0.24689616601625933</v>
      </c>
      <c r="AB72" s="2">
        <f>+L72/'Discount curve'!$D61</f>
        <v>-0.26289503757411131</v>
      </c>
      <c r="AC72" s="2">
        <f>+M72/'Discount curve'!$D61</f>
        <v>0</v>
      </c>
      <c r="AD72" s="2">
        <f>+N72/'Discount curve'!$D61</f>
        <v>-10.629652597194379</v>
      </c>
    </row>
    <row r="73" spans="1:30" x14ac:dyDescent="0.2">
      <c r="A73" s="5">
        <v>39173</v>
      </c>
      <c r="C73" s="11">
        <f t="shared" si="4"/>
        <v>-7.0826136468277694</v>
      </c>
      <c r="D73" s="14"/>
      <c r="E73" s="2">
        <v>-5.7423881638078517E-2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-6.7918162426673201E-2</v>
      </c>
      <c r="L73" s="2">
        <v>-8.4595844533650794E-2</v>
      </c>
      <c r="M73" s="2">
        <v>0</v>
      </c>
      <c r="N73" s="2">
        <v>-6.8726757582293665</v>
      </c>
      <c r="S73" s="2">
        <f>+C73/'Discount curve'!D62</f>
        <v>-9.2692970720018835</v>
      </c>
      <c r="T73" s="2"/>
      <c r="U73" s="2">
        <f>+E73/'Discount curve'!$D62</f>
        <v>-7.5152908865673662E-2</v>
      </c>
      <c r="V73" s="2">
        <f>+F73/'Discount curve'!$D62</f>
        <v>0</v>
      </c>
      <c r="W73" s="2">
        <f>+G73/'Discount curve'!$D62</f>
        <v>0</v>
      </c>
      <c r="X73" s="2">
        <f>+H73/'Discount curve'!$D62</f>
        <v>0</v>
      </c>
      <c r="Y73" s="2">
        <f>+I73/'Discount curve'!$D62</f>
        <v>0</v>
      </c>
      <c r="Z73" s="2">
        <f>+J73/'Discount curve'!$D62</f>
        <v>0</v>
      </c>
      <c r="AA73" s="2">
        <f>+K73/'Discount curve'!$D62</f>
        <v>-8.8887189886360796E-2</v>
      </c>
      <c r="AB73" s="2">
        <f>+L73/'Discount curve'!$D62</f>
        <v>-0.11071393318065655</v>
      </c>
      <c r="AC73" s="2">
        <f>+M73/'Discount curve'!$D62</f>
        <v>0</v>
      </c>
      <c r="AD73" s="2">
        <f>+N73/'Discount curve'!$D62</f>
        <v>-8.9945430400691926</v>
      </c>
    </row>
    <row r="74" spans="1:30" x14ac:dyDescent="0.2">
      <c r="A74" s="5">
        <v>39203</v>
      </c>
      <c r="C74" s="11">
        <f t="shared" si="4"/>
        <v>-6.0959347565403466</v>
      </c>
      <c r="D74" s="14"/>
      <c r="E74" s="2">
        <v>-4.459762579407988E-2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-5.2546686552051407E-2</v>
      </c>
      <c r="L74" s="2">
        <v>-4.3313483057913493E-2</v>
      </c>
      <c r="M74" s="2">
        <v>0</v>
      </c>
      <c r="N74" s="2">
        <v>-5.9554769611363021</v>
      </c>
      <c r="S74" s="2">
        <f>+C74/'Discount curve'!D63</f>
        <v>-8.0211928623891335</v>
      </c>
      <c r="T74" s="2"/>
      <c r="U74" s="2">
        <f>+E74/'Discount curve'!$D63</f>
        <v>-5.8682740545273976E-2</v>
      </c>
      <c r="V74" s="2">
        <f>+F74/'Discount curve'!$D63</f>
        <v>0</v>
      </c>
      <c r="W74" s="2">
        <f>+G74/'Discount curve'!$D63</f>
        <v>0</v>
      </c>
      <c r="X74" s="2">
        <f>+H74/'Discount curve'!$D63</f>
        <v>0</v>
      </c>
      <c r="Y74" s="2">
        <f>+I74/'Discount curve'!$D63</f>
        <v>0</v>
      </c>
      <c r="Z74" s="2">
        <f>+J74/'Discount curve'!$D63</f>
        <v>0</v>
      </c>
      <c r="AA74" s="2">
        <f>+K74/'Discount curve'!$D63</f>
        <v>-6.9142325819891534E-2</v>
      </c>
      <c r="AB74" s="2">
        <f>+L74/'Discount curve'!$D63</f>
        <v>-5.6993031425835748E-2</v>
      </c>
      <c r="AC74" s="2">
        <f>+M74/'Discount curve'!$D63</f>
        <v>0</v>
      </c>
      <c r="AD74" s="2">
        <f>+N74/'Discount curve'!$D63</f>
        <v>-7.8363747645981325</v>
      </c>
    </row>
    <row r="75" spans="1:30" x14ac:dyDescent="0.2">
      <c r="A75" s="5">
        <v>39234</v>
      </c>
      <c r="C75" s="11">
        <f t="shared" si="4"/>
        <v>-5.637253090417687</v>
      </c>
      <c r="D75" s="14"/>
      <c r="E75" s="2">
        <v>-2.7463561501300408E-2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-5.2258992603859203E-2</v>
      </c>
      <c r="L75" s="2">
        <v>-3.770113037848831E-2</v>
      </c>
      <c r="M75" s="2">
        <v>0</v>
      </c>
      <c r="N75" s="2">
        <v>-5.5198294059340389</v>
      </c>
      <c r="S75" s="2">
        <f>+C75/'Discount curve'!D64</f>
        <v>-7.4591563559616398</v>
      </c>
      <c r="T75" s="2"/>
      <c r="U75" s="2">
        <f>+E75/'Discount curve'!$D64</f>
        <v>-3.6339507211053709E-2</v>
      </c>
      <c r="V75" s="2">
        <f>+F75/'Discount curve'!$D64</f>
        <v>0</v>
      </c>
      <c r="W75" s="2">
        <f>+G75/'Discount curve'!$D64</f>
        <v>0</v>
      </c>
      <c r="X75" s="2">
        <f>+H75/'Discount curve'!$D64</f>
        <v>0</v>
      </c>
      <c r="Y75" s="2">
        <f>+I75/'Discount curve'!$D64</f>
        <v>0</v>
      </c>
      <c r="Z75" s="2">
        <f>+J75/'Discount curve'!$D64</f>
        <v>0</v>
      </c>
      <c r="AA75" s="2">
        <f>+K75/'Discount curve'!$D64</f>
        <v>-6.9148571225200434E-2</v>
      </c>
      <c r="AB75" s="2">
        <f>+L75/'Discount curve'!$D64</f>
        <v>-4.9885754955309787E-2</v>
      </c>
      <c r="AC75" s="2">
        <f>+M75/'Discount curve'!$D64</f>
        <v>0</v>
      </c>
      <c r="AD75" s="2">
        <f>+N75/'Discount curve'!$D64</f>
        <v>-7.3037825225700761</v>
      </c>
    </row>
    <row r="76" spans="1:30" x14ac:dyDescent="0.2">
      <c r="A76" s="5">
        <v>39264</v>
      </c>
      <c r="C76" s="11">
        <f t="shared" si="4"/>
        <v>-0.16552923139254574</v>
      </c>
      <c r="D76" s="14"/>
      <c r="E76" s="2">
        <v>-2.896842658052632E-2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-5.1980730488526208E-2</v>
      </c>
      <c r="L76" s="2">
        <v>-3.6312253155553309E-2</v>
      </c>
      <c r="M76" s="2">
        <v>0</v>
      </c>
      <c r="N76" s="2">
        <v>-4.8267821167939901E-2</v>
      </c>
      <c r="S76" s="2">
        <f>+C76/'Discount curve'!D65</f>
        <v>-0.22011405672419851</v>
      </c>
      <c r="T76" s="2"/>
      <c r="U76" s="2">
        <f>+E76/'Discount curve'!$D65</f>
        <v>-3.8521038477098229E-2</v>
      </c>
      <c r="V76" s="2">
        <f>+F76/'Discount curve'!$D65</f>
        <v>0</v>
      </c>
      <c r="W76" s="2">
        <f>+G76/'Discount curve'!$D65</f>
        <v>0</v>
      </c>
      <c r="X76" s="2">
        <f>+H76/'Discount curve'!$D65</f>
        <v>0</v>
      </c>
      <c r="Y76" s="2">
        <f>+I76/'Discount curve'!$D65</f>
        <v>0</v>
      </c>
      <c r="Z76" s="2">
        <f>+J76/'Discount curve'!$D65</f>
        <v>0</v>
      </c>
      <c r="AA76" s="2">
        <f>+K76/'Discount curve'!$D65</f>
        <v>-6.9121866651958519E-2</v>
      </c>
      <c r="AB76" s="2">
        <f>+L76/'Discount curve'!$D65</f>
        <v>-4.8286561132578655E-2</v>
      </c>
      <c r="AC76" s="2">
        <f>+M76/'Discount curve'!$D65</f>
        <v>0</v>
      </c>
      <c r="AD76" s="2">
        <f>+N76/'Discount curve'!$D65</f>
        <v>-6.4184590462563113E-2</v>
      </c>
    </row>
    <row r="77" spans="1:30" x14ac:dyDescent="0.2">
      <c r="A77" s="5">
        <v>39295</v>
      </c>
      <c r="C77" s="11">
        <f t="shared" si="4"/>
        <v>-0.16143572882122542</v>
      </c>
      <c r="D77" s="14"/>
      <c r="E77" s="2">
        <v>-2.4152923782539661E-2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-5.1693363919889601E-2</v>
      </c>
      <c r="L77" s="2">
        <v>-3.7588460336033351E-2</v>
      </c>
      <c r="M77" s="2">
        <v>0</v>
      </c>
      <c r="N77" s="2">
        <v>-4.8000980782762798E-2</v>
      </c>
      <c r="S77" s="2">
        <f>+C77/'Discount curve'!D66</f>
        <v>-0.21588431227949217</v>
      </c>
      <c r="T77" s="2"/>
      <c r="U77" s="2">
        <f>+E77/'Discount curve'!$D66</f>
        <v>-3.2299153219711565E-2</v>
      </c>
      <c r="V77" s="2">
        <f>+F77/'Discount curve'!$D66</f>
        <v>0</v>
      </c>
      <c r="W77" s="2">
        <f>+G77/'Discount curve'!$D66</f>
        <v>0</v>
      </c>
      <c r="X77" s="2">
        <f>+H77/'Discount curve'!$D66</f>
        <v>0</v>
      </c>
      <c r="Y77" s="2">
        <f>+I77/'Discount curve'!$D66</f>
        <v>0</v>
      </c>
      <c r="Z77" s="2">
        <f>+J77/'Discount curve'!$D66</f>
        <v>0</v>
      </c>
      <c r="AA77" s="2">
        <f>+K77/'Discount curve'!$D66</f>
        <v>-6.9128354675545664E-2</v>
      </c>
      <c r="AB77" s="2">
        <f>+L77/'Discount curve'!$D66</f>
        <v>-5.0266189328360182E-2</v>
      </c>
      <c r="AC77" s="2">
        <f>+M77/'Discount curve'!$D66</f>
        <v>0</v>
      </c>
      <c r="AD77" s="2">
        <f>+N77/'Discount curve'!$D66</f>
        <v>-6.4190615055874756E-2</v>
      </c>
    </row>
    <row r="78" spans="1:30" x14ac:dyDescent="0.2">
      <c r="A78" s="5">
        <v>39326</v>
      </c>
      <c r="C78" s="11">
        <f t="shared" ref="C78:C141" si="5">IF(ISNUMBER(A78),SUM(E78:N78),"")</f>
        <v>-0.19835495531434821</v>
      </c>
      <c r="D78" s="14"/>
      <c r="E78" s="2">
        <v>-4.5164521730678253E-2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-6.6093667413866797E-2</v>
      </c>
      <c r="L78" s="2">
        <v>-3.8995263774164346E-2</v>
      </c>
      <c r="M78" s="2">
        <v>0</v>
      </c>
      <c r="N78" s="2">
        <v>-4.8101502395638804E-2</v>
      </c>
      <c r="S78" s="2">
        <f>+C78/'Discount curve'!D67</f>
        <v>-0.26676394500940992</v>
      </c>
      <c r="T78" s="2"/>
      <c r="U78" s="2">
        <f>+E78/'Discount curve'!$D67</f>
        <v>-6.0740937740855268E-2</v>
      </c>
      <c r="V78" s="2">
        <f>+F78/'Discount curve'!$D67</f>
        <v>0</v>
      </c>
      <c r="W78" s="2">
        <f>+G78/'Discount curve'!$D67</f>
        <v>0</v>
      </c>
      <c r="X78" s="2">
        <f>+H78/'Discount curve'!$D67</f>
        <v>0</v>
      </c>
      <c r="Y78" s="2">
        <f>+I78/'Discount curve'!$D67</f>
        <v>0</v>
      </c>
      <c r="Z78" s="2">
        <f>+J78/'Discount curve'!$D67</f>
        <v>0</v>
      </c>
      <c r="AA78" s="2">
        <f>+K78/'Discount curve'!$D67</f>
        <v>-8.888816229229643E-2</v>
      </c>
      <c r="AB78" s="2">
        <f>+L78/'Discount curve'!$D67</f>
        <v>-5.2444015752431947E-2</v>
      </c>
      <c r="AC78" s="2">
        <f>+M78/'Discount curve'!$D67</f>
        <v>0</v>
      </c>
      <c r="AD78" s="2">
        <f>+N78/'Discount curve'!$D67</f>
        <v>-6.4690829223826268E-2</v>
      </c>
    </row>
    <row r="79" spans="1:30" x14ac:dyDescent="0.2">
      <c r="A79" s="5">
        <v>39356</v>
      </c>
      <c r="C79" s="11">
        <f t="shared" si="5"/>
        <v>-0.29625431094121246</v>
      </c>
      <c r="D79" s="14"/>
      <c r="E79" s="2">
        <v>-0.10028620985990536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-0.109560995759216</v>
      </c>
      <c r="L79" s="2">
        <v>-3.8200267188044298E-2</v>
      </c>
      <c r="M79" s="2">
        <v>0</v>
      </c>
      <c r="N79" s="2">
        <v>-4.8206838134046803E-2</v>
      </c>
      <c r="S79" s="2">
        <f>+C79/'Discount curve'!D68</f>
        <v>-0.4004309207153342</v>
      </c>
      <c r="T79" s="2"/>
      <c r="U79" s="2">
        <f>+E79/'Discount curve'!$D68</f>
        <v>-0.13555144302093164</v>
      </c>
      <c r="V79" s="2">
        <f>+F79/'Discount curve'!$D68</f>
        <v>0</v>
      </c>
      <c r="W79" s="2">
        <f>+G79/'Discount curve'!$D68</f>
        <v>0</v>
      </c>
      <c r="X79" s="2">
        <f>+H79/'Discount curve'!$D68</f>
        <v>0</v>
      </c>
      <c r="Y79" s="2">
        <f>+I79/'Discount curve'!$D68</f>
        <v>0</v>
      </c>
      <c r="Z79" s="2">
        <f>+J79/'Discount curve'!$D68</f>
        <v>0</v>
      </c>
      <c r="AA79" s="2">
        <f>+K79/'Discount curve'!$D68</f>
        <v>-0.14808766922908137</v>
      </c>
      <c r="AB79" s="2">
        <f>+L79/'Discount curve'!$D68</f>
        <v>-5.1633234004536524E-2</v>
      </c>
      <c r="AC79" s="2">
        <f>+M79/'Discount curve'!$D68</f>
        <v>0</v>
      </c>
      <c r="AD79" s="2">
        <f>+N79/'Discount curve'!$D68</f>
        <v>-6.5158574460784657E-2</v>
      </c>
    </row>
    <row r="80" spans="1:30" x14ac:dyDescent="0.2">
      <c r="A80" s="5">
        <v>39387</v>
      </c>
      <c r="C80" s="11">
        <f t="shared" si="5"/>
        <v>-0.22438456141179022</v>
      </c>
      <c r="D80" s="14"/>
      <c r="E80" s="2">
        <v>-0.13381370409668281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-4.2634397148323504E-2</v>
      </c>
      <c r="M80" s="2">
        <v>0</v>
      </c>
      <c r="N80" s="2">
        <v>-4.7936460166783899E-2</v>
      </c>
      <c r="S80" s="2">
        <f>+C80/'Discount curve'!D69</f>
        <v>-0.30503056463995848</v>
      </c>
      <c r="T80" s="2"/>
      <c r="U80" s="2">
        <f>+E80/'Discount curve'!$D69</f>
        <v>-0.18190765648206825</v>
      </c>
      <c r="V80" s="2">
        <f>+F80/'Discount curve'!$D69</f>
        <v>0</v>
      </c>
      <c r="W80" s="2">
        <f>+G80/'Discount curve'!$D69</f>
        <v>0</v>
      </c>
      <c r="X80" s="2">
        <f>+H80/'Discount curve'!$D69</f>
        <v>0</v>
      </c>
      <c r="Y80" s="2">
        <f>+I80/'Discount curve'!$D69</f>
        <v>0</v>
      </c>
      <c r="Z80" s="2">
        <f>+J80/'Discount curve'!$D69</f>
        <v>0</v>
      </c>
      <c r="AA80" s="2">
        <f>+K80/'Discount curve'!$D69</f>
        <v>0</v>
      </c>
      <c r="AB80" s="2">
        <f>+L80/'Discount curve'!$D69</f>
        <v>-5.7957615949213968E-2</v>
      </c>
      <c r="AC80" s="2">
        <f>+M80/'Discount curve'!$D69</f>
        <v>0</v>
      </c>
      <c r="AD80" s="2">
        <f>+N80/'Discount curve'!$D69</f>
        <v>-6.5165292208676256E-2</v>
      </c>
    </row>
    <row r="81" spans="1:30" x14ac:dyDescent="0.2">
      <c r="A81" s="5">
        <v>39417</v>
      </c>
      <c r="C81" s="11">
        <f t="shared" si="5"/>
        <v>-0.43333413238214541</v>
      </c>
      <c r="D81" s="14"/>
      <c r="E81" s="2">
        <v>-0.3295326289153106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-5.7571188770387499E-2</v>
      </c>
      <c r="M81" s="2">
        <v>0</v>
      </c>
      <c r="N81" s="2">
        <v>-4.6230314696447297E-2</v>
      </c>
      <c r="S81" s="2">
        <f>+C81/'Discount curve'!D70</f>
        <v>-0.59239257136269152</v>
      </c>
      <c r="T81" s="2"/>
      <c r="U81" s="2">
        <f>+E81/'Discount curve'!$D70</f>
        <v>-0.45048997252516398</v>
      </c>
      <c r="V81" s="2">
        <f>+F81/'Discount curve'!$D70</f>
        <v>0</v>
      </c>
      <c r="W81" s="2">
        <f>+G81/'Discount curve'!$D70</f>
        <v>0</v>
      </c>
      <c r="X81" s="2">
        <f>+H81/'Discount curve'!$D70</f>
        <v>0</v>
      </c>
      <c r="Y81" s="2">
        <f>+I81/'Discount curve'!$D70</f>
        <v>0</v>
      </c>
      <c r="Z81" s="2">
        <f>+J81/'Discount curve'!$D70</f>
        <v>0</v>
      </c>
      <c r="AA81" s="2">
        <f>+K81/'Discount curve'!$D70</f>
        <v>0</v>
      </c>
      <c r="AB81" s="2">
        <f>+L81/'Discount curve'!$D70</f>
        <v>-7.8703111533389963E-2</v>
      </c>
      <c r="AC81" s="2">
        <f>+M81/'Discount curve'!$D70</f>
        <v>0</v>
      </c>
      <c r="AD81" s="2">
        <f>+N81/'Discount curve'!$D70</f>
        <v>-6.3199487304137505E-2</v>
      </c>
    </row>
    <row r="82" spans="1:30" x14ac:dyDescent="0.2">
      <c r="A82" s="5">
        <v>39448</v>
      </c>
      <c r="C82" s="11">
        <f t="shared" si="5"/>
        <v>-0.3307148555245869</v>
      </c>
      <c r="D82" s="14"/>
      <c r="E82" s="2">
        <v>-0.22965585028921071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-5.4372186896350108E-2</v>
      </c>
      <c r="M82" s="2">
        <v>0</v>
      </c>
      <c r="N82" s="2">
        <v>-4.6686818339026097E-2</v>
      </c>
      <c r="S82" s="2">
        <f>+C82/'Discount curve'!D71</f>
        <v>-0.45447776170215276</v>
      </c>
      <c r="T82" s="2"/>
      <c r="U82" s="2">
        <f>+E82/'Discount curve'!$D71</f>
        <v>-0.3155996020671214</v>
      </c>
      <c r="V82" s="2">
        <f>+F82/'Discount curve'!$D71</f>
        <v>0</v>
      </c>
      <c r="W82" s="2">
        <f>+G82/'Discount curve'!$D71</f>
        <v>0</v>
      </c>
      <c r="X82" s="2">
        <f>+H82/'Discount curve'!$D71</f>
        <v>0</v>
      </c>
      <c r="Y82" s="2">
        <f>+I82/'Discount curve'!$D71</f>
        <v>0</v>
      </c>
      <c r="Z82" s="2">
        <f>+J82/'Discount curve'!$D71</f>
        <v>0</v>
      </c>
      <c r="AA82" s="2">
        <f>+K82/'Discount curve'!$D71</f>
        <v>0</v>
      </c>
      <c r="AB82" s="2">
        <f>+L82/'Discount curve'!$D71</f>
        <v>-7.4719805859060323E-2</v>
      </c>
      <c r="AC82" s="2">
        <f>+M82/'Discount curve'!$D71</f>
        <v>0</v>
      </c>
      <c r="AD82" s="2">
        <f>+N82/'Discount curve'!$D71</f>
        <v>-6.4158353775971039E-2</v>
      </c>
    </row>
    <row r="83" spans="1:30" x14ac:dyDescent="0.2">
      <c r="A83" s="5">
        <v>39479</v>
      </c>
      <c r="C83" s="11">
        <f t="shared" si="5"/>
        <v>-0.32676472296964343</v>
      </c>
      <c r="D83" s="14"/>
      <c r="E83" s="2">
        <v>-0.24392070883330472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-3.7136971854209798E-2</v>
      </c>
      <c r="M83" s="2">
        <v>0</v>
      </c>
      <c r="N83" s="2">
        <v>-4.57070422821289E-2</v>
      </c>
      <c r="S83" s="2">
        <f>+C83/'Discount curve'!D72</f>
        <v>-0.45166938679012014</v>
      </c>
      <c r="T83" s="2"/>
      <c r="U83" s="2">
        <f>+E83/'Discount curve'!$D72</f>
        <v>-0.3371585401964739</v>
      </c>
      <c r="V83" s="2">
        <f>+F83/'Discount curve'!$D72</f>
        <v>0</v>
      </c>
      <c r="W83" s="2">
        <f>+G83/'Discount curve'!$D72</f>
        <v>0</v>
      </c>
      <c r="X83" s="2">
        <f>+H83/'Discount curve'!$D72</f>
        <v>0</v>
      </c>
      <c r="Y83" s="2">
        <f>+I83/'Discount curve'!$D72</f>
        <v>0</v>
      </c>
      <c r="Z83" s="2">
        <f>+J83/'Discount curve'!$D72</f>
        <v>0</v>
      </c>
      <c r="AA83" s="2">
        <f>+K83/'Discount curve'!$D72</f>
        <v>0</v>
      </c>
      <c r="AB83" s="2">
        <f>+L83/'Discount curve'!$D72</f>
        <v>-5.1332448472998622E-2</v>
      </c>
      <c r="AC83" s="2">
        <f>+M83/'Discount curve'!$D72</f>
        <v>0</v>
      </c>
      <c r="AD83" s="2">
        <f>+N83/'Discount curve'!$D72</f>
        <v>-6.31783981206476E-2</v>
      </c>
    </row>
    <row r="84" spans="1:30" x14ac:dyDescent="0.2">
      <c r="A84" s="5">
        <v>39508</v>
      </c>
      <c r="C84" s="11">
        <f t="shared" si="5"/>
        <v>-0.17074372705661395</v>
      </c>
      <c r="D84" s="14"/>
      <c r="E84" s="2">
        <v>-0.11199749281817126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-1.18629034072754E-2</v>
      </c>
      <c r="M84" s="2">
        <v>0</v>
      </c>
      <c r="N84" s="2">
        <v>-4.6883330831167302E-2</v>
      </c>
      <c r="S84" s="2">
        <f>+C84/'Discount curve'!D73</f>
        <v>-0.23718573456931649</v>
      </c>
      <c r="T84" s="2"/>
      <c r="U84" s="2">
        <f>+E84/'Discount curve'!$D73</f>
        <v>-0.15557940582608773</v>
      </c>
      <c r="V84" s="2">
        <f>+F84/'Discount curve'!$D73</f>
        <v>0</v>
      </c>
      <c r="W84" s="2">
        <f>+G84/'Discount curve'!$D73</f>
        <v>0</v>
      </c>
      <c r="X84" s="2">
        <f>+H84/'Discount curve'!$D73</f>
        <v>0</v>
      </c>
      <c r="Y84" s="2">
        <f>+I84/'Discount curve'!$D73</f>
        <v>0</v>
      </c>
      <c r="Z84" s="2">
        <f>+J84/'Discount curve'!$D73</f>
        <v>0</v>
      </c>
      <c r="AA84" s="2">
        <f>+K84/'Discount curve'!$D73</f>
        <v>0</v>
      </c>
      <c r="AB84" s="2">
        <f>+L84/'Discount curve'!$D73</f>
        <v>-1.6479149818760332E-2</v>
      </c>
      <c r="AC84" s="2">
        <f>+M84/'Discount curve'!$D73</f>
        <v>0</v>
      </c>
      <c r="AD84" s="2">
        <f>+N84/'Discount curve'!$D73</f>
        <v>-6.512717892446844E-2</v>
      </c>
    </row>
    <row r="85" spans="1:30" x14ac:dyDescent="0.2">
      <c r="A85" s="5">
        <v>39539</v>
      </c>
      <c r="C85" s="11">
        <f t="shared" si="5"/>
        <v>-0.1113045520271698</v>
      </c>
      <c r="D85" s="14"/>
      <c r="E85" s="2">
        <v>-5.3743134963369299E-2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-1.0947263367961599E-2</v>
      </c>
      <c r="M85" s="2">
        <v>0</v>
      </c>
      <c r="N85" s="2">
        <v>-4.6614153695838899E-2</v>
      </c>
      <c r="S85" s="2">
        <f>+C85/'Discount curve'!D74</f>
        <v>-0.15552773731862193</v>
      </c>
      <c r="T85" s="2"/>
      <c r="U85" s="2">
        <f>+E85/'Discount curve'!$D74</f>
        <v>-7.5096193507178374E-2</v>
      </c>
      <c r="V85" s="2">
        <f>+F85/'Discount curve'!$D74</f>
        <v>0</v>
      </c>
      <c r="W85" s="2">
        <f>+G85/'Discount curve'!$D74</f>
        <v>0</v>
      </c>
      <c r="X85" s="2">
        <f>+H85/'Discount curve'!$D74</f>
        <v>0</v>
      </c>
      <c r="Y85" s="2">
        <f>+I85/'Discount curve'!$D74</f>
        <v>0</v>
      </c>
      <c r="Z85" s="2">
        <f>+J85/'Discount curve'!$D74</f>
        <v>0</v>
      </c>
      <c r="AA85" s="2">
        <f>+K85/'Discount curve'!$D74</f>
        <v>0</v>
      </c>
      <c r="AB85" s="2">
        <f>+L85/'Discount curve'!$D74</f>
        <v>-1.5296796675795372E-2</v>
      </c>
      <c r="AC85" s="2">
        <f>+M85/'Discount curve'!$D74</f>
        <v>0</v>
      </c>
      <c r="AD85" s="2">
        <f>+N85/'Discount curve'!$D74</f>
        <v>-6.513474713564818E-2</v>
      </c>
    </row>
    <row r="86" spans="1:30" x14ac:dyDescent="0.2">
      <c r="A86" s="5">
        <v>39569</v>
      </c>
      <c r="C86" s="11">
        <f t="shared" si="5"/>
        <v>-9.7350746696970081E-2</v>
      </c>
      <c r="D86" s="14"/>
      <c r="E86" s="2">
        <v>-4.1726030432284532E-2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-9.62195218214674E-3</v>
      </c>
      <c r="M86" s="2">
        <v>0</v>
      </c>
      <c r="N86" s="2">
        <v>-4.6002764082538804E-2</v>
      </c>
      <c r="S86" s="2">
        <f>+C86/'Discount curve'!D75</f>
        <v>-0.13681485675538807</v>
      </c>
      <c r="T86" s="2"/>
      <c r="U86" s="2">
        <f>+E86/'Discount curve'!$D75</f>
        <v>-5.8640956235640758E-2</v>
      </c>
      <c r="V86" s="2">
        <f>+F86/'Discount curve'!$D75</f>
        <v>0</v>
      </c>
      <c r="W86" s="2">
        <f>+G86/'Discount curve'!$D75</f>
        <v>0</v>
      </c>
      <c r="X86" s="2">
        <f>+H86/'Discount curve'!$D75</f>
        <v>0</v>
      </c>
      <c r="Y86" s="2">
        <f>+I86/'Discount curve'!$D75</f>
        <v>0</v>
      </c>
      <c r="Z86" s="2">
        <f>+J86/'Discount curve'!$D75</f>
        <v>0</v>
      </c>
      <c r="AA86" s="2">
        <f>+K86/'Discount curve'!$D75</f>
        <v>0</v>
      </c>
      <c r="AB86" s="2">
        <f>+L86/'Discount curve'!$D75</f>
        <v>-1.3522505519195694E-2</v>
      </c>
      <c r="AC86" s="2">
        <f>+M86/'Discount curve'!$D75</f>
        <v>0</v>
      </c>
      <c r="AD86" s="2">
        <f>+N86/'Discount curve'!$D75</f>
        <v>-6.4651395000551615E-2</v>
      </c>
    </row>
    <row r="87" spans="1:30" x14ac:dyDescent="0.2">
      <c r="A87" s="5">
        <v>39600</v>
      </c>
      <c r="C87" s="11">
        <f t="shared" si="5"/>
        <v>-5.4324822415802054E-2</v>
      </c>
      <c r="D87" s="14"/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-8.9377599861478509E-3</v>
      </c>
      <c r="M87" s="2">
        <v>0</v>
      </c>
      <c r="N87" s="2">
        <v>-4.53870624296542E-2</v>
      </c>
      <c r="S87" s="2">
        <f>+C87/'Discount curve'!D76</f>
        <v>-7.6755707568478368E-2</v>
      </c>
      <c r="T87" s="2"/>
      <c r="U87" s="2">
        <f>+E87/'Discount curve'!$D76</f>
        <v>0</v>
      </c>
      <c r="V87" s="2">
        <f>+F87/'Discount curve'!$D76</f>
        <v>0</v>
      </c>
      <c r="W87" s="2">
        <f>+G87/'Discount curve'!$D76</f>
        <v>0</v>
      </c>
      <c r="X87" s="2">
        <f>+H87/'Discount curve'!$D76</f>
        <v>0</v>
      </c>
      <c r="Y87" s="2">
        <f>+I87/'Discount curve'!$D76</f>
        <v>0</v>
      </c>
      <c r="Z87" s="2">
        <f>+J87/'Discount curve'!$D76</f>
        <v>0</v>
      </c>
      <c r="AA87" s="2">
        <f>+K87/'Discount curve'!$D76</f>
        <v>0</v>
      </c>
      <c r="AB87" s="2">
        <f>+L87/'Discount curve'!$D76</f>
        <v>-1.2628188391729753E-2</v>
      </c>
      <c r="AC87" s="2">
        <f>+M87/'Discount curve'!$D76</f>
        <v>0</v>
      </c>
      <c r="AD87" s="2">
        <f>+N87/'Discount curve'!$D76</f>
        <v>-6.412751917674861E-2</v>
      </c>
    </row>
    <row r="88" spans="1:30" x14ac:dyDescent="0.2">
      <c r="A88" s="5">
        <v>39630</v>
      </c>
      <c r="C88" s="11">
        <f t="shared" si="5"/>
        <v>-5.3879889611531007E-2</v>
      </c>
      <c r="D88" s="14"/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-8.7485387771295102E-3</v>
      </c>
      <c r="M88" s="2">
        <v>0</v>
      </c>
      <c r="N88" s="2">
        <v>-4.51313508344015E-2</v>
      </c>
      <c r="S88" s="2">
        <f>+C88/'Discount curve'!D77</f>
        <v>-7.6570687143432042E-2</v>
      </c>
      <c r="T88" s="2"/>
      <c r="U88" s="2">
        <f>+E88/'Discount curve'!$D77</f>
        <v>0</v>
      </c>
      <c r="V88" s="2">
        <f>+F88/'Discount curve'!$D77</f>
        <v>0</v>
      </c>
      <c r="W88" s="2">
        <f>+G88/'Discount curve'!$D77</f>
        <v>0</v>
      </c>
      <c r="X88" s="2">
        <f>+H88/'Discount curve'!$D77</f>
        <v>0</v>
      </c>
      <c r="Y88" s="2">
        <f>+I88/'Discount curve'!$D77</f>
        <v>0</v>
      </c>
      <c r="Z88" s="2">
        <f>+J88/'Discount curve'!$D77</f>
        <v>0</v>
      </c>
      <c r="AA88" s="2">
        <f>+K88/'Discount curve'!$D77</f>
        <v>0</v>
      </c>
      <c r="AB88" s="2">
        <f>+L88/'Discount curve'!$D77</f>
        <v>-1.2432869304216313E-2</v>
      </c>
      <c r="AC88" s="2">
        <f>+M88/'Discount curve'!$D77</f>
        <v>0</v>
      </c>
      <c r="AD88" s="2">
        <f>+N88/'Discount curve'!$D77</f>
        <v>-6.4137817839215738E-2</v>
      </c>
    </row>
    <row r="89" spans="1:30" x14ac:dyDescent="0.2">
      <c r="A89" s="5">
        <v>39661</v>
      </c>
      <c r="C89" s="11">
        <f t="shared" si="5"/>
        <v>-5.2805511517110604E-2</v>
      </c>
      <c r="D89" s="14"/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-7.9380834306768087E-3</v>
      </c>
      <c r="M89" s="2">
        <v>0</v>
      </c>
      <c r="N89" s="2">
        <v>-4.4867428086433798E-2</v>
      </c>
      <c r="S89" s="2">
        <f>+C89/'Discount curve'!D78</f>
        <v>-7.5495201563004807E-2</v>
      </c>
      <c r="T89" s="2"/>
      <c r="U89" s="2">
        <f>+E89/'Discount curve'!$D78</f>
        <v>0</v>
      </c>
      <c r="V89" s="2">
        <f>+F89/'Discount curve'!$D78</f>
        <v>0</v>
      </c>
      <c r="W89" s="2">
        <f>+G89/'Discount curve'!$D78</f>
        <v>0</v>
      </c>
      <c r="X89" s="2">
        <f>+H89/'Discount curve'!$D78</f>
        <v>0</v>
      </c>
      <c r="Y89" s="2">
        <f>+I89/'Discount curve'!$D78</f>
        <v>0</v>
      </c>
      <c r="Z89" s="2">
        <f>+J89/'Discount curve'!$D78</f>
        <v>0</v>
      </c>
      <c r="AA89" s="2">
        <f>+K89/'Discount curve'!$D78</f>
        <v>0</v>
      </c>
      <c r="AB89" s="2">
        <f>+L89/'Discount curve'!$D78</f>
        <v>-1.1348951868948508E-2</v>
      </c>
      <c r="AC89" s="2">
        <f>+M89/'Discount curve'!$D78</f>
        <v>0</v>
      </c>
      <c r="AD89" s="2">
        <f>+N89/'Discount curve'!$D78</f>
        <v>-6.4146249694056301E-2</v>
      </c>
    </row>
    <row r="90" spans="1:30" x14ac:dyDescent="0.2">
      <c r="A90" s="5">
        <v>39692</v>
      </c>
      <c r="C90" s="11">
        <f t="shared" si="5"/>
        <v>-4.49469419259685E-2</v>
      </c>
      <c r="D90" s="14"/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-4.49469419259685E-2</v>
      </c>
      <c r="S90" s="2">
        <f>+C90/'Discount curve'!D79</f>
        <v>-6.4608123493816907E-2</v>
      </c>
      <c r="T90" s="2"/>
      <c r="U90" s="2">
        <f>+E90/'Discount curve'!$D79</f>
        <v>0</v>
      </c>
      <c r="V90" s="2">
        <f>+F90/'Discount curve'!$D79</f>
        <v>0</v>
      </c>
      <c r="W90" s="2">
        <f>+G90/'Discount curve'!$D79</f>
        <v>0</v>
      </c>
      <c r="X90" s="2">
        <f>+H90/'Discount curve'!$D79</f>
        <v>0</v>
      </c>
      <c r="Y90" s="2">
        <f>+I90/'Discount curve'!$D79</f>
        <v>0</v>
      </c>
      <c r="Z90" s="2">
        <f>+J90/'Discount curve'!$D79</f>
        <v>0</v>
      </c>
      <c r="AA90" s="2">
        <f>+K90/'Discount curve'!$D79</f>
        <v>0</v>
      </c>
      <c r="AB90" s="2">
        <f>+L90/'Discount curve'!$D79</f>
        <v>0</v>
      </c>
      <c r="AC90" s="2">
        <f>+M90/'Discount curve'!$D79</f>
        <v>0</v>
      </c>
      <c r="AD90" s="2">
        <f>+N90/'Discount curve'!$D79</f>
        <v>-6.4608123493816907E-2</v>
      </c>
    </row>
    <row r="91" spans="1:30" x14ac:dyDescent="0.2">
      <c r="A91" s="5">
        <v>39722</v>
      </c>
      <c r="C91" s="11">
        <f t="shared" si="5"/>
        <v>-4.50313654478691E-2</v>
      </c>
      <c r="D91" s="14"/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-4.50313654478691E-2</v>
      </c>
      <c r="S91" s="2">
        <f>+C91/'Discount curve'!D80</f>
        <v>-6.5112453367147272E-2</v>
      </c>
      <c r="T91" s="2"/>
      <c r="U91" s="2">
        <f>+E91/'Discount curve'!$D80</f>
        <v>0</v>
      </c>
      <c r="V91" s="2">
        <f>+F91/'Discount curve'!$D80</f>
        <v>0</v>
      </c>
      <c r="W91" s="2">
        <f>+G91/'Discount curve'!$D80</f>
        <v>0</v>
      </c>
      <c r="X91" s="2">
        <f>+H91/'Discount curve'!$D80</f>
        <v>0</v>
      </c>
      <c r="Y91" s="2">
        <f>+I91/'Discount curve'!$D80</f>
        <v>0</v>
      </c>
      <c r="Z91" s="2">
        <f>+J91/'Discount curve'!$D80</f>
        <v>0</v>
      </c>
      <c r="AA91" s="2">
        <f>+K91/'Discount curve'!$D80</f>
        <v>0</v>
      </c>
      <c r="AB91" s="2">
        <f>+L91/'Discount curve'!$D80</f>
        <v>0</v>
      </c>
      <c r="AC91" s="2">
        <f>+M91/'Discount curve'!$D80</f>
        <v>0</v>
      </c>
      <c r="AD91" s="2">
        <f>+N91/'Discount curve'!$D80</f>
        <v>-6.5112453367147272E-2</v>
      </c>
    </row>
    <row r="92" spans="1:30" x14ac:dyDescent="0.2">
      <c r="A92" s="5">
        <v>39753</v>
      </c>
      <c r="C92" s="11">
        <f t="shared" si="5"/>
        <v>-4.4764414223300297E-2</v>
      </c>
      <c r="D92" s="14"/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-4.4764414223300297E-2</v>
      </c>
      <c r="S92" s="2">
        <f>+C92/'Discount curve'!D81</f>
        <v>-6.5121613389304389E-2</v>
      </c>
      <c r="T92" s="2"/>
      <c r="U92" s="2">
        <f>+E92/'Discount curve'!$D81</f>
        <v>0</v>
      </c>
      <c r="V92" s="2">
        <f>+F92/'Discount curve'!$D81</f>
        <v>0</v>
      </c>
      <c r="W92" s="2">
        <f>+G92/'Discount curve'!$D81</f>
        <v>0</v>
      </c>
      <c r="X92" s="2">
        <f>+H92/'Discount curve'!$D81</f>
        <v>0</v>
      </c>
      <c r="Y92" s="2">
        <f>+I92/'Discount curve'!$D81</f>
        <v>0</v>
      </c>
      <c r="Z92" s="2">
        <f>+J92/'Discount curve'!$D81</f>
        <v>0</v>
      </c>
      <c r="AA92" s="2">
        <f>+K92/'Discount curve'!$D81</f>
        <v>0</v>
      </c>
      <c r="AB92" s="2">
        <f>+L92/'Discount curve'!$D81</f>
        <v>0</v>
      </c>
      <c r="AC92" s="2">
        <f>+M92/'Discount curve'!$D81</f>
        <v>0</v>
      </c>
      <c r="AD92" s="2">
        <f>+N92/'Discount curve'!$D81</f>
        <v>-6.5121613389304389E-2</v>
      </c>
    </row>
    <row r="93" spans="1:30" x14ac:dyDescent="0.2">
      <c r="A93" s="5">
        <v>39783</v>
      </c>
      <c r="C93" s="11">
        <f t="shared" si="5"/>
        <v>-4.3157749305754597E-2</v>
      </c>
      <c r="D93" s="14"/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-4.3157749305754597E-2</v>
      </c>
      <c r="S93" s="2">
        <f>+C93/'Discount curve'!D82</f>
        <v>-6.3118804429546344E-2</v>
      </c>
      <c r="T93" s="2"/>
      <c r="U93" s="2">
        <f>+E93/'Discount curve'!$D82</f>
        <v>0</v>
      </c>
      <c r="V93" s="2">
        <f>+F93/'Discount curve'!$D82</f>
        <v>0</v>
      </c>
      <c r="W93" s="2">
        <f>+G93/'Discount curve'!$D82</f>
        <v>0</v>
      </c>
      <c r="X93" s="2">
        <f>+H93/'Discount curve'!$D82</f>
        <v>0</v>
      </c>
      <c r="Y93" s="2">
        <f>+I93/'Discount curve'!$D82</f>
        <v>0</v>
      </c>
      <c r="Z93" s="2">
        <f>+J93/'Discount curve'!$D82</f>
        <v>0</v>
      </c>
      <c r="AA93" s="2">
        <f>+K93/'Discount curve'!$D82</f>
        <v>0</v>
      </c>
      <c r="AB93" s="2">
        <f>+L93/'Discount curve'!$D82</f>
        <v>0</v>
      </c>
      <c r="AC93" s="2">
        <f>+M93/'Discount curve'!$D82</f>
        <v>0</v>
      </c>
      <c r="AD93" s="2">
        <f>+N93/'Discount curve'!$D82</f>
        <v>-6.3118804429546344E-2</v>
      </c>
    </row>
    <row r="94" spans="1:30" x14ac:dyDescent="0.2">
      <c r="A94" s="5">
        <v>39814</v>
      </c>
      <c r="C94" s="11">
        <f t="shared" si="5"/>
        <v>-4.3569916320933495E-2</v>
      </c>
      <c r="D94" s="14"/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-4.3569916320933495E-2</v>
      </c>
      <c r="S94" s="2">
        <f>+C94/'Discount curve'!D83</f>
        <v>-6.411428014815472E-2</v>
      </c>
      <c r="T94" s="2"/>
      <c r="U94" s="2">
        <f>+E94/'Discount curve'!$D83</f>
        <v>0</v>
      </c>
      <c r="V94" s="2">
        <f>+F94/'Discount curve'!$D83</f>
        <v>0</v>
      </c>
      <c r="W94" s="2">
        <f>+G94/'Discount curve'!$D83</f>
        <v>0</v>
      </c>
      <c r="X94" s="2">
        <f>+H94/'Discount curve'!$D83</f>
        <v>0</v>
      </c>
      <c r="Y94" s="2">
        <f>+I94/'Discount curve'!$D83</f>
        <v>0</v>
      </c>
      <c r="Z94" s="2">
        <f>+J94/'Discount curve'!$D83</f>
        <v>0</v>
      </c>
      <c r="AA94" s="2">
        <f>+K94/'Discount curve'!$D83</f>
        <v>0</v>
      </c>
      <c r="AB94" s="2">
        <f>+L94/'Discount curve'!$D83</f>
        <v>0</v>
      </c>
      <c r="AC94" s="2">
        <f>+M94/'Discount curve'!$D83</f>
        <v>0</v>
      </c>
      <c r="AD94" s="2">
        <f>+N94/'Discount curve'!$D83</f>
        <v>-6.411428014815472E-2</v>
      </c>
    </row>
    <row r="95" spans="1:30" x14ac:dyDescent="0.2">
      <c r="A95" s="5">
        <v>39845</v>
      </c>
      <c r="C95" s="11">
        <f t="shared" si="5"/>
        <v>-4.2641855361506498E-2</v>
      </c>
      <c r="D95" s="14"/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-4.2641855361506498E-2</v>
      </c>
      <c r="S95" s="2">
        <f>+C95/'Discount curve'!D84</f>
        <v>-6.3137368890810272E-2</v>
      </c>
      <c r="T95" s="2"/>
      <c r="U95" s="2">
        <f>+E95/'Discount curve'!$D84</f>
        <v>0</v>
      </c>
      <c r="V95" s="2">
        <f>+F95/'Discount curve'!$D84</f>
        <v>0</v>
      </c>
      <c r="W95" s="2">
        <f>+G95/'Discount curve'!$D84</f>
        <v>0</v>
      </c>
      <c r="X95" s="2">
        <f>+H95/'Discount curve'!$D84</f>
        <v>0</v>
      </c>
      <c r="Y95" s="2">
        <f>+I95/'Discount curve'!$D84</f>
        <v>0</v>
      </c>
      <c r="Z95" s="2">
        <f>+J95/'Discount curve'!$D84</f>
        <v>0</v>
      </c>
      <c r="AA95" s="2">
        <f>+K95/'Discount curve'!$D84</f>
        <v>0</v>
      </c>
      <c r="AB95" s="2">
        <f>+L95/'Discount curve'!$D84</f>
        <v>0</v>
      </c>
      <c r="AC95" s="2">
        <f>+M95/'Discount curve'!$D84</f>
        <v>0</v>
      </c>
      <c r="AD95" s="2">
        <f>+N95/'Discount curve'!$D84</f>
        <v>-6.3137368890810272E-2</v>
      </c>
    </row>
    <row r="96" spans="1:30" x14ac:dyDescent="0.2">
      <c r="A96" s="5">
        <v>39873</v>
      </c>
      <c r="C96" s="11">
        <f t="shared" si="5"/>
        <v>-4.3734678678765695E-2</v>
      </c>
      <c r="D96" s="14"/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-4.3734678678765695E-2</v>
      </c>
      <c r="S96" s="2">
        <f>+C96/'Discount curve'!D85</f>
        <v>-6.5084193095498136E-2</v>
      </c>
      <c r="T96" s="2"/>
      <c r="U96" s="2">
        <f>+E96/'Discount curve'!$D85</f>
        <v>0</v>
      </c>
      <c r="V96" s="2">
        <f>+F96/'Discount curve'!$D85</f>
        <v>0</v>
      </c>
      <c r="W96" s="2">
        <f>+G96/'Discount curve'!$D85</f>
        <v>0</v>
      </c>
      <c r="X96" s="2">
        <f>+H96/'Discount curve'!$D85</f>
        <v>0</v>
      </c>
      <c r="Y96" s="2">
        <f>+I96/'Discount curve'!$D85</f>
        <v>0</v>
      </c>
      <c r="Z96" s="2">
        <f>+J96/'Discount curve'!$D85</f>
        <v>0</v>
      </c>
      <c r="AA96" s="2">
        <f>+K96/'Discount curve'!$D85</f>
        <v>0</v>
      </c>
      <c r="AB96" s="2">
        <f>+L96/'Discount curve'!$D85</f>
        <v>0</v>
      </c>
      <c r="AC96" s="2">
        <f>+M96/'Discount curve'!$D85</f>
        <v>0</v>
      </c>
      <c r="AD96" s="2">
        <f>+N96/'Discount curve'!$D85</f>
        <v>-6.5084193095498136E-2</v>
      </c>
    </row>
    <row r="97" spans="1:30" x14ac:dyDescent="0.2">
      <c r="A97" s="5">
        <v>39904</v>
      </c>
      <c r="C97" s="11">
        <f t="shared" si="5"/>
        <v>-4.3474038382953502E-2</v>
      </c>
      <c r="D97" s="14"/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-4.3474038382953502E-2</v>
      </c>
      <c r="S97" s="2">
        <f>+C97/'Discount curve'!D86</f>
        <v>-6.5100782168326127E-2</v>
      </c>
      <c r="T97" s="2"/>
      <c r="U97" s="2">
        <f>+E97/'Discount curve'!$D86</f>
        <v>0</v>
      </c>
      <c r="V97" s="2">
        <f>+F97/'Discount curve'!$D86</f>
        <v>0</v>
      </c>
      <c r="W97" s="2">
        <f>+G97/'Discount curve'!$D86</f>
        <v>0</v>
      </c>
      <c r="X97" s="2">
        <f>+H97/'Discount curve'!$D86</f>
        <v>0</v>
      </c>
      <c r="Y97" s="2">
        <f>+I97/'Discount curve'!$D86</f>
        <v>0</v>
      </c>
      <c r="Z97" s="2">
        <f>+J97/'Discount curve'!$D86</f>
        <v>0</v>
      </c>
      <c r="AA97" s="2">
        <f>+K97/'Discount curve'!$D86</f>
        <v>0</v>
      </c>
      <c r="AB97" s="2">
        <f>+L97/'Discount curve'!$D86</f>
        <v>0</v>
      </c>
      <c r="AC97" s="2">
        <f>+M97/'Discount curve'!$D86</f>
        <v>0</v>
      </c>
      <c r="AD97" s="2">
        <f>+N97/'Discount curve'!$D86</f>
        <v>-6.5100782168326127E-2</v>
      </c>
    </row>
    <row r="98" spans="1:30" x14ac:dyDescent="0.2">
      <c r="A98" s="5">
        <v>39934</v>
      </c>
      <c r="C98" s="11">
        <f t="shared" si="5"/>
        <v>-4.29124526442934E-2</v>
      </c>
      <c r="D98" s="14"/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-4.29124526442934E-2</v>
      </c>
      <c r="S98" s="2">
        <f>+C98/'Discount curve'!D87</f>
        <v>-6.4608901476772798E-2</v>
      </c>
      <c r="T98" s="2"/>
      <c r="U98" s="2">
        <f>+E98/'Discount curve'!$D87</f>
        <v>0</v>
      </c>
      <c r="V98" s="2">
        <f>+F98/'Discount curve'!$D87</f>
        <v>0</v>
      </c>
      <c r="W98" s="2">
        <f>+G98/'Discount curve'!$D87</f>
        <v>0</v>
      </c>
      <c r="X98" s="2">
        <f>+H98/'Discount curve'!$D87</f>
        <v>0</v>
      </c>
      <c r="Y98" s="2">
        <f>+I98/'Discount curve'!$D87</f>
        <v>0</v>
      </c>
      <c r="Z98" s="2">
        <f>+J98/'Discount curve'!$D87</f>
        <v>0</v>
      </c>
      <c r="AA98" s="2">
        <f>+K98/'Discount curve'!$D87</f>
        <v>0</v>
      </c>
      <c r="AB98" s="2">
        <f>+L98/'Discount curve'!$D87</f>
        <v>0</v>
      </c>
      <c r="AC98" s="2">
        <f>+M98/'Discount curve'!$D87</f>
        <v>0</v>
      </c>
      <c r="AD98" s="2">
        <f>+N98/'Discount curve'!$D87</f>
        <v>-6.4608901476772798E-2</v>
      </c>
    </row>
    <row r="99" spans="1:30" x14ac:dyDescent="0.2">
      <c r="A99" s="5">
        <v>39965</v>
      </c>
      <c r="C99" s="11">
        <f t="shared" si="5"/>
        <v>-4.2347411766945696E-2</v>
      </c>
      <c r="D99" s="14"/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-4.2347411766945696E-2</v>
      </c>
      <c r="S99" s="2">
        <f>+C99/'Discount curve'!D88</f>
        <v>-6.4070965647499048E-2</v>
      </c>
      <c r="T99" s="2"/>
      <c r="U99" s="2">
        <f>+E99/'Discount curve'!$D88</f>
        <v>0</v>
      </c>
      <c r="V99" s="2">
        <f>+F99/'Discount curve'!$D88</f>
        <v>0</v>
      </c>
      <c r="W99" s="2">
        <f>+G99/'Discount curve'!$D88</f>
        <v>0</v>
      </c>
      <c r="X99" s="2">
        <f>+H99/'Discount curve'!$D88</f>
        <v>0</v>
      </c>
      <c r="Y99" s="2">
        <f>+I99/'Discount curve'!$D88</f>
        <v>0</v>
      </c>
      <c r="Z99" s="2">
        <f>+J99/'Discount curve'!$D88</f>
        <v>0</v>
      </c>
      <c r="AA99" s="2">
        <f>+K99/'Discount curve'!$D88</f>
        <v>0</v>
      </c>
      <c r="AB99" s="2">
        <f>+L99/'Discount curve'!$D88</f>
        <v>0</v>
      </c>
      <c r="AC99" s="2">
        <f>+M99/'Discount curve'!$D88</f>
        <v>0</v>
      </c>
      <c r="AD99" s="2">
        <f>+N99/'Discount curve'!$D88</f>
        <v>-6.4070965647499048E-2</v>
      </c>
    </row>
    <row r="100" spans="1:30" x14ac:dyDescent="0.2">
      <c r="A100" s="5">
        <v>39995</v>
      </c>
      <c r="C100" s="11">
        <f t="shared" si="5"/>
        <v>-4.2118269464549503E-2</v>
      </c>
      <c r="D100" s="14"/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-4.2118269464549503E-2</v>
      </c>
      <c r="S100" s="2">
        <f>+C100/'Discount curve'!D89</f>
        <v>-6.4071989913786737E-2</v>
      </c>
      <c r="T100" s="2"/>
      <c r="U100" s="2">
        <f>+E100/'Discount curve'!$D89</f>
        <v>0</v>
      </c>
      <c r="V100" s="2">
        <f>+F100/'Discount curve'!$D89</f>
        <v>0</v>
      </c>
      <c r="W100" s="2">
        <f>+G100/'Discount curve'!$D89</f>
        <v>0</v>
      </c>
      <c r="X100" s="2">
        <f>+H100/'Discount curve'!$D89</f>
        <v>0</v>
      </c>
      <c r="Y100" s="2">
        <f>+I100/'Discount curve'!$D89</f>
        <v>0</v>
      </c>
      <c r="Z100" s="2">
        <f>+J100/'Discount curve'!$D89</f>
        <v>0</v>
      </c>
      <c r="AA100" s="2">
        <f>+K100/'Discount curve'!$D89</f>
        <v>0</v>
      </c>
      <c r="AB100" s="2">
        <f>+L100/'Discount curve'!$D89</f>
        <v>0</v>
      </c>
      <c r="AC100" s="2">
        <f>+M100/'Discount curve'!$D89</f>
        <v>0</v>
      </c>
      <c r="AD100" s="2">
        <f>+N100/'Discount curve'!$D89</f>
        <v>-6.4071989913786737E-2</v>
      </c>
    </row>
    <row r="101" spans="1:30" x14ac:dyDescent="0.2">
      <c r="A101" s="5">
        <v>40026</v>
      </c>
      <c r="C101" s="11">
        <f t="shared" si="5"/>
        <v>-4.18821767220834E-2</v>
      </c>
      <c r="D101" s="14"/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-4.18821767220834E-2</v>
      </c>
      <c r="S101" s="2">
        <f>+C101/'Discount curve'!D90</f>
        <v>-6.4071654990841137E-2</v>
      </c>
      <c r="T101" s="2"/>
      <c r="U101" s="2">
        <f>+E101/'Discount curve'!$D90</f>
        <v>0</v>
      </c>
      <c r="V101" s="2">
        <f>+F101/'Discount curve'!$D90</f>
        <v>0</v>
      </c>
      <c r="W101" s="2">
        <f>+G101/'Discount curve'!$D90</f>
        <v>0</v>
      </c>
      <c r="X101" s="2">
        <f>+H101/'Discount curve'!$D90</f>
        <v>0</v>
      </c>
      <c r="Y101" s="2">
        <f>+I101/'Discount curve'!$D90</f>
        <v>0</v>
      </c>
      <c r="Z101" s="2">
        <f>+J101/'Discount curve'!$D90</f>
        <v>0</v>
      </c>
      <c r="AA101" s="2">
        <f>+K101/'Discount curve'!$D90</f>
        <v>0</v>
      </c>
      <c r="AB101" s="2">
        <f>+L101/'Discount curve'!$D90</f>
        <v>0</v>
      </c>
      <c r="AC101" s="2">
        <f>+M101/'Discount curve'!$D90</f>
        <v>0</v>
      </c>
      <c r="AD101" s="2">
        <f>+N101/'Discount curve'!$D90</f>
        <v>-6.4071654990841137E-2</v>
      </c>
    </row>
    <row r="102" spans="1:30" x14ac:dyDescent="0.2">
      <c r="A102" s="5">
        <v>40057</v>
      </c>
      <c r="C102" s="11">
        <f t="shared" si="5"/>
        <v>-4.19671458963876E-2</v>
      </c>
      <c r="D102" s="14"/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-4.19671458963876E-2</v>
      </c>
      <c r="S102" s="2">
        <f>+C102/'Discount curve'!D91</f>
        <v>-6.4564275529837747E-2</v>
      </c>
      <c r="T102" s="2"/>
      <c r="U102" s="2">
        <f>+E102/'Discount curve'!$D91</f>
        <v>0</v>
      </c>
      <c r="V102" s="2">
        <f>+F102/'Discount curve'!$D91</f>
        <v>0</v>
      </c>
      <c r="W102" s="2">
        <f>+G102/'Discount curve'!$D91</f>
        <v>0</v>
      </c>
      <c r="X102" s="2">
        <f>+H102/'Discount curve'!$D91</f>
        <v>0</v>
      </c>
      <c r="Y102" s="2">
        <f>+I102/'Discount curve'!$D91</f>
        <v>0</v>
      </c>
      <c r="Z102" s="2">
        <f>+J102/'Discount curve'!$D91</f>
        <v>0</v>
      </c>
      <c r="AA102" s="2">
        <f>+K102/'Discount curve'!$D91</f>
        <v>0</v>
      </c>
      <c r="AB102" s="2">
        <f>+L102/'Discount curve'!$D91</f>
        <v>0</v>
      </c>
      <c r="AC102" s="2">
        <f>+M102/'Discount curve'!$D91</f>
        <v>0</v>
      </c>
      <c r="AD102" s="2">
        <f>+N102/'Discount curve'!$D91</f>
        <v>-6.4564275529837747E-2</v>
      </c>
    </row>
    <row r="103" spans="1:30" x14ac:dyDescent="0.2">
      <c r="A103" s="5">
        <v>40087</v>
      </c>
      <c r="C103" s="11">
        <f t="shared" si="5"/>
        <v>-4.2056885412125704E-2</v>
      </c>
      <c r="D103" s="14"/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-4.2056885412125704E-2</v>
      </c>
      <c r="S103" s="2">
        <f>+C103/'Discount curve'!D92</f>
        <v>-6.5058527382511722E-2</v>
      </c>
      <c r="T103" s="2"/>
      <c r="U103" s="2">
        <f>+E103/'Discount curve'!$D92</f>
        <v>0</v>
      </c>
      <c r="V103" s="2">
        <f>+F103/'Discount curve'!$D92</f>
        <v>0</v>
      </c>
      <c r="W103" s="2">
        <f>+G103/'Discount curve'!$D92</f>
        <v>0</v>
      </c>
      <c r="X103" s="2">
        <f>+H103/'Discount curve'!$D92</f>
        <v>0</v>
      </c>
      <c r="Y103" s="2">
        <f>+I103/'Discount curve'!$D92</f>
        <v>0</v>
      </c>
      <c r="Z103" s="2">
        <f>+J103/'Discount curve'!$D92</f>
        <v>0</v>
      </c>
      <c r="AA103" s="2">
        <f>+K103/'Discount curve'!$D92</f>
        <v>0</v>
      </c>
      <c r="AB103" s="2">
        <f>+L103/'Discount curve'!$D92</f>
        <v>0</v>
      </c>
      <c r="AC103" s="2">
        <f>+M103/'Discount curve'!$D92</f>
        <v>0</v>
      </c>
      <c r="AD103" s="2">
        <f>+N103/'Discount curve'!$D92</f>
        <v>-6.5058527382511722E-2</v>
      </c>
    </row>
    <row r="104" spans="1:30" x14ac:dyDescent="0.2">
      <c r="A104" s="5">
        <v>40118</v>
      </c>
      <c r="C104" s="11">
        <f t="shared" si="5"/>
        <v>-4.1819285095806402E-2</v>
      </c>
      <c r="D104" s="14"/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-4.1819285095806402E-2</v>
      </c>
      <c r="S104" s="2">
        <f>+C104/'Discount curve'!D93</f>
        <v>-6.5058500998617777E-2</v>
      </c>
      <c r="T104" s="2"/>
      <c r="U104" s="2">
        <f>+E104/'Discount curve'!$D93</f>
        <v>0</v>
      </c>
      <c r="V104" s="2">
        <f>+F104/'Discount curve'!$D93</f>
        <v>0</v>
      </c>
      <c r="W104" s="2">
        <f>+G104/'Discount curve'!$D93</f>
        <v>0</v>
      </c>
      <c r="X104" s="2">
        <f>+H104/'Discount curve'!$D93</f>
        <v>0</v>
      </c>
      <c r="Y104" s="2">
        <f>+I104/'Discount curve'!$D93</f>
        <v>0</v>
      </c>
      <c r="Z104" s="2">
        <f>+J104/'Discount curve'!$D93</f>
        <v>0</v>
      </c>
      <c r="AA104" s="2">
        <f>+K104/'Discount curve'!$D93</f>
        <v>0</v>
      </c>
      <c r="AB104" s="2">
        <f>+L104/'Discount curve'!$D93</f>
        <v>0</v>
      </c>
      <c r="AC104" s="2">
        <f>+M104/'Discount curve'!$D93</f>
        <v>0</v>
      </c>
      <c r="AD104" s="2">
        <f>+N104/'Discount curve'!$D93</f>
        <v>-6.5058500998617777E-2</v>
      </c>
    </row>
    <row r="105" spans="1:30" x14ac:dyDescent="0.2">
      <c r="A105" s="5">
        <v>40148</v>
      </c>
      <c r="C105" s="11">
        <f t="shared" si="5"/>
        <v>-4.0329732588935505E-2</v>
      </c>
      <c r="D105" s="14"/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-4.0329732588935505E-2</v>
      </c>
      <c r="S105" s="2">
        <f>+C105/'Discount curve'!D94</f>
        <v>-6.3088617287368226E-2</v>
      </c>
      <c r="T105" s="2"/>
      <c r="U105" s="2">
        <f>+E105/'Discount curve'!$D94</f>
        <v>0</v>
      </c>
      <c r="V105" s="2">
        <f>+F105/'Discount curve'!$D94</f>
        <v>0</v>
      </c>
      <c r="W105" s="2">
        <f>+G105/'Discount curve'!$D94</f>
        <v>0</v>
      </c>
      <c r="X105" s="2">
        <f>+H105/'Discount curve'!$D94</f>
        <v>0</v>
      </c>
      <c r="Y105" s="2">
        <f>+I105/'Discount curve'!$D94</f>
        <v>0</v>
      </c>
      <c r="Z105" s="2">
        <f>+J105/'Discount curve'!$D94</f>
        <v>0</v>
      </c>
      <c r="AA105" s="2">
        <f>+K105/'Discount curve'!$D94</f>
        <v>0</v>
      </c>
      <c r="AB105" s="2">
        <f>+L105/'Discount curve'!$D94</f>
        <v>0</v>
      </c>
      <c r="AC105" s="2">
        <f>+M105/'Discount curve'!$D94</f>
        <v>0</v>
      </c>
      <c r="AD105" s="2">
        <f>+N105/'Discount curve'!$D94</f>
        <v>-6.3088617287368226E-2</v>
      </c>
    </row>
    <row r="106" spans="1:30" x14ac:dyDescent="0.2">
      <c r="A106" s="5">
        <v>40179</v>
      </c>
      <c r="C106" s="11">
        <f t="shared" si="5"/>
        <v>-4.07272863796607E-2</v>
      </c>
      <c r="D106" s="14"/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-4.07272863796607E-2</v>
      </c>
      <c r="S106" s="2">
        <f>+C106/'Discount curve'!D95</f>
        <v>-6.4074561440233296E-2</v>
      </c>
      <c r="T106" s="2"/>
      <c r="U106" s="2">
        <f>+E106/'Discount curve'!$D95</f>
        <v>0</v>
      </c>
      <c r="V106" s="2">
        <f>+F106/'Discount curve'!$D95</f>
        <v>0</v>
      </c>
      <c r="W106" s="2">
        <f>+G106/'Discount curve'!$D95</f>
        <v>0</v>
      </c>
      <c r="X106" s="2">
        <f>+H106/'Discount curve'!$D95</f>
        <v>0</v>
      </c>
      <c r="Y106" s="2">
        <f>+I106/'Discount curve'!$D95</f>
        <v>0</v>
      </c>
      <c r="Z106" s="2">
        <f>+J106/'Discount curve'!$D95</f>
        <v>0</v>
      </c>
      <c r="AA106" s="2">
        <f>+K106/'Discount curve'!$D95</f>
        <v>0</v>
      </c>
      <c r="AB106" s="2">
        <f>+L106/'Discount curve'!$D95</f>
        <v>0</v>
      </c>
      <c r="AC106" s="2">
        <f>+M106/'Discount curve'!$D95</f>
        <v>0</v>
      </c>
      <c r="AD106" s="2">
        <f>+N106/'Discount curve'!$D95</f>
        <v>-6.4074561440233296E-2</v>
      </c>
    </row>
    <row r="107" spans="1:30" x14ac:dyDescent="0.2">
      <c r="A107" s="5">
        <v>40210</v>
      </c>
      <c r="C107" s="11">
        <f t="shared" si="5"/>
        <v>-3.9872398710281198E-2</v>
      </c>
      <c r="D107" s="14"/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-3.9872398710281198E-2</v>
      </c>
      <c r="S107" s="2">
        <f>+C107/'Discount curve'!D96</f>
        <v>-6.3089077442854802E-2</v>
      </c>
      <c r="T107" s="2"/>
      <c r="U107" s="2">
        <f>+E107/'Discount curve'!$D96</f>
        <v>0</v>
      </c>
      <c r="V107" s="2">
        <f>+F107/'Discount curve'!$D96</f>
        <v>0</v>
      </c>
      <c r="W107" s="2">
        <f>+G107/'Discount curve'!$D96</f>
        <v>0</v>
      </c>
      <c r="X107" s="2">
        <f>+H107/'Discount curve'!$D96</f>
        <v>0</v>
      </c>
      <c r="Y107" s="2">
        <f>+I107/'Discount curve'!$D96</f>
        <v>0</v>
      </c>
      <c r="Z107" s="2">
        <f>+J107/'Discount curve'!$D96</f>
        <v>0</v>
      </c>
      <c r="AA107" s="2">
        <f>+K107/'Discount curve'!$D96</f>
        <v>0</v>
      </c>
      <c r="AB107" s="2">
        <f>+L107/'Discount curve'!$D96</f>
        <v>0</v>
      </c>
      <c r="AC107" s="2">
        <f>+M107/'Discount curve'!$D96</f>
        <v>0</v>
      </c>
      <c r="AD107" s="2">
        <f>+N107/'Discount curve'!$D96</f>
        <v>-6.3089077442854802E-2</v>
      </c>
    </row>
    <row r="108" spans="1:30" x14ac:dyDescent="0.2">
      <c r="A108" s="5">
        <v>40238</v>
      </c>
      <c r="C108" s="11">
        <f t="shared" si="5"/>
        <v>-4.0906375728457102E-2</v>
      </c>
      <c r="D108" s="14"/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-4.0906375728457102E-2</v>
      </c>
      <c r="S108" s="2">
        <f>+C108/'Discount curve'!D97</f>
        <v>-6.5065804675563041E-2</v>
      </c>
      <c r="T108" s="2"/>
      <c r="U108" s="2">
        <f>+E108/'Discount curve'!$D97</f>
        <v>0</v>
      </c>
      <c r="V108" s="2">
        <f>+F108/'Discount curve'!$D97</f>
        <v>0</v>
      </c>
      <c r="W108" s="2">
        <f>+G108/'Discount curve'!$D97</f>
        <v>0</v>
      </c>
      <c r="X108" s="2">
        <f>+H108/'Discount curve'!$D97</f>
        <v>0</v>
      </c>
      <c r="Y108" s="2">
        <f>+I108/'Discount curve'!$D97</f>
        <v>0</v>
      </c>
      <c r="Z108" s="2">
        <f>+J108/'Discount curve'!$D97</f>
        <v>0</v>
      </c>
      <c r="AA108" s="2">
        <f>+K108/'Discount curve'!$D97</f>
        <v>0</v>
      </c>
      <c r="AB108" s="2">
        <f>+L108/'Discount curve'!$D97</f>
        <v>0</v>
      </c>
      <c r="AC108" s="2">
        <f>+M108/'Discount curve'!$D97</f>
        <v>0</v>
      </c>
      <c r="AD108" s="2">
        <f>+N108/'Discount curve'!$D97</f>
        <v>-6.5065804675563041E-2</v>
      </c>
    </row>
    <row r="109" spans="1:30" x14ac:dyDescent="0.2">
      <c r="A109" s="5">
        <v>40269</v>
      </c>
      <c r="C109" s="11">
        <f t="shared" si="5"/>
        <v>-4.0672320152333401E-2</v>
      </c>
      <c r="D109" s="14"/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-4.0672320152333401E-2</v>
      </c>
      <c r="S109" s="2">
        <f>+C109/'Discount curve'!D98</f>
        <v>-6.5015716296534604E-2</v>
      </c>
      <c r="T109" s="2"/>
      <c r="U109" s="2">
        <f>+E109/'Discount curve'!$D98</f>
        <v>0</v>
      </c>
      <c r="V109" s="2">
        <f>+F109/'Discount curve'!$D98</f>
        <v>0</v>
      </c>
      <c r="W109" s="2">
        <f>+G109/'Discount curve'!$D98</f>
        <v>0</v>
      </c>
      <c r="X109" s="2">
        <f>+H109/'Discount curve'!$D98</f>
        <v>0</v>
      </c>
      <c r="Y109" s="2">
        <f>+I109/'Discount curve'!$D98</f>
        <v>0</v>
      </c>
      <c r="Z109" s="2">
        <f>+J109/'Discount curve'!$D98</f>
        <v>0</v>
      </c>
      <c r="AA109" s="2">
        <f>+K109/'Discount curve'!$D98</f>
        <v>0</v>
      </c>
      <c r="AB109" s="2">
        <f>+L109/'Discount curve'!$D98</f>
        <v>0</v>
      </c>
      <c r="AC109" s="2">
        <f>+M109/'Discount curve'!$D98</f>
        <v>0</v>
      </c>
      <c r="AD109" s="2">
        <f>+N109/'Discount curve'!$D98</f>
        <v>-6.5015716296534604E-2</v>
      </c>
    </row>
    <row r="110" spans="1:30" x14ac:dyDescent="0.2">
      <c r="A110" s="5">
        <v>40299</v>
      </c>
      <c r="C110" s="11">
        <f t="shared" si="5"/>
        <v>-4.0140102643891902E-2</v>
      </c>
      <c r="D110" s="14"/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-4.0140102643891902E-2</v>
      </c>
      <c r="S110" s="2">
        <f>+C110/'Discount curve'!D99</f>
        <v>-6.4524898890872942E-2</v>
      </c>
      <c r="T110" s="2"/>
      <c r="U110" s="2">
        <f>+E110/'Discount curve'!$D99</f>
        <v>0</v>
      </c>
      <c r="V110" s="2">
        <f>+F110/'Discount curve'!$D99</f>
        <v>0</v>
      </c>
      <c r="W110" s="2">
        <f>+G110/'Discount curve'!$D99</f>
        <v>0</v>
      </c>
      <c r="X110" s="2">
        <f>+H110/'Discount curve'!$D99</f>
        <v>0</v>
      </c>
      <c r="Y110" s="2">
        <f>+I110/'Discount curve'!$D99</f>
        <v>0</v>
      </c>
      <c r="Z110" s="2">
        <f>+J110/'Discount curve'!$D99</f>
        <v>0</v>
      </c>
      <c r="AA110" s="2">
        <f>+K110/'Discount curve'!$D99</f>
        <v>0</v>
      </c>
      <c r="AB110" s="2">
        <f>+L110/'Discount curve'!$D99</f>
        <v>0</v>
      </c>
      <c r="AC110" s="2">
        <f>+M110/'Discount curve'!$D99</f>
        <v>0</v>
      </c>
      <c r="AD110" s="2">
        <f>+N110/'Discount curve'!$D99</f>
        <v>-6.4524898890872942E-2</v>
      </c>
    </row>
    <row r="111" spans="1:30" x14ac:dyDescent="0.2">
      <c r="A111" s="5">
        <v>40330</v>
      </c>
      <c r="C111" s="11">
        <f t="shared" si="5"/>
        <v>-3.9604609557915199E-2</v>
      </c>
      <c r="D111" s="14"/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-3.9604609557915199E-2</v>
      </c>
      <c r="S111" s="2">
        <f>+C111/'Discount curve'!D100</f>
        <v>-6.4032547806687198E-2</v>
      </c>
      <c r="T111" s="2"/>
      <c r="U111" s="2">
        <f>+E111/'Discount curve'!$D100</f>
        <v>0</v>
      </c>
      <c r="V111" s="2">
        <f>+F111/'Discount curve'!$D100</f>
        <v>0</v>
      </c>
      <c r="W111" s="2">
        <f>+G111/'Discount curve'!$D100</f>
        <v>0</v>
      </c>
      <c r="X111" s="2">
        <f>+H111/'Discount curve'!$D100</f>
        <v>0</v>
      </c>
      <c r="Y111" s="2">
        <f>+I111/'Discount curve'!$D100</f>
        <v>0</v>
      </c>
      <c r="Z111" s="2">
        <f>+J111/'Discount curve'!$D100</f>
        <v>0</v>
      </c>
      <c r="AA111" s="2">
        <f>+K111/'Discount curve'!$D100</f>
        <v>0</v>
      </c>
      <c r="AB111" s="2">
        <f>+L111/'Discount curve'!$D100</f>
        <v>0</v>
      </c>
      <c r="AC111" s="2">
        <f>+M111/'Discount curve'!$D100</f>
        <v>0</v>
      </c>
      <c r="AD111" s="2">
        <f>+N111/'Discount curve'!$D100</f>
        <v>-6.4032547806687198E-2</v>
      </c>
    </row>
    <row r="112" spans="1:30" x14ac:dyDescent="0.2">
      <c r="A112" s="5">
        <v>40360</v>
      </c>
      <c r="C112" s="11">
        <f t="shared" si="5"/>
        <v>-3.93836144559657E-2</v>
      </c>
      <c r="D112" s="14"/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-3.93836144559657E-2</v>
      </c>
      <c r="S112" s="2">
        <f>+C112/'Discount curve'!D101</f>
        <v>-6.4034497421410902E-2</v>
      </c>
      <c r="T112" s="2"/>
      <c r="U112" s="2">
        <f>+E112/'Discount curve'!$D101</f>
        <v>0</v>
      </c>
      <c r="V112" s="2">
        <f>+F112/'Discount curve'!$D101</f>
        <v>0</v>
      </c>
      <c r="W112" s="2">
        <f>+G112/'Discount curve'!$D101</f>
        <v>0</v>
      </c>
      <c r="X112" s="2">
        <f>+H112/'Discount curve'!$D101</f>
        <v>0</v>
      </c>
      <c r="Y112" s="2">
        <f>+I112/'Discount curve'!$D101</f>
        <v>0</v>
      </c>
      <c r="Z112" s="2">
        <f>+J112/'Discount curve'!$D101</f>
        <v>0</v>
      </c>
      <c r="AA112" s="2">
        <f>+K112/'Discount curve'!$D101</f>
        <v>0</v>
      </c>
      <c r="AB112" s="2">
        <f>+L112/'Discount curve'!$D101</f>
        <v>0</v>
      </c>
      <c r="AC112" s="2">
        <f>+M112/'Discount curve'!$D101</f>
        <v>0</v>
      </c>
      <c r="AD112" s="2">
        <f>+N112/'Discount curve'!$D101</f>
        <v>-6.4034497421410902E-2</v>
      </c>
    </row>
    <row r="113" spans="1:30" x14ac:dyDescent="0.2">
      <c r="A113" s="5">
        <v>40391</v>
      </c>
      <c r="C113" s="11">
        <f t="shared" si="5"/>
        <v>-3.9155973882640201E-2</v>
      </c>
      <c r="D113" s="14"/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-3.9155973882640201E-2</v>
      </c>
      <c r="S113" s="2">
        <f>+C113/'Discount curve'!D102</f>
        <v>-6.4034913075947525E-2</v>
      </c>
      <c r="T113" s="2"/>
      <c r="U113" s="2">
        <f>+E113/'Discount curve'!$D102</f>
        <v>0</v>
      </c>
      <c r="V113" s="2">
        <f>+F113/'Discount curve'!$D102</f>
        <v>0</v>
      </c>
      <c r="W113" s="2">
        <f>+G113/'Discount curve'!$D102</f>
        <v>0</v>
      </c>
      <c r="X113" s="2">
        <f>+H113/'Discount curve'!$D102</f>
        <v>0</v>
      </c>
      <c r="Y113" s="2">
        <f>+I113/'Discount curve'!$D102</f>
        <v>0</v>
      </c>
      <c r="Z113" s="2">
        <f>+J113/'Discount curve'!$D102</f>
        <v>0</v>
      </c>
      <c r="AA113" s="2">
        <f>+K113/'Discount curve'!$D102</f>
        <v>0</v>
      </c>
      <c r="AB113" s="2">
        <f>+L113/'Discount curve'!$D102</f>
        <v>0</v>
      </c>
      <c r="AC113" s="2">
        <f>+M113/'Discount curve'!$D102</f>
        <v>0</v>
      </c>
      <c r="AD113" s="2">
        <f>+N113/'Discount curve'!$D102</f>
        <v>-6.4034913075947525E-2</v>
      </c>
    </row>
    <row r="114" spans="1:30" x14ac:dyDescent="0.2">
      <c r="A114" s="5">
        <v>40422</v>
      </c>
      <c r="C114" s="11">
        <f t="shared" si="5"/>
        <v>-3.9228523079054903E-2</v>
      </c>
      <c r="D114" s="14"/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-3.9228523079054903E-2</v>
      </c>
      <c r="S114" s="2">
        <f>+C114/'Discount curve'!D103</f>
        <v>-6.4528007158615772E-2</v>
      </c>
      <c r="T114" s="2"/>
      <c r="U114" s="2">
        <f>+E114/'Discount curve'!$D103</f>
        <v>0</v>
      </c>
      <c r="V114" s="2">
        <f>+F114/'Discount curve'!$D103</f>
        <v>0</v>
      </c>
      <c r="W114" s="2">
        <f>+G114/'Discount curve'!$D103</f>
        <v>0</v>
      </c>
      <c r="X114" s="2">
        <f>+H114/'Discount curve'!$D103</f>
        <v>0</v>
      </c>
      <c r="Y114" s="2">
        <f>+I114/'Discount curve'!$D103</f>
        <v>0</v>
      </c>
      <c r="Z114" s="2">
        <f>+J114/'Discount curve'!$D103</f>
        <v>0</v>
      </c>
      <c r="AA114" s="2">
        <f>+K114/'Discount curve'!$D103</f>
        <v>0</v>
      </c>
      <c r="AB114" s="2">
        <f>+L114/'Discount curve'!$D103</f>
        <v>0</v>
      </c>
      <c r="AC114" s="2">
        <f>+M114/'Discount curve'!$D103</f>
        <v>0</v>
      </c>
      <c r="AD114" s="2">
        <f>+N114/'Discount curve'!$D103</f>
        <v>-6.4528007158615772E-2</v>
      </c>
    </row>
    <row r="115" spans="1:30" x14ac:dyDescent="0.2">
      <c r="A115" s="5">
        <v>40452</v>
      </c>
      <c r="C115" s="11">
        <f t="shared" si="5"/>
        <v>-3.9305726935708704E-2</v>
      </c>
      <c r="D115" s="14"/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-3.9305726935708704E-2</v>
      </c>
      <c r="S115" s="2">
        <f>+C115/'Discount curve'!D104</f>
        <v>-6.5022921195512742E-2</v>
      </c>
      <c r="T115" s="2"/>
      <c r="U115" s="2">
        <f>+E115/'Discount curve'!$D104</f>
        <v>0</v>
      </c>
      <c r="V115" s="2">
        <f>+F115/'Discount curve'!$D104</f>
        <v>0</v>
      </c>
      <c r="W115" s="2">
        <f>+G115/'Discount curve'!$D104</f>
        <v>0</v>
      </c>
      <c r="X115" s="2">
        <f>+H115/'Discount curve'!$D104</f>
        <v>0</v>
      </c>
      <c r="Y115" s="2">
        <f>+I115/'Discount curve'!$D104</f>
        <v>0</v>
      </c>
      <c r="Z115" s="2">
        <f>+J115/'Discount curve'!$D104</f>
        <v>0</v>
      </c>
      <c r="AA115" s="2">
        <f>+K115/'Discount curve'!$D104</f>
        <v>0</v>
      </c>
      <c r="AB115" s="2">
        <f>+L115/'Discount curve'!$D104</f>
        <v>0</v>
      </c>
      <c r="AC115" s="2">
        <f>+M115/'Discount curve'!$D104</f>
        <v>0</v>
      </c>
      <c r="AD115" s="2">
        <f>+N115/'Discount curve'!$D104</f>
        <v>-6.5022921195512742E-2</v>
      </c>
    </row>
    <row r="116" spans="1:30" x14ac:dyDescent="0.2">
      <c r="A116" s="5">
        <v>40483</v>
      </c>
      <c r="C116" s="11">
        <f t="shared" si="5"/>
        <v>-3.9076807671705197E-2</v>
      </c>
      <c r="D116" s="14"/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-3.9076807671705197E-2</v>
      </c>
      <c r="S116" s="2">
        <f>+C116/'Discount curve'!D105</f>
        <v>-6.5023656408341277E-2</v>
      </c>
      <c r="T116" s="2"/>
      <c r="U116" s="2">
        <f>+E116/'Discount curve'!$D105</f>
        <v>0</v>
      </c>
      <c r="V116" s="2">
        <f>+F116/'Discount curve'!$D105</f>
        <v>0</v>
      </c>
      <c r="W116" s="2">
        <f>+G116/'Discount curve'!$D105</f>
        <v>0</v>
      </c>
      <c r="X116" s="2">
        <f>+H116/'Discount curve'!$D105</f>
        <v>0</v>
      </c>
      <c r="Y116" s="2">
        <f>+I116/'Discount curve'!$D105</f>
        <v>0</v>
      </c>
      <c r="Z116" s="2">
        <f>+J116/'Discount curve'!$D105</f>
        <v>0</v>
      </c>
      <c r="AA116" s="2">
        <f>+K116/'Discount curve'!$D105</f>
        <v>0</v>
      </c>
      <c r="AB116" s="2">
        <f>+L116/'Discount curve'!$D105</f>
        <v>0</v>
      </c>
      <c r="AC116" s="2">
        <f>+M116/'Discount curve'!$D105</f>
        <v>0</v>
      </c>
      <c r="AD116" s="2">
        <f>+N116/'Discount curve'!$D105</f>
        <v>-6.5023656408341277E-2</v>
      </c>
    </row>
    <row r="117" spans="1:30" x14ac:dyDescent="0.2">
      <c r="A117" s="5">
        <v>40513</v>
      </c>
      <c r="C117" s="11">
        <f t="shared" si="5"/>
        <v>-3.7678536672171997E-2</v>
      </c>
      <c r="D117" s="14"/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-3.7678536672171997E-2</v>
      </c>
      <c r="S117" s="2">
        <f>+C117/'Discount curve'!D106</f>
        <v>-6.3055738854130988E-2</v>
      </c>
      <c r="T117" s="2"/>
      <c r="U117" s="2">
        <f>+E117/'Discount curve'!$D106</f>
        <v>0</v>
      </c>
      <c r="V117" s="2">
        <f>+F117/'Discount curve'!$D106</f>
        <v>0</v>
      </c>
      <c r="W117" s="2">
        <f>+G117/'Discount curve'!$D106</f>
        <v>0</v>
      </c>
      <c r="X117" s="2">
        <f>+H117/'Discount curve'!$D106</f>
        <v>0</v>
      </c>
      <c r="Y117" s="2">
        <f>+I117/'Discount curve'!$D106</f>
        <v>0</v>
      </c>
      <c r="Z117" s="2">
        <f>+J117/'Discount curve'!$D106</f>
        <v>0</v>
      </c>
      <c r="AA117" s="2">
        <f>+K117/'Discount curve'!$D106</f>
        <v>0</v>
      </c>
      <c r="AB117" s="2">
        <f>+L117/'Discount curve'!$D106</f>
        <v>0</v>
      </c>
      <c r="AC117" s="2">
        <f>+M117/'Discount curve'!$D106</f>
        <v>0</v>
      </c>
      <c r="AD117" s="2">
        <f>+N117/'Discount curve'!$D106</f>
        <v>-6.3055738854130988E-2</v>
      </c>
    </row>
    <row r="118" spans="1:30" x14ac:dyDescent="0.2">
      <c r="A118" s="5">
        <v>40544</v>
      </c>
      <c r="C118" s="11">
        <f t="shared" si="5"/>
        <v>-3.80432768059734E-2</v>
      </c>
      <c r="D118" s="14"/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-3.80432768059734E-2</v>
      </c>
      <c r="S118" s="2">
        <f>+C118/'Discount curve'!D107</f>
        <v>-6.404191901108304E-2</v>
      </c>
      <c r="T118" s="2"/>
      <c r="U118" s="2">
        <f>+E118/'Discount curve'!$D107</f>
        <v>0</v>
      </c>
      <c r="V118" s="2">
        <f>+F118/'Discount curve'!$D107</f>
        <v>0</v>
      </c>
      <c r="W118" s="2">
        <f>+G118/'Discount curve'!$D107</f>
        <v>0</v>
      </c>
      <c r="X118" s="2">
        <f>+H118/'Discount curve'!$D107</f>
        <v>0</v>
      </c>
      <c r="Y118" s="2">
        <f>+I118/'Discount curve'!$D107</f>
        <v>0</v>
      </c>
      <c r="Z118" s="2">
        <f>+J118/'Discount curve'!$D107</f>
        <v>0</v>
      </c>
      <c r="AA118" s="2">
        <f>+K118/'Discount curve'!$D107</f>
        <v>0</v>
      </c>
      <c r="AB118" s="2">
        <f>+L118/'Discount curve'!$D107</f>
        <v>0</v>
      </c>
      <c r="AC118" s="2">
        <f>+M118/'Discount curve'!$D107</f>
        <v>0</v>
      </c>
      <c r="AD118" s="2">
        <f>+N118/'Discount curve'!$D107</f>
        <v>-6.404191901108304E-2</v>
      </c>
    </row>
    <row r="119" spans="1:30" x14ac:dyDescent="0.2">
      <c r="A119" s="5">
        <v>40575</v>
      </c>
      <c r="C119" s="11">
        <f t="shared" si="5"/>
        <v>-3.7238190456639599E-2</v>
      </c>
      <c r="D119" s="14"/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-3.7238190456639599E-2</v>
      </c>
      <c r="S119" s="2">
        <f>+C119/'Discount curve'!D108</f>
        <v>-6.3003518087321034E-2</v>
      </c>
      <c r="T119" s="2"/>
      <c r="U119" s="2">
        <f>+E119/'Discount curve'!$D108</f>
        <v>0</v>
      </c>
      <c r="V119" s="2">
        <f>+F119/'Discount curve'!$D108</f>
        <v>0</v>
      </c>
      <c r="W119" s="2">
        <f>+G119/'Discount curve'!$D108</f>
        <v>0</v>
      </c>
      <c r="X119" s="2">
        <f>+H119/'Discount curve'!$D108</f>
        <v>0</v>
      </c>
      <c r="Y119" s="2">
        <f>+I119/'Discount curve'!$D108</f>
        <v>0</v>
      </c>
      <c r="Z119" s="2">
        <f>+J119/'Discount curve'!$D108</f>
        <v>0</v>
      </c>
      <c r="AA119" s="2">
        <f>+K119/'Discount curve'!$D108</f>
        <v>0</v>
      </c>
      <c r="AB119" s="2">
        <f>+L119/'Discount curve'!$D108</f>
        <v>0</v>
      </c>
      <c r="AC119" s="2">
        <f>+M119/'Discount curve'!$D108</f>
        <v>0</v>
      </c>
      <c r="AD119" s="2">
        <f>+N119/'Discount curve'!$D108</f>
        <v>-6.3003518087321034E-2</v>
      </c>
    </row>
    <row r="120" spans="1:30" x14ac:dyDescent="0.2">
      <c r="A120" s="5">
        <v>40603</v>
      </c>
      <c r="C120" s="11">
        <f t="shared" si="5"/>
        <v>-3.8197800232552495E-2</v>
      </c>
      <c r="D120" s="14"/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-3.8197800232552495E-2</v>
      </c>
      <c r="S120" s="2">
        <f>+C120/'Discount curve'!D109</f>
        <v>-6.4978378052662433E-2</v>
      </c>
      <c r="T120" s="2"/>
      <c r="U120" s="2">
        <f>+E120/'Discount curve'!$D109</f>
        <v>0</v>
      </c>
      <c r="V120" s="2">
        <f>+F120/'Discount curve'!$D109</f>
        <v>0</v>
      </c>
      <c r="W120" s="2">
        <f>+G120/'Discount curve'!$D109</f>
        <v>0</v>
      </c>
      <c r="X120" s="2">
        <f>+H120/'Discount curve'!$D109</f>
        <v>0</v>
      </c>
      <c r="Y120" s="2">
        <f>+I120/'Discount curve'!$D109</f>
        <v>0</v>
      </c>
      <c r="Z120" s="2">
        <f>+J120/'Discount curve'!$D109</f>
        <v>0</v>
      </c>
      <c r="AA120" s="2">
        <f>+K120/'Discount curve'!$D109</f>
        <v>0</v>
      </c>
      <c r="AB120" s="2">
        <f>+L120/'Discount curve'!$D109</f>
        <v>0</v>
      </c>
      <c r="AC120" s="2">
        <f>+M120/'Discount curve'!$D109</f>
        <v>0</v>
      </c>
      <c r="AD120" s="2">
        <f>+N120/'Discount curve'!$D109</f>
        <v>-6.4978378052662433E-2</v>
      </c>
    </row>
    <row r="121" spans="1:30" x14ac:dyDescent="0.2">
      <c r="A121" s="5">
        <v>40634</v>
      </c>
      <c r="C121" s="11">
        <f t="shared" si="5"/>
        <v>-3.7972576839058504E-2</v>
      </c>
      <c r="D121" s="14"/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-3.7972576839058504E-2</v>
      </c>
      <c r="S121" s="2">
        <f>+C121/'Discount curve'!D110</f>
        <v>-6.4979134045799247E-2</v>
      </c>
      <c r="T121" s="2"/>
      <c r="U121" s="2">
        <f>+E121/'Discount curve'!$D110</f>
        <v>0</v>
      </c>
      <c r="V121" s="2">
        <f>+F121/'Discount curve'!$D110</f>
        <v>0</v>
      </c>
      <c r="W121" s="2">
        <f>+G121/'Discount curve'!$D110</f>
        <v>0</v>
      </c>
      <c r="X121" s="2">
        <f>+H121/'Discount curve'!$D110</f>
        <v>0</v>
      </c>
      <c r="Y121" s="2">
        <f>+I121/'Discount curve'!$D110</f>
        <v>0</v>
      </c>
      <c r="Z121" s="2">
        <f>+J121/'Discount curve'!$D110</f>
        <v>0</v>
      </c>
      <c r="AA121" s="2">
        <f>+K121/'Discount curve'!$D110</f>
        <v>0</v>
      </c>
      <c r="AB121" s="2">
        <f>+L121/'Discount curve'!$D110</f>
        <v>0</v>
      </c>
      <c r="AC121" s="2">
        <f>+M121/'Discount curve'!$D110</f>
        <v>0</v>
      </c>
      <c r="AD121" s="2">
        <f>+N121/'Discount curve'!$D110</f>
        <v>-6.4979134045799247E-2</v>
      </c>
    </row>
    <row r="122" spans="1:30" x14ac:dyDescent="0.2">
      <c r="A122" s="5">
        <v>40664</v>
      </c>
      <c r="C122" s="11">
        <f t="shared" si="5"/>
        <v>-3.7469322174592902E-2</v>
      </c>
      <c r="D122" s="14"/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-3.7469322174592902E-2</v>
      </c>
      <c r="S122" s="2">
        <f>+C122/'Discount curve'!D111</f>
        <v>-6.4489524466716422E-2</v>
      </c>
      <c r="T122" s="2"/>
      <c r="U122" s="2">
        <f>+E122/'Discount curve'!$D111</f>
        <v>0</v>
      </c>
      <c r="V122" s="2">
        <f>+F122/'Discount curve'!$D111</f>
        <v>0</v>
      </c>
      <c r="W122" s="2">
        <f>+G122/'Discount curve'!$D111</f>
        <v>0</v>
      </c>
      <c r="X122" s="2">
        <f>+H122/'Discount curve'!$D111</f>
        <v>0</v>
      </c>
      <c r="Y122" s="2">
        <f>+I122/'Discount curve'!$D111</f>
        <v>0</v>
      </c>
      <c r="Z122" s="2">
        <f>+J122/'Discount curve'!$D111</f>
        <v>0</v>
      </c>
      <c r="AA122" s="2">
        <f>+K122/'Discount curve'!$D111</f>
        <v>0</v>
      </c>
      <c r="AB122" s="2">
        <f>+L122/'Discount curve'!$D111</f>
        <v>0</v>
      </c>
      <c r="AC122" s="2">
        <f>+M122/'Discount curve'!$D111</f>
        <v>0</v>
      </c>
      <c r="AD122" s="2">
        <f>+N122/'Discount curve'!$D111</f>
        <v>-6.4489524466716422E-2</v>
      </c>
    </row>
    <row r="123" spans="1:30" x14ac:dyDescent="0.2">
      <c r="A123" s="5">
        <v>40695</v>
      </c>
      <c r="C123" s="11">
        <f t="shared" si="5"/>
        <v>-3.6962971391540103E-2</v>
      </c>
      <c r="D123" s="14"/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-3.6962971391540103E-2</v>
      </c>
      <c r="S123" s="2">
        <f>+C123/'Discount curve'!D112</f>
        <v>-6.3998192531304107E-2</v>
      </c>
      <c r="T123" s="2"/>
      <c r="U123" s="2">
        <f>+E123/'Discount curve'!$D112</f>
        <v>0</v>
      </c>
      <c r="V123" s="2">
        <f>+F123/'Discount curve'!$D112</f>
        <v>0</v>
      </c>
      <c r="W123" s="2">
        <f>+G123/'Discount curve'!$D112</f>
        <v>0</v>
      </c>
      <c r="X123" s="2">
        <f>+H123/'Discount curve'!$D112</f>
        <v>0</v>
      </c>
      <c r="Y123" s="2">
        <f>+I123/'Discount curve'!$D112</f>
        <v>0</v>
      </c>
      <c r="Z123" s="2">
        <f>+J123/'Discount curve'!$D112</f>
        <v>0</v>
      </c>
      <c r="AA123" s="2">
        <f>+K123/'Discount curve'!$D112</f>
        <v>0</v>
      </c>
      <c r="AB123" s="2">
        <f>+L123/'Discount curve'!$D112</f>
        <v>0</v>
      </c>
      <c r="AC123" s="2">
        <f>+M123/'Discount curve'!$D112</f>
        <v>0</v>
      </c>
      <c r="AD123" s="2">
        <f>+N123/'Discount curve'!$D112</f>
        <v>-6.3998192531304107E-2</v>
      </c>
    </row>
    <row r="124" spans="1:30" x14ac:dyDescent="0.2">
      <c r="A124" s="5">
        <v>40725</v>
      </c>
      <c r="C124" s="11">
        <f t="shared" si="5"/>
        <v>-3.6750474999530505E-2</v>
      </c>
      <c r="D124" s="14"/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-3.6750474999530505E-2</v>
      </c>
      <c r="S124" s="2">
        <f>+C124/'Discount curve'!D113</f>
        <v>-6.4001065416303612E-2</v>
      </c>
      <c r="T124" s="2"/>
      <c r="U124" s="2">
        <f>+E124/'Discount curve'!$D113</f>
        <v>0</v>
      </c>
      <c r="V124" s="2">
        <f>+F124/'Discount curve'!$D113</f>
        <v>0</v>
      </c>
      <c r="W124" s="2">
        <f>+G124/'Discount curve'!$D113</f>
        <v>0</v>
      </c>
      <c r="X124" s="2">
        <f>+H124/'Discount curve'!$D113</f>
        <v>0</v>
      </c>
      <c r="Y124" s="2">
        <f>+I124/'Discount curve'!$D113</f>
        <v>0</v>
      </c>
      <c r="Z124" s="2">
        <f>+J124/'Discount curve'!$D113</f>
        <v>0</v>
      </c>
      <c r="AA124" s="2">
        <f>+K124/'Discount curve'!$D113</f>
        <v>0</v>
      </c>
      <c r="AB124" s="2">
        <f>+L124/'Discount curve'!$D113</f>
        <v>0</v>
      </c>
      <c r="AC124" s="2">
        <f>+M124/'Discount curve'!$D113</f>
        <v>0</v>
      </c>
      <c r="AD124" s="2">
        <f>+N124/'Discount curve'!$D113</f>
        <v>-6.4001065416303612E-2</v>
      </c>
    </row>
    <row r="125" spans="1:30" x14ac:dyDescent="0.2">
      <c r="A125" s="5">
        <v>40756</v>
      </c>
      <c r="C125" s="11">
        <f t="shared" si="5"/>
        <v>-3.6531643214146904E-2</v>
      </c>
      <c r="D125" s="14"/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-3.6531643214146904E-2</v>
      </c>
      <c r="S125" s="2">
        <f>+C125/'Discount curve'!D114</f>
        <v>-6.4002229871055499E-2</v>
      </c>
      <c r="T125" s="2"/>
      <c r="U125" s="2">
        <f>+E125/'Discount curve'!$D114</f>
        <v>0</v>
      </c>
      <c r="V125" s="2">
        <f>+F125/'Discount curve'!$D114</f>
        <v>0</v>
      </c>
      <c r="W125" s="2">
        <f>+G125/'Discount curve'!$D114</f>
        <v>0</v>
      </c>
      <c r="X125" s="2">
        <f>+H125/'Discount curve'!$D114</f>
        <v>0</v>
      </c>
      <c r="Y125" s="2">
        <f>+I125/'Discount curve'!$D114</f>
        <v>0</v>
      </c>
      <c r="Z125" s="2">
        <f>+J125/'Discount curve'!$D114</f>
        <v>0</v>
      </c>
      <c r="AA125" s="2">
        <f>+K125/'Discount curve'!$D114</f>
        <v>0</v>
      </c>
      <c r="AB125" s="2">
        <f>+L125/'Discount curve'!$D114</f>
        <v>0</v>
      </c>
      <c r="AC125" s="2">
        <f>+M125/'Discount curve'!$D114</f>
        <v>0</v>
      </c>
      <c r="AD125" s="2">
        <f>+N125/'Discount curve'!$D114</f>
        <v>-6.4002229871055499E-2</v>
      </c>
    </row>
    <row r="126" spans="1:30" x14ac:dyDescent="0.2">
      <c r="A126" s="5">
        <v>40787</v>
      </c>
      <c r="C126" s="11">
        <f t="shared" si="5"/>
        <v>-3.6592908677306503E-2</v>
      </c>
      <c r="D126" s="14"/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-3.6592908677306503E-2</v>
      </c>
      <c r="S126" s="2">
        <f>+C126/'Discount curve'!D115</f>
        <v>-6.4495826951618748E-2</v>
      </c>
      <c r="T126" s="2"/>
      <c r="U126" s="2">
        <f>+E126/'Discount curve'!$D115</f>
        <v>0</v>
      </c>
      <c r="V126" s="2">
        <f>+F126/'Discount curve'!$D115</f>
        <v>0</v>
      </c>
      <c r="W126" s="2">
        <f>+G126/'Discount curve'!$D115</f>
        <v>0</v>
      </c>
      <c r="X126" s="2">
        <f>+H126/'Discount curve'!$D115</f>
        <v>0</v>
      </c>
      <c r="Y126" s="2">
        <f>+I126/'Discount curve'!$D115</f>
        <v>0</v>
      </c>
      <c r="Z126" s="2">
        <f>+J126/'Discount curve'!$D115</f>
        <v>0</v>
      </c>
      <c r="AA126" s="2">
        <f>+K126/'Discount curve'!$D115</f>
        <v>0</v>
      </c>
      <c r="AB126" s="2">
        <f>+L126/'Discount curve'!$D115</f>
        <v>0</v>
      </c>
      <c r="AC126" s="2">
        <f>+M126/'Discount curve'!$D115</f>
        <v>0</v>
      </c>
      <c r="AD126" s="2">
        <f>+N126/'Discount curve'!$D115</f>
        <v>-6.4495826951618748E-2</v>
      </c>
    </row>
    <row r="127" spans="1:30" x14ac:dyDescent="0.2">
      <c r="A127" s="5">
        <v>40817</v>
      </c>
      <c r="C127" s="11">
        <f t="shared" si="5"/>
        <v>-3.6658700583779999E-2</v>
      </c>
      <c r="D127" s="14"/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-3.6658700583779999E-2</v>
      </c>
      <c r="S127" s="2">
        <f>+C127/'Discount curve'!D116</f>
        <v>-6.4991432364438995E-2</v>
      </c>
      <c r="T127" s="2"/>
      <c r="U127" s="2">
        <f>+E127/'Discount curve'!$D116</f>
        <v>0</v>
      </c>
      <c r="V127" s="2">
        <f>+F127/'Discount curve'!$D116</f>
        <v>0</v>
      </c>
      <c r="W127" s="2">
        <f>+G127/'Discount curve'!$D116</f>
        <v>0</v>
      </c>
      <c r="X127" s="2">
        <f>+H127/'Discount curve'!$D116</f>
        <v>0</v>
      </c>
      <c r="Y127" s="2">
        <f>+I127/'Discount curve'!$D116</f>
        <v>0</v>
      </c>
      <c r="Z127" s="2">
        <f>+J127/'Discount curve'!$D116</f>
        <v>0</v>
      </c>
      <c r="AA127" s="2">
        <f>+K127/'Discount curve'!$D116</f>
        <v>0</v>
      </c>
      <c r="AB127" s="2">
        <f>+L127/'Discount curve'!$D116</f>
        <v>0</v>
      </c>
      <c r="AC127" s="2">
        <f>+M127/'Discount curve'!$D116</f>
        <v>0</v>
      </c>
      <c r="AD127" s="2">
        <f>+N127/'Discount curve'!$D116</f>
        <v>-6.4991432364438995E-2</v>
      </c>
    </row>
    <row r="128" spans="1:30" x14ac:dyDescent="0.2">
      <c r="A128" s="5">
        <v>40848</v>
      </c>
      <c r="C128" s="11">
        <f t="shared" si="5"/>
        <v>-3.6438804349285196E-2</v>
      </c>
      <c r="D128" s="14"/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-3.6438804349285196E-2</v>
      </c>
      <c r="S128" s="2">
        <f>+C128/'Discount curve'!D117</f>
        <v>-6.4992927447848653E-2</v>
      </c>
      <c r="T128" s="2"/>
      <c r="U128" s="2">
        <f>+E128/'Discount curve'!$D117</f>
        <v>0</v>
      </c>
      <c r="V128" s="2">
        <f>+F128/'Discount curve'!$D117</f>
        <v>0</v>
      </c>
      <c r="W128" s="2">
        <f>+G128/'Discount curve'!$D117</f>
        <v>0</v>
      </c>
      <c r="X128" s="2">
        <f>+H128/'Discount curve'!$D117</f>
        <v>0</v>
      </c>
      <c r="Y128" s="2">
        <f>+I128/'Discount curve'!$D117</f>
        <v>0</v>
      </c>
      <c r="Z128" s="2">
        <f>+J128/'Discount curve'!$D117</f>
        <v>0</v>
      </c>
      <c r="AA128" s="2">
        <f>+K128/'Discount curve'!$D117</f>
        <v>0</v>
      </c>
      <c r="AB128" s="2">
        <f>+L128/'Discount curve'!$D117</f>
        <v>0</v>
      </c>
      <c r="AC128" s="2">
        <f>+M128/'Discount curve'!$D117</f>
        <v>0</v>
      </c>
      <c r="AD128" s="2">
        <f>+N128/'Discount curve'!$D117</f>
        <v>-6.4992927447848653E-2</v>
      </c>
    </row>
    <row r="129" spans="1:30" x14ac:dyDescent="0.2">
      <c r="A129" s="5">
        <v>40878</v>
      </c>
      <c r="C129" s="11">
        <f t="shared" si="5"/>
        <v>-3.5128963665641798E-2</v>
      </c>
      <c r="D129" s="14"/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-3.5128963665641798E-2</v>
      </c>
      <c r="S129" s="2">
        <f>+C129/'Discount curve'!D118</f>
        <v>-6.2967673798226612E-2</v>
      </c>
      <c r="T129" s="2"/>
      <c r="U129" s="2">
        <f>+E129/'Discount curve'!$D118</f>
        <v>0</v>
      </c>
      <c r="V129" s="2">
        <f>+F129/'Discount curve'!$D118</f>
        <v>0</v>
      </c>
      <c r="W129" s="2">
        <f>+G129/'Discount curve'!$D118</f>
        <v>0</v>
      </c>
      <c r="X129" s="2">
        <f>+H129/'Discount curve'!$D118</f>
        <v>0</v>
      </c>
      <c r="Y129" s="2">
        <f>+I129/'Discount curve'!$D118</f>
        <v>0</v>
      </c>
      <c r="Z129" s="2">
        <f>+J129/'Discount curve'!$D118</f>
        <v>0</v>
      </c>
      <c r="AA129" s="2">
        <f>+K129/'Discount curve'!$D118</f>
        <v>0</v>
      </c>
      <c r="AB129" s="2">
        <f>+L129/'Discount curve'!$D118</f>
        <v>0</v>
      </c>
      <c r="AC129" s="2">
        <f>+M129/'Discount curve'!$D118</f>
        <v>0</v>
      </c>
      <c r="AD129" s="2">
        <f>+N129/'Discount curve'!$D118</f>
        <v>-6.2967673798226612E-2</v>
      </c>
    </row>
    <row r="130" spans="1:30" x14ac:dyDescent="0.2">
      <c r="A130" s="5">
        <v>40909</v>
      </c>
      <c r="C130" s="11">
        <f t="shared" si="5"/>
        <v>-3.54628017461096E-2</v>
      </c>
      <c r="D130" s="14"/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-3.54628017461096E-2</v>
      </c>
      <c r="S130" s="2">
        <f>+C130/'Discount curve'!D119</f>
        <v>-6.3952700720272856E-2</v>
      </c>
      <c r="T130" s="2"/>
      <c r="U130" s="2">
        <f>+E130/'Discount curve'!$D119</f>
        <v>0</v>
      </c>
      <c r="V130" s="2">
        <f>+F130/'Discount curve'!$D119</f>
        <v>0</v>
      </c>
      <c r="W130" s="2">
        <f>+G130/'Discount curve'!$D119</f>
        <v>0</v>
      </c>
      <c r="X130" s="2">
        <f>+H130/'Discount curve'!$D119</f>
        <v>0</v>
      </c>
      <c r="Y130" s="2">
        <f>+I130/'Discount curve'!$D119</f>
        <v>0</v>
      </c>
      <c r="Z130" s="2">
        <f>+J130/'Discount curve'!$D119</f>
        <v>0</v>
      </c>
      <c r="AA130" s="2">
        <f>+K130/'Discount curve'!$D119</f>
        <v>0</v>
      </c>
      <c r="AB130" s="2">
        <f>+L130/'Discount curve'!$D119</f>
        <v>0</v>
      </c>
      <c r="AC130" s="2">
        <f>+M130/'Discount curve'!$D119</f>
        <v>0</v>
      </c>
      <c r="AD130" s="2">
        <f>+N130/'Discount curve'!$D119</f>
        <v>-6.3952700720272856E-2</v>
      </c>
    </row>
    <row r="131" spans="1:30" x14ac:dyDescent="0.2">
      <c r="A131" s="5">
        <v>40940</v>
      </c>
      <c r="C131" s="11">
        <f t="shared" si="5"/>
        <v>-3.4706236142307001E-2</v>
      </c>
      <c r="D131" s="14"/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-3.4706236142307001E-2</v>
      </c>
      <c r="S131" s="2">
        <f>+C131/'Discount curve'!D120</f>
        <v>-6.2970048701330411E-2</v>
      </c>
      <c r="T131" s="2"/>
      <c r="U131" s="2">
        <f>+E131/'Discount curve'!$D120</f>
        <v>0</v>
      </c>
      <c r="V131" s="2">
        <f>+F131/'Discount curve'!$D120</f>
        <v>0</v>
      </c>
      <c r="W131" s="2">
        <f>+G131/'Discount curve'!$D120</f>
        <v>0</v>
      </c>
      <c r="X131" s="2">
        <f>+H131/'Discount curve'!$D120</f>
        <v>0</v>
      </c>
      <c r="Y131" s="2">
        <f>+I131/'Discount curve'!$D120</f>
        <v>0</v>
      </c>
      <c r="Z131" s="2">
        <f>+J131/'Discount curve'!$D120</f>
        <v>0</v>
      </c>
      <c r="AA131" s="2">
        <f>+K131/'Discount curve'!$D120</f>
        <v>0</v>
      </c>
      <c r="AB131" s="2">
        <f>+L131/'Discount curve'!$D120</f>
        <v>0</v>
      </c>
      <c r="AC131" s="2">
        <f>+M131/'Discount curve'!$D120</f>
        <v>0</v>
      </c>
      <c r="AD131" s="2">
        <f>+N131/'Discount curve'!$D120</f>
        <v>-6.2970048701330411E-2</v>
      </c>
    </row>
    <row r="132" spans="1:30" x14ac:dyDescent="0.2">
      <c r="A132" s="5">
        <v>40969</v>
      </c>
      <c r="C132" s="11">
        <f t="shared" si="5"/>
        <v>-3.5587976556826099E-2</v>
      </c>
      <c r="D132" s="14"/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-3.5587976556826099E-2</v>
      </c>
      <c r="S132" s="2">
        <f>+C132/'Discount curve'!D121</f>
        <v>-6.4943181252286292E-2</v>
      </c>
      <c r="T132" s="2"/>
      <c r="U132" s="2">
        <f>+E132/'Discount curve'!$D121</f>
        <v>0</v>
      </c>
      <c r="V132" s="2">
        <f>+F132/'Discount curve'!$D121</f>
        <v>0</v>
      </c>
      <c r="W132" s="2">
        <f>+G132/'Discount curve'!$D121</f>
        <v>0</v>
      </c>
      <c r="X132" s="2">
        <f>+H132/'Discount curve'!$D121</f>
        <v>0</v>
      </c>
      <c r="Y132" s="2">
        <f>+I132/'Discount curve'!$D121</f>
        <v>0</v>
      </c>
      <c r="Z132" s="2">
        <f>+J132/'Discount curve'!$D121</f>
        <v>0</v>
      </c>
      <c r="AA132" s="2">
        <f>+K132/'Discount curve'!$D121</f>
        <v>0</v>
      </c>
      <c r="AB132" s="2">
        <f>+L132/'Discount curve'!$D121</f>
        <v>0</v>
      </c>
      <c r="AC132" s="2">
        <f>+M132/'Discount curve'!$D121</f>
        <v>0</v>
      </c>
      <c r="AD132" s="2">
        <f>+N132/'Discount curve'!$D121</f>
        <v>-6.4943181252286292E-2</v>
      </c>
    </row>
    <row r="133" spans="1:30" x14ac:dyDescent="0.2">
      <c r="A133" s="5">
        <v>41000</v>
      </c>
      <c r="C133" s="11">
        <f t="shared" si="5"/>
        <v>-3.5375533889435901E-2</v>
      </c>
      <c r="D133" s="14"/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-3.5375533889435901E-2</v>
      </c>
      <c r="S133" s="2">
        <f>+C133/'Discount curve'!D122</f>
        <v>-6.4951317634028213E-2</v>
      </c>
      <c r="T133" s="2"/>
      <c r="U133" s="2">
        <f>+E133/'Discount curve'!$D122</f>
        <v>0</v>
      </c>
      <c r="V133" s="2">
        <f>+F133/'Discount curve'!$D122</f>
        <v>0</v>
      </c>
      <c r="W133" s="2">
        <f>+G133/'Discount curve'!$D122</f>
        <v>0</v>
      </c>
      <c r="X133" s="2">
        <f>+H133/'Discount curve'!$D122</f>
        <v>0</v>
      </c>
      <c r="Y133" s="2">
        <f>+I133/'Discount curve'!$D122</f>
        <v>0</v>
      </c>
      <c r="Z133" s="2">
        <f>+J133/'Discount curve'!$D122</f>
        <v>0</v>
      </c>
      <c r="AA133" s="2">
        <f>+K133/'Discount curve'!$D122</f>
        <v>0</v>
      </c>
      <c r="AB133" s="2">
        <f>+L133/'Discount curve'!$D122</f>
        <v>0</v>
      </c>
      <c r="AC133" s="2">
        <f>+M133/'Discount curve'!$D122</f>
        <v>0</v>
      </c>
      <c r="AD133" s="2">
        <f>+N133/'Discount curve'!$D122</f>
        <v>-6.4951317634028213E-2</v>
      </c>
    </row>
    <row r="134" spans="1:30" x14ac:dyDescent="0.2">
      <c r="A134" s="5">
        <v>41030</v>
      </c>
      <c r="C134" s="11">
        <f t="shared" si="5"/>
        <v>-3.49187623349849E-2</v>
      </c>
      <c r="D134" s="14"/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-3.49187623349849E-2</v>
      </c>
      <c r="S134" s="2">
        <f>+C134/'Discount curve'!D123</f>
        <v>-6.4432944585275889E-2</v>
      </c>
      <c r="T134" s="2"/>
      <c r="U134" s="2">
        <f>+E134/'Discount curve'!$D123</f>
        <v>0</v>
      </c>
      <c r="V134" s="2">
        <f>+F134/'Discount curve'!$D123</f>
        <v>0</v>
      </c>
      <c r="W134" s="2">
        <f>+G134/'Discount curve'!$D123</f>
        <v>0</v>
      </c>
      <c r="X134" s="2">
        <f>+H134/'Discount curve'!$D123</f>
        <v>0</v>
      </c>
      <c r="Y134" s="2">
        <f>+I134/'Discount curve'!$D123</f>
        <v>0</v>
      </c>
      <c r="Z134" s="2">
        <f>+J134/'Discount curve'!$D123</f>
        <v>0</v>
      </c>
      <c r="AA134" s="2">
        <f>+K134/'Discount curve'!$D123</f>
        <v>0</v>
      </c>
      <c r="AB134" s="2">
        <f>+L134/'Discount curve'!$D123</f>
        <v>0</v>
      </c>
      <c r="AC134" s="2">
        <f>+M134/'Discount curve'!$D123</f>
        <v>0</v>
      </c>
      <c r="AD134" s="2">
        <f>+N134/'Discount curve'!$D123</f>
        <v>-6.4432944585275889E-2</v>
      </c>
    </row>
    <row r="135" spans="1:30" x14ac:dyDescent="0.2">
      <c r="A135" s="5" t="s">
        <v>13</v>
      </c>
      <c r="C135" s="11" t="str">
        <f t="shared" si="5"/>
        <v/>
      </c>
      <c r="D135" s="14"/>
      <c r="E135" s="2" t="s">
        <v>12</v>
      </c>
      <c r="F135" s="2" t="s">
        <v>12</v>
      </c>
      <c r="G135" s="2" t="s">
        <v>12</v>
      </c>
      <c r="H135" s="2" t="s">
        <v>12</v>
      </c>
      <c r="I135" s="2" t="s">
        <v>12</v>
      </c>
      <c r="J135" s="2" t="s">
        <v>12</v>
      </c>
      <c r="K135" s="2" t="s">
        <v>12</v>
      </c>
      <c r="L135" s="2" t="s">
        <v>12</v>
      </c>
      <c r="M135" s="2" t="s">
        <v>12</v>
      </c>
      <c r="N135" s="2" t="s">
        <v>12</v>
      </c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x14ac:dyDescent="0.2">
      <c r="A136" s="5" t="s">
        <v>12</v>
      </c>
      <c r="C136" s="11" t="str">
        <f t="shared" si="5"/>
        <v/>
      </c>
      <c r="D136" s="14"/>
      <c r="E136" s="2" t="s">
        <v>12</v>
      </c>
      <c r="F136" s="2" t="s">
        <v>12</v>
      </c>
      <c r="G136" s="2" t="s">
        <v>12</v>
      </c>
      <c r="H136" s="2" t="s">
        <v>12</v>
      </c>
      <c r="I136" s="2" t="s">
        <v>12</v>
      </c>
      <c r="J136" s="2" t="s">
        <v>12</v>
      </c>
      <c r="K136" s="2" t="s">
        <v>12</v>
      </c>
      <c r="L136" s="2" t="s">
        <v>12</v>
      </c>
      <c r="M136" s="2" t="s">
        <v>12</v>
      </c>
      <c r="N136" s="2" t="s">
        <v>12</v>
      </c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x14ac:dyDescent="0.2">
      <c r="A137" s="5" t="s">
        <v>12</v>
      </c>
      <c r="C137" s="11" t="str">
        <f t="shared" si="5"/>
        <v/>
      </c>
      <c r="D137" s="14"/>
      <c r="E137" s="2" t="s">
        <v>12</v>
      </c>
      <c r="F137" s="2" t="s">
        <v>12</v>
      </c>
      <c r="G137" s="2" t="s">
        <v>12</v>
      </c>
      <c r="H137" s="2" t="s">
        <v>12</v>
      </c>
      <c r="I137" s="2" t="s">
        <v>12</v>
      </c>
      <c r="J137" s="2" t="s">
        <v>12</v>
      </c>
      <c r="K137" s="2" t="s">
        <v>12</v>
      </c>
      <c r="L137" s="2" t="s">
        <v>12</v>
      </c>
      <c r="M137" s="2" t="s">
        <v>12</v>
      </c>
      <c r="N137" s="2" t="s">
        <v>12</v>
      </c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x14ac:dyDescent="0.2">
      <c r="A138" s="5" t="s">
        <v>12</v>
      </c>
      <c r="C138" s="11" t="str">
        <f t="shared" si="5"/>
        <v/>
      </c>
      <c r="D138" s="14"/>
      <c r="E138" s="2" t="s">
        <v>12</v>
      </c>
      <c r="F138" s="2" t="s">
        <v>12</v>
      </c>
      <c r="G138" s="2" t="s">
        <v>12</v>
      </c>
      <c r="H138" s="2" t="s">
        <v>12</v>
      </c>
      <c r="I138" s="2" t="s">
        <v>12</v>
      </c>
      <c r="J138" s="2" t="s">
        <v>12</v>
      </c>
      <c r="K138" s="2" t="s">
        <v>12</v>
      </c>
      <c r="L138" s="2" t="s">
        <v>12</v>
      </c>
      <c r="M138" s="2" t="s">
        <v>12</v>
      </c>
      <c r="N138" s="2" t="s">
        <v>12</v>
      </c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x14ac:dyDescent="0.2">
      <c r="A139" s="5" t="s">
        <v>12</v>
      </c>
      <c r="C139" s="11" t="str">
        <f t="shared" si="5"/>
        <v/>
      </c>
      <c r="D139" s="14"/>
      <c r="E139" s="2" t="s">
        <v>12</v>
      </c>
      <c r="F139" s="2" t="s">
        <v>12</v>
      </c>
      <c r="G139" s="2" t="s">
        <v>12</v>
      </c>
      <c r="H139" s="2" t="s">
        <v>12</v>
      </c>
      <c r="I139" s="2" t="s">
        <v>12</v>
      </c>
      <c r="J139" s="2" t="s">
        <v>12</v>
      </c>
      <c r="K139" s="2" t="s">
        <v>12</v>
      </c>
      <c r="L139" s="2" t="s">
        <v>12</v>
      </c>
      <c r="M139" s="2" t="s">
        <v>12</v>
      </c>
      <c r="N139" s="2" t="s">
        <v>12</v>
      </c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x14ac:dyDescent="0.2">
      <c r="A140" s="5" t="s">
        <v>12</v>
      </c>
      <c r="C140" s="11" t="str">
        <f t="shared" si="5"/>
        <v/>
      </c>
      <c r="D140" s="14"/>
      <c r="E140" s="2" t="s">
        <v>12</v>
      </c>
      <c r="F140" s="2" t="s">
        <v>12</v>
      </c>
      <c r="G140" s="2" t="s">
        <v>12</v>
      </c>
      <c r="H140" s="2" t="s">
        <v>12</v>
      </c>
      <c r="I140" s="2" t="s">
        <v>12</v>
      </c>
      <c r="J140" s="2" t="s">
        <v>12</v>
      </c>
      <c r="K140" s="2" t="s">
        <v>12</v>
      </c>
      <c r="L140" s="2" t="s">
        <v>12</v>
      </c>
      <c r="M140" s="2" t="s">
        <v>12</v>
      </c>
      <c r="N140" s="2" t="s">
        <v>12</v>
      </c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1:30" x14ac:dyDescent="0.2">
      <c r="A141" s="5" t="s">
        <v>12</v>
      </c>
      <c r="C141" s="11" t="str">
        <f t="shared" si="5"/>
        <v/>
      </c>
      <c r="D141" s="14"/>
      <c r="E141" s="2" t="s">
        <v>12</v>
      </c>
      <c r="F141" s="2" t="s">
        <v>12</v>
      </c>
      <c r="G141" s="2" t="s">
        <v>12</v>
      </c>
      <c r="H141" s="2" t="s">
        <v>12</v>
      </c>
      <c r="I141" s="2" t="s">
        <v>12</v>
      </c>
      <c r="J141" s="2" t="s">
        <v>12</v>
      </c>
      <c r="K141" s="2" t="s">
        <v>12</v>
      </c>
      <c r="L141" s="2" t="s">
        <v>12</v>
      </c>
      <c r="M141" s="2" t="s">
        <v>12</v>
      </c>
      <c r="N141" s="2" t="s">
        <v>12</v>
      </c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1:30" x14ac:dyDescent="0.2">
      <c r="A142" s="5" t="s">
        <v>12</v>
      </c>
      <c r="C142" s="11" t="str">
        <f t="shared" ref="C142:C204" si="6">IF(ISNUMBER(A142),SUM(E142:N142),"")</f>
        <v/>
      </c>
      <c r="D142" s="14"/>
      <c r="E142" s="2" t="s">
        <v>12</v>
      </c>
      <c r="F142" s="2" t="s">
        <v>12</v>
      </c>
      <c r="G142" s="2" t="s">
        <v>12</v>
      </c>
      <c r="H142" s="2" t="s">
        <v>12</v>
      </c>
      <c r="I142" s="2" t="s">
        <v>12</v>
      </c>
      <c r="J142" s="2" t="s">
        <v>12</v>
      </c>
      <c r="K142" s="2" t="s">
        <v>12</v>
      </c>
      <c r="L142" s="2" t="s">
        <v>12</v>
      </c>
      <c r="M142" s="2" t="s">
        <v>12</v>
      </c>
      <c r="N142" s="2" t="s">
        <v>12</v>
      </c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1:30" x14ac:dyDescent="0.2">
      <c r="A143" s="5" t="s">
        <v>12</v>
      </c>
      <c r="C143" s="11" t="str">
        <f t="shared" si="6"/>
        <v/>
      </c>
      <c r="D143" s="14"/>
      <c r="E143" s="2" t="s">
        <v>12</v>
      </c>
      <c r="F143" s="2" t="s">
        <v>12</v>
      </c>
      <c r="G143" s="2" t="s">
        <v>12</v>
      </c>
      <c r="H143" s="2" t="s">
        <v>12</v>
      </c>
      <c r="I143" s="2" t="s">
        <v>12</v>
      </c>
      <c r="J143" s="2" t="s">
        <v>12</v>
      </c>
      <c r="K143" s="2" t="s">
        <v>12</v>
      </c>
      <c r="L143" s="2" t="s">
        <v>12</v>
      </c>
      <c r="M143" s="2" t="s">
        <v>12</v>
      </c>
      <c r="N143" s="2" t="s">
        <v>12</v>
      </c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1:30" x14ac:dyDescent="0.2">
      <c r="A144" s="5" t="s">
        <v>12</v>
      </c>
      <c r="C144" s="11" t="str">
        <f t="shared" si="6"/>
        <v/>
      </c>
      <c r="D144" s="14"/>
      <c r="E144" s="2" t="s">
        <v>12</v>
      </c>
      <c r="F144" s="2" t="s">
        <v>12</v>
      </c>
      <c r="G144" s="2" t="s">
        <v>12</v>
      </c>
      <c r="H144" s="2" t="s">
        <v>12</v>
      </c>
      <c r="I144" s="2" t="s">
        <v>12</v>
      </c>
      <c r="J144" s="2" t="s">
        <v>12</v>
      </c>
      <c r="K144" s="2" t="s">
        <v>12</v>
      </c>
      <c r="L144" s="2" t="s">
        <v>12</v>
      </c>
      <c r="M144" s="2" t="s">
        <v>12</v>
      </c>
      <c r="N144" s="2" t="s">
        <v>12</v>
      </c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1:30" x14ac:dyDescent="0.2">
      <c r="A145" s="5" t="s">
        <v>12</v>
      </c>
      <c r="C145" s="11" t="str">
        <f t="shared" si="6"/>
        <v/>
      </c>
      <c r="D145" s="14"/>
      <c r="E145" s="2" t="s">
        <v>12</v>
      </c>
      <c r="F145" s="2" t="s">
        <v>12</v>
      </c>
      <c r="G145" s="2" t="s">
        <v>12</v>
      </c>
      <c r="H145" s="2" t="s">
        <v>12</v>
      </c>
      <c r="I145" s="2" t="s">
        <v>12</v>
      </c>
      <c r="J145" s="2" t="s">
        <v>12</v>
      </c>
      <c r="K145" s="2" t="s">
        <v>12</v>
      </c>
      <c r="L145" s="2" t="s">
        <v>12</v>
      </c>
      <c r="M145" s="2" t="s">
        <v>12</v>
      </c>
      <c r="N145" s="2" t="s">
        <v>12</v>
      </c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1:30" x14ac:dyDescent="0.2">
      <c r="A146" s="5" t="s">
        <v>12</v>
      </c>
      <c r="C146" s="11" t="str">
        <f t="shared" si="6"/>
        <v/>
      </c>
      <c r="D146" s="14"/>
      <c r="E146" s="2" t="s">
        <v>12</v>
      </c>
      <c r="F146" s="2" t="s">
        <v>12</v>
      </c>
      <c r="G146" s="2" t="s">
        <v>12</v>
      </c>
      <c r="H146" s="2" t="s">
        <v>12</v>
      </c>
      <c r="I146" s="2" t="s">
        <v>12</v>
      </c>
      <c r="J146" s="2" t="s">
        <v>12</v>
      </c>
      <c r="K146" s="2" t="s">
        <v>12</v>
      </c>
      <c r="L146" s="2" t="s">
        <v>12</v>
      </c>
      <c r="M146" s="2" t="s">
        <v>12</v>
      </c>
      <c r="N146" s="2" t="s">
        <v>12</v>
      </c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1:30" x14ac:dyDescent="0.2">
      <c r="A147" s="5" t="s">
        <v>12</v>
      </c>
      <c r="C147" s="11" t="str">
        <f t="shared" si="6"/>
        <v/>
      </c>
      <c r="D147" s="14"/>
      <c r="E147" s="2" t="s">
        <v>12</v>
      </c>
      <c r="F147" s="2" t="s">
        <v>12</v>
      </c>
      <c r="G147" s="2" t="s">
        <v>12</v>
      </c>
      <c r="H147" s="2" t="s">
        <v>12</v>
      </c>
      <c r="I147" s="2" t="s">
        <v>12</v>
      </c>
      <c r="J147" s="2" t="s">
        <v>12</v>
      </c>
      <c r="K147" s="2" t="s">
        <v>12</v>
      </c>
      <c r="L147" s="2" t="s">
        <v>12</v>
      </c>
      <c r="M147" s="2" t="s">
        <v>12</v>
      </c>
      <c r="N147" s="2" t="s">
        <v>12</v>
      </c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1:30" x14ac:dyDescent="0.2">
      <c r="A148" s="5" t="s">
        <v>12</v>
      </c>
      <c r="C148" s="11" t="str">
        <f t="shared" si="6"/>
        <v/>
      </c>
      <c r="D148" s="14"/>
      <c r="E148" s="2" t="s">
        <v>12</v>
      </c>
      <c r="F148" s="2" t="s">
        <v>12</v>
      </c>
      <c r="G148" s="2" t="s">
        <v>12</v>
      </c>
      <c r="H148" s="2" t="s">
        <v>12</v>
      </c>
      <c r="I148" s="2" t="s">
        <v>12</v>
      </c>
      <c r="J148" s="2" t="s">
        <v>12</v>
      </c>
      <c r="K148" s="2" t="s">
        <v>12</v>
      </c>
      <c r="L148" s="2" t="s">
        <v>12</v>
      </c>
      <c r="M148" s="2" t="s">
        <v>12</v>
      </c>
      <c r="N148" s="2" t="s">
        <v>12</v>
      </c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1:30" x14ac:dyDescent="0.2">
      <c r="A149" s="5" t="s">
        <v>12</v>
      </c>
      <c r="C149" s="11" t="str">
        <f t="shared" si="6"/>
        <v/>
      </c>
      <c r="D149" s="14"/>
      <c r="E149" s="2" t="s">
        <v>12</v>
      </c>
      <c r="F149" s="2" t="s">
        <v>12</v>
      </c>
      <c r="G149" s="2" t="s">
        <v>12</v>
      </c>
      <c r="H149" s="2" t="s">
        <v>12</v>
      </c>
      <c r="I149" s="2" t="s">
        <v>12</v>
      </c>
      <c r="J149" s="2" t="s">
        <v>12</v>
      </c>
      <c r="K149" s="2" t="s">
        <v>12</v>
      </c>
      <c r="L149" s="2" t="s">
        <v>12</v>
      </c>
      <c r="M149" s="2" t="s">
        <v>12</v>
      </c>
      <c r="N149" s="2" t="s">
        <v>12</v>
      </c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1:30" x14ac:dyDescent="0.2">
      <c r="A150" s="5" t="s">
        <v>12</v>
      </c>
      <c r="C150" s="11" t="str">
        <f t="shared" si="6"/>
        <v/>
      </c>
      <c r="D150" s="14"/>
      <c r="E150" s="2" t="s">
        <v>12</v>
      </c>
      <c r="F150" s="2" t="s">
        <v>12</v>
      </c>
      <c r="G150" s="2" t="s">
        <v>12</v>
      </c>
      <c r="H150" s="2" t="s">
        <v>12</v>
      </c>
      <c r="I150" s="2" t="s">
        <v>12</v>
      </c>
      <c r="J150" s="2" t="s">
        <v>12</v>
      </c>
      <c r="K150" s="2" t="s">
        <v>12</v>
      </c>
      <c r="L150" s="2" t="s">
        <v>12</v>
      </c>
      <c r="M150" s="2" t="s">
        <v>12</v>
      </c>
      <c r="N150" s="2" t="s">
        <v>12</v>
      </c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1:30" x14ac:dyDescent="0.2">
      <c r="A151" s="5" t="s">
        <v>12</v>
      </c>
      <c r="C151" s="11" t="str">
        <f t="shared" si="6"/>
        <v/>
      </c>
      <c r="D151" s="14"/>
      <c r="E151" s="2" t="s">
        <v>12</v>
      </c>
      <c r="F151" s="2" t="s">
        <v>12</v>
      </c>
      <c r="G151" s="2" t="s">
        <v>12</v>
      </c>
      <c r="H151" s="2" t="s">
        <v>12</v>
      </c>
      <c r="I151" s="2" t="s">
        <v>12</v>
      </c>
      <c r="J151" s="2" t="s">
        <v>12</v>
      </c>
      <c r="K151" s="2" t="s">
        <v>12</v>
      </c>
      <c r="L151" s="2" t="s">
        <v>12</v>
      </c>
      <c r="M151" s="2" t="s">
        <v>12</v>
      </c>
      <c r="N151" s="2" t="s">
        <v>12</v>
      </c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1:30" x14ac:dyDescent="0.2">
      <c r="A152" s="5" t="s">
        <v>12</v>
      </c>
      <c r="C152" s="11" t="str">
        <f t="shared" si="6"/>
        <v/>
      </c>
      <c r="D152" s="14"/>
      <c r="E152" s="2" t="s">
        <v>12</v>
      </c>
      <c r="F152" s="2" t="s">
        <v>12</v>
      </c>
      <c r="G152" s="2" t="s">
        <v>12</v>
      </c>
      <c r="H152" s="2" t="s">
        <v>12</v>
      </c>
      <c r="I152" s="2" t="s">
        <v>12</v>
      </c>
      <c r="J152" s="2" t="s">
        <v>12</v>
      </c>
      <c r="K152" s="2" t="s">
        <v>12</v>
      </c>
      <c r="L152" s="2" t="s">
        <v>12</v>
      </c>
      <c r="M152" s="2" t="s">
        <v>12</v>
      </c>
      <c r="N152" s="2" t="s">
        <v>12</v>
      </c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1:30" x14ac:dyDescent="0.2">
      <c r="A153" s="5" t="s">
        <v>12</v>
      </c>
      <c r="C153" s="11" t="str">
        <f t="shared" si="6"/>
        <v/>
      </c>
      <c r="D153" s="14"/>
      <c r="E153" s="2" t="s">
        <v>12</v>
      </c>
      <c r="F153" s="2" t="s">
        <v>12</v>
      </c>
      <c r="G153" s="2" t="s">
        <v>12</v>
      </c>
      <c r="H153" s="2" t="s">
        <v>12</v>
      </c>
      <c r="I153" s="2" t="s">
        <v>12</v>
      </c>
      <c r="J153" s="2" t="s">
        <v>12</v>
      </c>
      <c r="K153" s="2" t="s">
        <v>12</v>
      </c>
      <c r="L153" s="2" t="s">
        <v>12</v>
      </c>
      <c r="M153" s="2" t="s">
        <v>12</v>
      </c>
      <c r="N153" s="2" t="s">
        <v>12</v>
      </c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1:30" x14ac:dyDescent="0.2">
      <c r="A154" s="5" t="s">
        <v>12</v>
      </c>
      <c r="C154" s="11" t="str">
        <f t="shared" si="6"/>
        <v/>
      </c>
      <c r="D154" s="14"/>
      <c r="E154" s="2" t="s">
        <v>12</v>
      </c>
      <c r="F154" s="2" t="s">
        <v>12</v>
      </c>
      <c r="G154" s="2" t="s">
        <v>12</v>
      </c>
      <c r="H154" s="2" t="s">
        <v>12</v>
      </c>
      <c r="I154" s="2" t="s">
        <v>12</v>
      </c>
      <c r="J154" s="2" t="s">
        <v>12</v>
      </c>
      <c r="K154" s="2" t="s">
        <v>12</v>
      </c>
      <c r="L154" s="2" t="s">
        <v>12</v>
      </c>
      <c r="M154" s="2" t="s">
        <v>12</v>
      </c>
      <c r="N154" s="2" t="s">
        <v>12</v>
      </c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1:30" x14ac:dyDescent="0.2">
      <c r="A155" s="5" t="s">
        <v>12</v>
      </c>
      <c r="C155" s="11" t="str">
        <f t="shared" si="6"/>
        <v/>
      </c>
      <c r="D155" s="14"/>
      <c r="E155" s="2" t="s">
        <v>12</v>
      </c>
      <c r="F155" s="2" t="s">
        <v>12</v>
      </c>
      <c r="G155" s="2" t="s">
        <v>12</v>
      </c>
      <c r="H155" s="2" t="s">
        <v>12</v>
      </c>
      <c r="I155" s="2" t="s">
        <v>12</v>
      </c>
      <c r="J155" s="2" t="s">
        <v>12</v>
      </c>
      <c r="K155" s="2" t="s">
        <v>12</v>
      </c>
      <c r="L155" s="2" t="s">
        <v>12</v>
      </c>
      <c r="M155" s="2" t="s">
        <v>12</v>
      </c>
      <c r="N155" s="2" t="s">
        <v>12</v>
      </c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1:30" x14ac:dyDescent="0.2">
      <c r="A156" s="5" t="s">
        <v>12</v>
      </c>
      <c r="C156" s="11" t="str">
        <f t="shared" si="6"/>
        <v/>
      </c>
      <c r="D156" s="14"/>
      <c r="E156" s="2" t="s">
        <v>12</v>
      </c>
      <c r="F156" s="2" t="s">
        <v>12</v>
      </c>
      <c r="G156" s="2" t="s">
        <v>12</v>
      </c>
      <c r="H156" s="2" t="s">
        <v>12</v>
      </c>
      <c r="I156" s="2" t="s">
        <v>12</v>
      </c>
      <c r="J156" s="2" t="s">
        <v>12</v>
      </c>
      <c r="K156" s="2" t="s">
        <v>12</v>
      </c>
      <c r="L156" s="2" t="s">
        <v>12</v>
      </c>
      <c r="M156" s="2" t="s">
        <v>12</v>
      </c>
      <c r="N156" s="2" t="s">
        <v>12</v>
      </c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1:30" x14ac:dyDescent="0.2">
      <c r="A157" s="5" t="s">
        <v>12</v>
      </c>
      <c r="C157" s="11" t="str">
        <f t="shared" si="6"/>
        <v/>
      </c>
      <c r="D157" s="14"/>
      <c r="E157" s="2" t="s">
        <v>12</v>
      </c>
      <c r="F157" s="2" t="s">
        <v>12</v>
      </c>
      <c r="G157" s="2" t="s">
        <v>12</v>
      </c>
      <c r="H157" s="2" t="s">
        <v>12</v>
      </c>
      <c r="I157" s="2" t="s">
        <v>12</v>
      </c>
      <c r="J157" s="2" t="s">
        <v>12</v>
      </c>
      <c r="K157" s="2" t="s">
        <v>12</v>
      </c>
      <c r="L157" s="2" t="s">
        <v>12</v>
      </c>
      <c r="M157" s="2" t="s">
        <v>12</v>
      </c>
      <c r="N157" s="2" t="s">
        <v>12</v>
      </c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1:30" x14ac:dyDescent="0.2">
      <c r="A158" s="5" t="s">
        <v>12</v>
      </c>
      <c r="C158" s="11" t="str">
        <f t="shared" si="6"/>
        <v/>
      </c>
      <c r="D158" s="14"/>
      <c r="E158" s="2" t="s">
        <v>12</v>
      </c>
      <c r="F158" s="2" t="s">
        <v>12</v>
      </c>
      <c r="G158" s="2" t="s">
        <v>12</v>
      </c>
      <c r="H158" s="2" t="s">
        <v>12</v>
      </c>
      <c r="I158" s="2" t="s">
        <v>12</v>
      </c>
      <c r="J158" s="2" t="s">
        <v>12</v>
      </c>
      <c r="K158" s="2" t="s">
        <v>12</v>
      </c>
      <c r="L158" s="2" t="s">
        <v>12</v>
      </c>
      <c r="M158" s="2" t="s">
        <v>12</v>
      </c>
      <c r="N158" s="2" t="s">
        <v>12</v>
      </c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1:30" x14ac:dyDescent="0.2">
      <c r="A159" s="5" t="s">
        <v>12</v>
      </c>
      <c r="C159" s="11" t="str">
        <f t="shared" si="6"/>
        <v/>
      </c>
      <c r="D159" s="14"/>
      <c r="E159" s="2" t="s">
        <v>12</v>
      </c>
      <c r="F159" s="2" t="s">
        <v>12</v>
      </c>
      <c r="G159" s="2" t="s">
        <v>12</v>
      </c>
      <c r="H159" s="2" t="s">
        <v>12</v>
      </c>
      <c r="I159" s="2" t="s">
        <v>12</v>
      </c>
      <c r="J159" s="2" t="s">
        <v>12</v>
      </c>
      <c r="K159" s="2" t="s">
        <v>12</v>
      </c>
      <c r="L159" s="2" t="s">
        <v>12</v>
      </c>
      <c r="M159" s="2" t="s">
        <v>12</v>
      </c>
      <c r="N159" s="2" t="s">
        <v>12</v>
      </c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1:30" x14ac:dyDescent="0.2">
      <c r="A160" s="5" t="s">
        <v>12</v>
      </c>
      <c r="C160" s="11" t="str">
        <f t="shared" si="6"/>
        <v/>
      </c>
      <c r="D160" s="14"/>
      <c r="E160" s="2" t="s">
        <v>12</v>
      </c>
      <c r="F160" s="2" t="s">
        <v>12</v>
      </c>
      <c r="G160" s="2" t="s">
        <v>12</v>
      </c>
      <c r="H160" s="2" t="s">
        <v>12</v>
      </c>
      <c r="I160" s="2" t="s">
        <v>12</v>
      </c>
      <c r="J160" s="2" t="s">
        <v>12</v>
      </c>
      <c r="K160" s="2" t="s">
        <v>12</v>
      </c>
      <c r="L160" s="2" t="s">
        <v>12</v>
      </c>
      <c r="M160" s="2" t="s">
        <v>12</v>
      </c>
      <c r="N160" s="2" t="s">
        <v>12</v>
      </c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1:30" x14ac:dyDescent="0.2">
      <c r="A161" s="5" t="s">
        <v>12</v>
      </c>
      <c r="C161" s="11" t="str">
        <f t="shared" si="6"/>
        <v/>
      </c>
      <c r="D161" s="14"/>
      <c r="E161" s="2" t="s">
        <v>12</v>
      </c>
      <c r="F161" s="2" t="s">
        <v>12</v>
      </c>
      <c r="G161" s="2" t="s">
        <v>12</v>
      </c>
      <c r="H161" s="2" t="s">
        <v>12</v>
      </c>
      <c r="I161" s="2" t="s">
        <v>12</v>
      </c>
      <c r="J161" s="2" t="s">
        <v>12</v>
      </c>
      <c r="K161" s="2" t="s">
        <v>12</v>
      </c>
      <c r="L161" s="2" t="s">
        <v>12</v>
      </c>
      <c r="M161" s="2" t="s">
        <v>12</v>
      </c>
      <c r="N161" s="2" t="s">
        <v>12</v>
      </c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1:30" x14ac:dyDescent="0.2">
      <c r="A162" s="5" t="s">
        <v>12</v>
      </c>
      <c r="C162" s="11" t="str">
        <f t="shared" si="6"/>
        <v/>
      </c>
      <c r="D162" s="14"/>
      <c r="E162" s="2" t="s">
        <v>12</v>
      </c>
      <c r="F162" s="2" t="s">
        <v>12</v>
      </c>
      <c r="G162" s="2" t="s">
        <v>12</v>
      </c>
      <c r="H162" s="2" t="s">
        <v>12</v>
      </c>
      <c r="I162" s="2" t="s">
        <v>12</v>
      </c>
      <c r="J162" s="2" t="s">
        <v>12</v>
      </c>
      <c r="K162" s="2" t="s">
        <v>12</v>
      </c>
      <c r="L162" s="2" t="s">
        <v>12</v>
      </c>
      <c r="M162" s="2" t="s">
        <v>12</v>
      </c>
      <c r="N162" s="2" t="s">
        <v>12</v>
      </c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1:30" x14ac:dyDescent="0.2">
      <c r="A163" s="5" t="s">
        <v>12</v>
      </c>
      <c r="C163" s="11" t="str">
        <f t="shared" si="6"/>
        <v/>
      </c>
      <c r="D163" s="14"/>
      <c r="E163" s="2" t="s">
        <v>12</v>
      </c>
      <c r="F163" s="2" t="s">
        <v>12</v>
      </c>
      <c r="G163" s="2" t="s">
        <v>12</v>
      </c>
      <c r="H163" s="2" t="s">
        <v>12</v>
      </c>
      <c r="I163" s="2" t="s">
        <v>12</v>
      </c>
      <c r="J163" s="2" t="s">
        <v>12</v>
      </c>
      <c r="K163" s="2" t="s">
        <v>12</v>
      </c>
      <c r="L163" s="2" t="s">
        <v>12</v>
      </c>
      <c r="M163" s="2" t="s">
        <v>12</v>
      </c>
      <c r="N163" s="2" t="s">
        <v>12</v>
      </c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1:30" x14ac:dyDescent="0.2">
      <c r="A164" s="5" t="s">
        <v>12</v>
      </c>
      <c r="C164" s="11" t="str">
        <f t="shared" si="6"/>
        <v/>
      </c>
      <c r="D164" s="14"/>
      <c r="E164" s="2" t="s">
        <v>12</v>
      </c>
      <c r="F164" s="2" t="s">
        <v>12</v>
      </c>
      <c r="G164" s="2" t="s">
        <v>12</v>
      </c>
      <c r="H164" s="2" t="s">
        <v>12</v>
      </c>
      <c r="I164" s="2" t="s">
        <v>12</v>
      </c>
      <c r="J164" s="2" t="s">
        <v>12</v>
      </c>
      <c r="K164" s="2" t="s">
        <v>12</v>
      </c>
      <c r="L164" s="2" t="s">
        <v>12</v>
      </c>
      <c r="M164" s="2" t="s">
        <v>12</v>
      </c>
      <c r="N164" s="2" t="s">
        <v>12</v>
      </c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1:30" x14ac:dyDescent="0.2">
      <c r="A165" s="5" t="s">
        <v>12</v>
      </c>
      <c r="C165" s="11" t="str">
        <f t="shared" si="6"/>
        <v/>
      </c>
      <c r="D165" s="14"/>
      <c r="E165" s="2" t="s">
        <v>12</v>
      </c>
      <c r="F165" s="2" t="s">
        <v>12</v>
      </c>
      <c r="G165" s="2" t="s">
        <v>12</v>
      </c>
      <c r="H165" s="2" t="s">
        <v>12</v>
      </c>
      <c r="I165" s="2" t="s">
        <v>12</v>
      </c>
      <c r="J165" s="2" t="s">
        <v>12</v>
      </c>
      <c r="K165" s="2" t="s">
        <v>12</v>
      </c>
      <c r="L165" s="2" t="s">
        <v>12</v>
      </c>
      <c r="M165" s="2" t="s">
        <v>12</v>
      </c>
      <c r="N165" s="2" t="s">
        <v>12</v>
      </c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1:30" x14ac:dyDescent="0.2">
      <c r="A166" s="5" t="s">
        <v>12</v>
      </c>
      <c r="C166" s="11" t="str">
        <f t="shared" si="6"/>
        <v/>
      </c>
      <c r="D166" s="14"/>
      <c r="E166" s="2" t="s">
        <v>12</v>
      </c>
      <c r="F166" s="2" t="s">
        <v>12</v>
      </c>
      <c r="G166" s="2" t="s">
        <v>12</v>
      </c>
      <c r="H166" s="2" t="s">
        <v>12</v>
      </c>
      <c r="I166" s="2" t="s">
        <v>12</v>
      </c>
      <c r="J166" s="2" t="s">
        <v>12</v>
      </c>
      <c r="K166" s="2" t="s">
        <v>12</v>
      </c>
      <c r="L166" s="2" t="s">
        <v>12</v>
      </c>
      <c r="M166" s="2" t="s">
        <v>12</v>
      </c>
      <c r="N166" s="2" t="s">
        <v>12</v>
      </c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1:30" x14ac:dyDescent="0.2">
      <c r="A167" s="5" t="s">
        <v>12</v>
      </c>
      <c r="C167" s="11" t="str">
        <f t="shared" si="6"/>
        <v/>
      </c>
      <c r="D167" s="14"/>
      <c r="E167" s="2" t="s">
        <v>12</v>
      </c>
      <c r="F167" s="2" t="s">
        <v>12</v>
      </c>
      <c r="G167" s="2" t="s">
        <v>12</v>
      </c>
      <c r="H167" s="2" t="s">
        <v>12</v>
      </c>
      <c r="I167" s="2" t="s">
        <v>12</v>
      </c>
      <c r="J167" s="2" t="s">
        <v>12</v>
      </c>
      <c r="K167" s="2" t="s">
        <v>12</v>
      </c>
      <c r="L167" s="2" t="s">
        <v>12</v>
      </c>
      <c r="M167" s="2" t="s">
        <v>12</v>
      </c>
      <c r="N167" s="2" t="s">
        <v>12</v>
      </c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1:30" x14ac:dyDescent="0.2">
      <c r="A168" s="5" t="s">
        <v>12</v>
      </c>
      <c r="C168" s="11" t="str">
        <f t="shared" si="6"/>
        <v/>
      </c>
      <c r="D168" s="14"/>
      <c r="E168" s="2" t="s">
        <v>12</v>
      </c>
      <c r="F168" s="2" t="s">
        <v>12</v>
      </c>
      <c r="G168" s="2" t="s">
        <v>12</v>
      </c>
      <c r="H168" s="2" t="s">
        <v>12</v>
      </c>
      <c r="I168" s="2" t="s">
        <v>12</v>
      </c>
      <c r="J168" s="2" t="s">
        <v>12</v>
      </c>
      <c r="K168" s="2" t="s">
        <v>12</v>
      </c>
      <c r="L168" s="2" t="s">
        <v>12</v>
      </c>
      <c r="M168" s="2" t="s">
        <v>12</v>
      </c>
      <c r="N168" s="2" t="s">
        <v>12</v>
      </c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1:30" x14ac:dyDescent="0.2">
      <c r="A169" s="5" t="s">
        <v>12</v>
      </c>
      <c r="C169" s="11" t="str">
        <f t="shared" si="6"/>
        <v/>
      </c>
      <c r="D169" s="14"/>
      <c r="E169" s="2" t="s">
        <v>12</v>
      </c>
      <c r="F169" s="2" t="s">
        <v>12</v>
      </c>
      <c r="G169" s="2" t="s">
        <v>12</v>
      </c>
      <c r="H169" s="2" t="s">
        <v>12</v>
      </c>
      <c r="I169" s="2" t="s">
        <v>12</v>
      </c>
      <c r="J169" s="2" t="s">
        <v>12</v>
      </c>
      <c r="K169" s="2" t="s">
        <v>12</v>
      </c>
      <c r="L169" s="2" t="s">
        <v>12</v>
      </c>
      <c r="M169" s="2" t="s">
        <v>12</v>
      </c>
      <c r="N169" s="2" t="s">
        <v>12</v>
      </c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1:30" x14ac:dyDescent="0.2">
      <c r="A170" s="5" t="s">
        <v>12</v>
      </c>
      <c r="C170" s="11" t="str">
        <f t="shared" si="6"/>
        <v/>
      </c>
      <c r="D170" s="14"/>
      <c r="E170" s="2" t="s">
        <v>12</v>
      </c>
      <c r="F170" s="2" t="s">
        <v>12</v>
      </c>
      <c r="G170" s="2" t="s">
        <v>12</v>
      </c>
      <c r="H170" s="2" t="s">
        <v>12</v>
      </c>
      <c r="I170" s="2" t="s">
        <v>12</v>
      </c>
      <c r="J170" s="2" t="s">
        <v>12</v>
      </c>
      <c r="K170" s="2" t="s">
        <v>12</v>
      </c>
      <c r="L170" s="2" t="s">
        <v>12</v>
      </c>
      <c r="M170" s="2" t="s">
        <v>12</v>
      </c>
      <c r="N170" s="2" t="s">
        <v>12</v>
      </c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1:30" x14ac:dyDescent="0.2">
      <c r="A171" s="5" t="s">
        <v>12</v>
      </c>
      <c r="C171" s="11" t="str">
        <f t="shared" si="6"/>
        <v/>
      </c>
      <c r="D171" s="14"/>
      <c r="E171" s="2" t="s">
        <v>12</v>
      </c>
      <c r="F171" s="2" t="s">
        <v>12</v>
      </c>
      <c r="G171" s="2" t="s">
        <v>12</v>
      </c>
      <c r="H171" s="2" t="s">
        <v>12</v>
      </c>
      <c r="I171" s="2" t="s">
        <v>12</v>
      </c>
      <c r="J171" s="2" t="s">
        <v>12</v>
      </c>
      <c r="K171" s="2" t="s">
        <v>12</v>
      </c>
      <c r="L171" s="2" t="s">
        <v>12</v>
      </c>
      <c r="M171" s="2" t="s">
        <v>12</v>
      </c>
      <c r="N171" s="2" t="s">
        <v>12</v>
      </c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1:30" x14ac:dyDescent="0.2">
      <c r="A172" s="5" t="s">
        <v>12</v>
      </c>
      <c r="C172" s="11" t="str">
        <f t="shared" si="6"/>
        <v/>
      </c>
      <c r="D172" s="14"/>
      <c r="E172" s="2" t="s">
        <v>12</v>
      </c>
      <c r="F172" s="2" t="s">
        <v>12</v>
      </c>
      <c r="G172" s="2" t="s">
        <v>12</v>
      </c>
      <c r="H172" s="2" t="s">
        <v>12</v>
      </c>
      <c r="I172" s="2" t="s">
        <v>12</v>
      </c>
      <c r="J172" s="2" t="s">
        <v>12</v>
      </c>
      <c r="K172" s="2" t="s">
        <v>12</v>
      </c>
      <c r="L172" s="2" t="s">
        <v>12</v>
      </c>
      <c r="M172" s="2" t="s">
        <v>12</v>
      </c>
      <c r="N172" s="2" t="s">
        <v>12</v>
      </c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1:30" x14ac:dyDescent="0.2">
      <c r="A173" s="5" t="s">
        <v>12</v>
      </c>
      <c r="C173" s="11" t="str">
        <f t="shared" si="6"/>
        <v/>
      </c>
      <c r="D173" s="14"/>
      <c r="E173" s="2" t="s">
        <v>12</v>
      </c>
      <c r="F173" s="2" t="s">
        <v>12</v>
      </c>
      <c r="G173" s="2" t="s">
        <v>12</v>
      </c>
      <c r="H173" s="2" t="s">
        <v>12</v>
      </c>
      <c r="I173" s="2" t="s">
        <v>12</v>
      </c>
      <c r="J173" s="2" t="s">
        <v>12</v>
      </c>
      <c r="K173" s="2" t="s">
        <v>12</v>
      </c>
      <c r="L173" s="2" t="s">
        <v>12</v>
      </c>
      <c r="M173" s="2" t="s">
        <v>12</v>
      </c>
      <c r="N173" s="2" t="s">
        <v>12</v>
      </c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1:30" x14ac:dyDescent="0.2">
      <c r="A174" s="5" t="s">
        <v>12</v>
      </c>
      <c r="C174" s="11" t="str">
        <f t="shared" si="6"/>
        <v/>
      </c>
      <c r="D174" s="14"/>
      <c r="E174" s="2" t="s">
        <v>12</v>
      </c>
      <c r="F174" s="2" t="s">
        <v>12</v>
      </c>
      <c r="G174" s="2" t="s">
        <v>12</v>
      </c>
      <c r="H174" s="2" t="s">
        <v>12</v>
      </c>
      <c r="I174" s="2" t="s">
        <v>12</v>
      </c>
      <c r="J174" s="2" t="s">
        <v>12</v>
      </c>
      <c r="K174" s="2" t="s">
        <v>12</v>
      </c>
      <c r="L174" s="2" t="s">
        <v>12</v>
      </c>
      <c r="M174" s="2" t="s">
        <v>12</v>
      </c>
      <c r="N174" s="2" t="s">
        <v>12</v>
      </c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1:30" x14ac:dyDescent="0.2">
      <c r="A175" s="5" t="s">
        <v>12</v>
      </c>
      <c r="C175" s="11" t="str">
        <f t="shared" si="6"/>
        <v/>
      </c>
      <c r="D175" s="14"/>
      <c r="E175" s="2" t="s">
        <v>12</v>
      </c>
      <c r="F175" s="2" t="s">
        <v>12</v>
      </c>
      <c r="G175" s="2" t="s">
        <v>12</v>
      </c>
      <c r="H175" s="2" t="s">
        <v>12</v>
      </c>
      <c r="I175" s="2" t="s">
        <v>12</v>
      </c>
      <c r="J175" s="2" t="s">
        <v>12</v>
      </c>
      <c r="K175" s="2" t="s">
        <v>12</v>
      </c>
      <c r="L175" s="2" t="s">
        <v>12</v>
      </c>
      <c r="M175" s="2" t="s">
        <v>12</v>
      </c>
      <c r="N175" s="2" t="s">
        <v>12</v>
      </c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1:30" x14ac:dyDescent="0.2">
      <c r="A176" s="5" t="s">
        <v>12</v>
      </c>
      <c r="C176" s="11" t="str">
        <f t="shared" si="6"/>
        <v/>
      </c>
      <c r="D176" s="14"/>
      <c r="E176" s="2" t="s">
        <v>12</v>
      </c>
      <c r="F176" s="2" t="s">
        <v>12</v>
      </c>
      <c r="G176" s="2" t="s">
        <v>12</v>
      </c>
      <c r="H176" s="2" t="s">
        <v>12</v>
      </c>
      <c r="I176" s="2" t="s">
        <v>12</v>
      </c>
      <c r="J176" s="2" t="s">
        <v>12</v>
      </c>
      <c r="K176" s="2" t="s">
        <v>12</v>
      </c>
      <c r="L176" s="2" t="s">
        <v>12</v>
      </c>
      <c r="M176" s="2" t="s">
        <v>12</v>
      </c>
      <c r="N176" s="2" t="s">
        <v>12</v>
      </c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1:30" x14ac:dyDescent="0.2">
      <c r="A177" s="5" t="s">
        <v>12</v>
      </c>
      <c r="C177" s="11" t="str">
        <f t="shared" si="6"/>
        <v/>
      </c>
      <c r="D177" s="14"/>
      <c r="E177" s="2" t="s">
        <v>12</v>
      </c>
      <c r="F177" s="2" t="s">
        <v>12</v>
      </c>
      <c r="G177" s="2" t="s">
        <v>12</v>
      </c>
      <c r="H177" s="2" t="s">
        <v>12</v>
      </c>
      <c r="I177" s="2" t="s">
        <v>12</v>
      </c>
      <c r="J177" s="2" t="s">
        <v>12</v>
      </c>
      <c r="K177" s="2" t="s">
        <v>12</v>
      </c>
      <c r="L177" s="2" t="s">
        <v>12</v>
      </c>
      <c r="M177" s="2" t="s">
        <v>12</v>
      </c>
      <c r="N177" s="2" t="s">
        <v>12</v>
      </c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1:30" x14ac:dyDescent="0.2">
      <c r="A178" s="5" t="s">
        <v>12</v>
      </c>
      <c r="C178" s="11" t="str">
        <f t="shared" si="6"/>
        <v/>
      </c>
      <c r="D178" s="14"/>
      <c r="E178" s="2" t="s">
        <v>12</v>
      </c>
      <c r="F178" s="2" t="s">
        <v>12</v>
      </c>
      <c r="G178" s="2" t="s">
        <v>12</v>
      </c>
      <c r="H178" s="2" t="s">
        <v>12</v>
      </c>
      <c r="I178" s="2" t="s">
        <v>12</v>
      </c>
      <c r="J178" s="2" t="s">
        <v>12</v>
      </c>
      <c r="K178" s="2" t="s">
        <v>12</v>
      </c>
      <c r="L178" s="2" t="s">
        <v>12</v>
      </c>
      <c r="M178" s="2" t="s">
        <v>12</v>
      </c>
      <c r="N178" s="2" t="s">
        <v>12</v>
      </c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spans="1:30" x14ac:dyDescent="0.2">
      <c r="A179" s="5" t="s">
        <v>12</v>
      </c>
      <c r="C179" s="11" t="str">
        <f t="shared" si="6"/>
        <v/>
      </c>
      <c r="D179" s="14"/>
      <c r="E179" s="2" t="s">
        <v>12</v>
      </c>
      <c r="F179" s="2" t="s">
        <v>12</v>
      </c>
      <c r="G179" s="2" t="s">
        <v>12</v>
      </c>
      <c r="H179" s="2" t="s">
        <v>12</v>
      </c>
      <c r="I179" s="2" t="s">
        <v>12</v>
      </c>
      <c r="J179" s="2" t="s">
        <v>12</v>
      </c>
      <c r="K179" s="2" t="s">
        <v>12</v>
      </c>
      <c r="L179" s="2" t="s">
        <v>12</v>
      </c>
      <c r="M179" s="2" t="s">
        <v>12</v>
      </c>
      <c r="N179" s="2" t="s">
        <v>12</v>
      </c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spans="1:30" x14ac:dyDescent="0.2">
      <c r="A180" s="5" t="s">
        <v>12</v>
      </c>
      <c r="C180" s="11" t="str">
        <f t="shared" si="6"/>
        <v/>
      </c>
      <c r="D180" s="14"/>
      <c r="E180" s="2" t="s">
        <v>12</v>
      </c>
      <c r="F180" s="2" t="s">
        <v>12</v>
      </c>
      <c r="G180" s="2" t="s">
        <v>12</v>
      </c>
      <c r="H180" s="2" t="s">
        <v>12</v>
      </c>
      <c r="I180" s="2" t="s">
        <v>12</v>
      </c>
      <c r="J180" s="2" t="s">
        <v>12</v>
      </c>
      <c r="K180" s="2" t="s">
        <v>12</v>
      </c>
      <c r="L180" s="2" t="s">
        <v>12</v>
      </c>
      <c r="M180" s="2" t="s">
        <v>12</v>
      </c>
      <c r="N180" s="2" t="s">
        <v>12</v>
      </c>
    </row>
    <row r="181" spans="1:30" x14ac:dyDescent="0.2">
      <c r="A181" s="5" t="s">
        <v>12</v>
      </c>
      <c r="C181" s="11" t="str">
        <f t="shared" si="6"/>
        <v/>
      </c>
      <c r="D181" s="14"/>
      <c r="E181" s="2" t="s">
        <v>12</v>
      </c>
      <c r="F181" s="2" t="s">
        <v>12</v>
      </c>
      <c r="G181" s="2" t="s">
        <v>12</v>
      </c>
      <c r="H181" s="2" t="s">
        <v>12</v>
      </c>
      <c r="I181" s="2" t="s">
        <v>12</v>
      </c>
      <c r="J181" s="2" t="s">
        <v>12</v>
      </c>
      <c r="K181" s="2" t="s">
        <v>12</v>
      </c>
      <c r="L181" s="2" t="s">
        <v>12</v>
      </c>
      <c r="M181" s="2" t="s">
        <v>12</v>
      </c>
      <c r="N181" s="2" t="s">
        <v>12</v>
      </c>
    </row>
    <row r="182" spans="1:30" x14ac:dyDescent="0.2">
      <c r="A182" s="5" t="s">
        <v>12</v>
      </c>
      <c r="C182" s="11" t="str">
        <f t="shared" si="6"/>
        <v/>
      </c>
      <c r="D182" s="14"/>
      <c r="E182" s="2" t="s">
        <v>12</v>
      </c>
      <c r="F182" s="2" t="s">
        <v>12</v>
      </c>
      <c r="G182" s="2" t="s">
        <v>12</v>
      </c>
      <c r="H182" s="2" t="s">
        <v>12</v>
      </c>
      <c r="I182" s="2" t="s">
        <v>12</v>
      </c>
      <c r="J182" s="2" t="s">
        <v>12</v>
      </c>
      <c r="K182" s="2" t="s">
        <v>12</v>
      </c>
      <c r="L182" s="2" t="s">
        <v>12</v>
      </c>
      <c r="M182" s="2" t="s">
        <v>12</v>
      </c>
      <c r="N182" s="2" t="s">
        <v>12</v>
      </c>
    </row>
    <row r="183" spans="1:30" x14ac:dyDescent="0.2">
      <c r="A183" s="5" t="s">
        <v>12</v>
      </c>
      <c r="C183" s="11" t="str">
        <f t="shared" si="6"/>
        <v/>
      </c>
      <c r="D183" s="14"/>
      <c r="E183" s="2" t="s">
        <v>12</v>
      </c>
      <c r="F183" s="2" t="s">
        <v>12</v>
      </c>
      <c r="G183" s="2" t="s">
        <v>12</v>
      </c>
      <c r="H183" s="2" t="s">
        <v>12</v>
      </c>
      <c r="I183" s="2" t="s">
        <v>12</v>
      </c>
      <c r="J183" s="2" t="s">
        <v>12</v>
      </c>
      <c r="K183" s="2" t="s">
        <v>12</v>
      </c>
      <c r="L183" s="2" t="s">
        <v>12</v>
      </c>
      <c r="M183" s="2" t="s">
        <v>12</v>
      </c>
      <c r="N183" s="2" t="s">
        <v>12</v>
      </c>
    </row>
    <row r="184" spans="1:30" x14ac:dyDescent="0.2">
      <c r="A184" s="5" t="s">
        <v>12</v>
      </c>
      <c r="C184" s="11" t="str">
        <f t="shared" si="6"/>
        <v/>
      </c>
      <c r="D184" s="14"/>
      <c r="E184" s="2" t="s">
        <v>12</v>
      </c>
      <c r="F184" s="2" t="s">
        <v>12</v>
      </c>
      <c r="G184" s="2" t="s">
        <v>12</v>
      </c>
      <c r="H184" s="2" t="s">
        <v>12</v>
      </c>
      <c r="I184" s="2" t="s">
        <v>12</v>
      </c>
      <c r="J184" s="2" t="s">
        <v>12</v>
      </c>
      <c r="K184" s="2" t="s">
        <v>12</v>
      </c>
      <c r="L184" s="2" t="s">
        <v>12</v>
      </c>
      <c r="M184" s="2" t="s">
        <v>12</v>
      </c>
      <c r="N184" s="2" t="s">
        <v>12</v>
      </c>
    </row>
    <row r="185" spans="1:30" x14ac:dyDescent="0.2">
      <c r="A185" s="5" t="s">
        <v>12</v>
      </c>
      <c r="C185" s="11" t="str">
        <f t="shared" si="6"/>
        <v/>
      </c>
      <c r="D185" s="14"/>
      <c r="E185" s="2" t="s">
        <v>12</v>
      </c>
      <c r="F185" s="2" t="s">
        <v>12</v>
      </c>
      <c r="G185" s="2" t="s">
        <v>12</v>
      </c>
      <c r="H185" s="2" t="s">
        <v>12</v>
      </c>
      <c r="I185" s="2" t="s">
        <v>12</v>
      </c>
      <c r="J185" s="2" t="s">
        <v>12</v>
      </c>
      <c r="K185" s="2" t="s">
        <v>12</v>
      </c>
      <c r="L185" s="2" t="s">
        <v>12</v>
      </c>
      <c r="M185" s="2" t="s">
        <v>12</v>
      </c>
      <c r="N185" s="2" t="s">
        <v>12</v>
      </c>
    </row>
    <row r="186" spans="1:30" x14ac:dyDescent="0.2">
      <c r="A186" s="5" t="s">
        <v>12</v>
      </c>
      <c r="C186" s="11" t="str">
        <f t="shared" si="6"/>
        <v/>
      </c>
      <c r="D186" s="14"/>
      <c r="E186" s="2" t="s">
        <v>12</v>
      </c>
      <c r="F186" s="2" t="s">
        <v>12</v>
      </c>
      <c r="G186" s="2" t="s">
        <v>12</v>
      </c>
      <c r="H186" s="2" t="s">
        <v>12</v>
      </c>
      <c r="I186" s="2" t="s">
        <v>12</v>
      </c>
      <c r="J186" s="2" t="s">
        <v>12</v>
      </c>
      <c r="K186" s="2" t="s">
        <v>12</v>
      </c>
      <c r="L186" s="2" t="s">
        <v>12</v>
      </c>
      <c r="M186" s="2" t="s">
        <v>12</v>
      </c>
      <c r="N186" s="2" t="s">
        <v>12</v>
      </c>
    </row>
    <row r="187" spans="1:30" x14ac:dyDescent="0.2">
      <c r="A187" s="5" t="s">
        <v>12</v>
      </c>
      <c r="C187" s="11" t="str">
        <f t="shared" si="6"/>
        <v/>
      </c>
      <c r="D187" s="14"/>
      <c r="E187" s="2" t="s">
        <v>12</v>
      </c>
      <c r="F187" s="2" t="s">
        <v>12</v>
      </c>
      <c r="G187" s="2" t="s">
        <v>12</v>
      </c>
      <c r="H187" s="2" t="s">
        <v>12</v>
      </c>
      <c r="I187" s="2" t="s">
        <v>12</v>
      </c>
      <c r="J187" s="2" t="s">
        <v>12</v>
      </c>
      <c r="K187" s="2" t="s">
        <v>12</v>
      </c>
      <c r="L187" s="2" t="s">
        <v>12</v>
      </c>
      <c r="M187" s="2" t="s">
        <v>12</v>
      </c>
      <c r="N187" s="2" t="s">
        <v>12</v>
      </c>
    </row>
    <row r="188" spans="1:30" x14ac:dyDescent="0.2">
      <c r="A188" s="5" t="s">
        <v>12</v>
      </c>
      <c r="C188" s="11" t="str">
        <f t="shared" si="6"/>
        <v/>
      </c>
      <c r="D188" s="14"/>
      <c r="E188" s="2" t="s">
        <v>12</v>
      </c>
      <c r="F188" s="2" t="s">
        <v>12</v>
      </c>
      <c r="G188" s="2" t="s">
        <v>12</v>
      </c>
      <c r="H188" s="2" t="s">
        <v>12</v>
      </c>
      <c r="I188" s="2" t="s">
        <v>12</v>
      </c>
      <c r="J188" s="2" t="s">
        <v>12</v>
      </c>
      <c r="K188" s="2" t="s">
        <v>12</v>
      </c>
      <c r="L188" s="2" t="s">
        <v>12</v>
      </c>
      <c r="M188" s="2" t="s">
        <v>12</v>
      </c>
      <c r="N188" s="2" t="s">
        <v>12</v>
      </c>
    </row>
    <row r="189" spans="1:30" x14ac:dyDescent="0.2">
      <c r="A189" s="5" t="s">
        <v>12</v>
      </c>
      <c r="C189" s="11" t="str">
        <f t="shared" si="6"/>
        <v/>
      </c>
      <c r="D189" s="14"/>
      <c r="E189" s="2" t="s">
        <v>12</v>
      </c>
      <c r="F189" s="2" t="s">
        <v>12</v>
      </c>
      <c r="G189" s="2" t="s">
        <v>12</v>
      </c>
      <c r="H189" s="2" t="s">
        <v>12</v>
      </c>
      <c r="I189" s="2" t="s">
        <v>12</v>
      </c>
      <c r="J189" s="2" t="s">
        <v>12</v>
      </c>
      <c r="K189" s="2" t="s">
        <v>12</v>
      </c>
      <c r="L189" s="2" t="s">
        <v>12</v>
      </c>
      <c r="M189" s="2" t="s">
        <v>12</v>
      </c>
      <c r="N189" s="2" t="s">
        <v>12</v>
      </c>
    </row>
    <row r="190" spans="1:30" x14ac:dyDescent="0.2">
      <c r="A190" s="5" t="s">
        <v>12</v>
      </c>
      <c r="C190" s="11" t="str">
        <f t="shared" si="6"/>
        <v/>
      </c>
      <c r="D190" s="14"/>
      <c r="E190" s="2" t="s">
        <v>12</v>
      </c>
      <c r="F190" s="2" t="s">
        <v>12</v>
      </c>
      <c r="G190" s="2" t="s">
        <v>12</v>
      </c>
      <c r="H190" s="2" t="s">
        <v>12</v>
      </c>
      <c r="I190" s="2" t="s">
        <v>12</v>
      </c>
      <c r="J190" s="2" t="s">
        <v>12</v>
      </c>
      <c r="K190" s="2" t="s">
        <v>12</v>
      </c>
      <c r="L190" s="2" t="s">
        <v>12</v>
      </c>
      <c r="M190" s="2" t="s">
        <v>12</v>
      </c>
      <c r="N190" s="2" t="s">
        <v>12</v>
      </c>
    </row>
    <row r="191" spans="1:30" x14ac:dyDescent="0.2">
      <c r="A191" s="5" t="s">
        <v>12</v>
      </c>
      <c r="C191" s="11" t="str">
        <f t="shared" si="6"/>
        <v/>
      </c>
      <c r="D191" s="14"/>
      <c r="E191" s="2" t="s">
        <v>12</v>
      </c>
      <c r="F191" s="2" t="s">
        <v>12</v>
      </c>
      <c r="G191" s="2" t="s">
        <v>12</v>
      </c>
      <c r="H191" s="2" t="s">
        <v>12</v>
      </c>
      <c r="I191" s="2" t="s">
        <v>12</v>
      </c>
      <c r="J191" s="2" t="s">
        <v>12</v>
      </c>
      <c r="K191" s="2" t="s">
        <v>12</v>
      </c>
      <c r="L191" s="2" t="s">
        <v>12</v>
      </c>
      <c r="M191" s="2" t="s">
        <v>12</v>
      </c>
      <c r="N191" s="2" t="s">
        <v>12</v>
      </c>
    </row>
    <row r="192" spans="1:30" x14ac:dyDescent="0.2">
      <c r="A192" s="5" t="s">
        <v>12</v>
      </c>
      <c r="C192" s="11" t="str">
        <f t="shared" si="6"/>
        <v/>
      </c>
      <c r="D192" s="14"/>
      <c r="E192" s="2" t="s">
        <v>12</v>
      </c>
      <c r="F192" s="2" t="s">
        <v>12</v>
      </c>
      <c r="G192" s="2" t="s">
        <v>12</v>
      </c>
      <c r="H192" s="2" t="s">
        <v>12</v>
      </c>
      <c r="I192" s="2" t="s">
        <v>12</v>
      </c>
      <c r="J192" s="2" t="s">
        <v>12</v>
      </c>
      <c r="K192" s="2" t="s">
        <v>12</v>
      </c>
      <c r="L192" s="2" t="s">
        <v>12</v>
      </c>
      <c r="M192" s="2" t="s">
        <v>12</v>
      </c>
      <c r="N192" s="2" t="s">
        <v>12</v>
      </c>
    </row>
    <row r="193" spans="1:14" x14ac:dyDescent="0.2">
      <c r="A193" s="5" t="s">
        <v>12</v>
      </c>
      <c r="C193" s="11" t="str">
        <f t="shared" si="6"/>
        <v/>
      </c>
      <c r="D193" s="14"/>
      <c r="E193" s="2" t="s">
        <v>12</v>
      </c>
      <c r="F193" s="2" t="s">
        <v>12</v>
      </c>
      <c r="G193" s="2" t="s">
        <v>12</v>
      </c>
      <c r="H193" s="2" t="s">
        <v>12</v>
      </c>
      <c r="I193" s="2" t="s">
        <v>12</v>
      </c>
      <c r="J193" s="2" t="s">
        <v>12</v>
      </c>
      <c r="K193" s="2" t="s">
        <v>12</v>
      </c>
      <c r="L193" s="2" t="s">
        <v>12</v>
      </c>
      <c r="M193" s="2" t="s">
        <v>12</v>
      </c>
      <c r="N193" s="2" t="s">
        <v>12</v>
      </c>
    </row>
    <row r="194" spans="1:14" x14ac:dyDescent="0.2">
      <c r="A194" s="5" t="s">
        <v>12</v>
      </c>
      <c r="C194" s="11" t="str">
        <f t="shared" si="6"/>
        <v/>
      </c>
      <c r="D194" s="14"/>
      <c r="E194" s="2" t="s">
        <v>12</v>
      </c>
      <c r="F194" s="2" t="s">
        <v>12</v>
      </c>
      <c r="G194" s="2" t="s">
        <v>12</v>
      </c>
      <c r="H194" s="2" t="s">
        <v>12</v>
      </c>
      <c r="I194" s="2" t="s">
        <v>12</v>
      </c>
      <c r="J194" s="2" t="s">
        <v>12</v>
      </c>
      <c r="K194" s="2" t="s">
        <v>12</v>
      </c>
      <c r="L194" s="2" t="s">
        <v>12</v>
      </c>
      <c r="M194" s="2" t="s">
        <v>12</v>
      </c>
      <c r="N194" s="2" t="s">
        <v>12</v>
      </c>
    </row>
    <row r="195" spans="1:14" x14ac:dyDescent="0.2">
      <c r="A195" s="5" t="s">
        <v>12</v>
      </c>
      <c r="C195" s="11" t="str">
        <f t="shared" si="6"/>
        <v/>
      </c>
      <c r="D195" s="14"/>
      <c r="E195" s="2" t="s">
        <v>12</v>
      </c>
      <c r="F195" s="2" t="s">
        <v>12</v>
      </c>
      <c r="G195" s="2" t="s">
        <v>12</v>
      </c>
      <c r="H195" s="2" t="s">
        <v>12</v>
      </c>
      <c r="I195" s="2" t="s">
        <v>12</v>
      </c>
      <c r="J195" s="2" t="s">
        <v>12</v>
      </c>
      <c r="K195" s="2" t="s">
        <v>12</v>
      </c>
      <c r="L195" s="2" t="s">
        <v>12</v>
      </c>
      <c r="M195" s="2" t="s">
        <v>12</v>
      </c>
      <c r="N195" s="2" t="s">
        <v>12</v>
      </c>
    </row>
    <row r="196" spans="1:14" x14ac:dyDescent="0.2">
      <c r="A196" s="5" t="s">
        <v>12</v>
      </c>
      <c r="C196" s="11" t="str">
        <f t="shared" si="6"/>
        <v/>
      </c>
      <c r="D196" s="14"/>
      <c r="E196" s="2" t="s">
        <v>12</v>
      </c>
      <c r="F196" s="2" t="s">
        <v>12</v>
      </c>
      <c r="G196" s="2" t="s">
        <v>12</v>
      </c>
      <c r="H196" s="2" t="s">
        <v>12</v>
      </c>
      <c r="I196" s="2" t="s">
        <v>12</v>
      </c>
      <c r="J196" s="2" t="s">
        <v>12</v>
      </c>
      <c r="K196" s="2" t="s">
        <v>12</v>
      </c>
      <c r="L196" s="2" t="s">
        <v>12</v>
      </c>
      <c r="M196" s="2" t="s">
        <v>12</v>
      </c>
      <c r="N196" s="2" t="s">
        <v>12</v>
      </c>
    </row>
    <row r="197" spans="1:14" x14ac:dyDescent="0.2">
      <c r="A197" s="5" t="s">
        <v>12</v>
      </c>
      <c r="C197" s="11" t="str">
        <f t="shared" si="6"/>
        <v/>
      </c>
      <c r="D197" s="14"/>
      <c r="E197" s="2" t="s">
        <v>12</v>
      </c>
      <c r="F197" s="2" t="s">
        <v>12</v>
      </c>
      <c r="G197" s="2" t="s">
        <v>12</v>
      </c>
      <c r="H197" s="2" t="s">
        <v>12</v>
      </c>
      <c r="I197" s="2" t="s">
        <v>12</v>
      </c>
      <c r="J197" s="2" t="s">
        <v>12</v>
      </c>
      <c r="K197" s="2" t="s">
        <v>12</v>
      </c>
      <c r="L197" s="2" t="s">
        <v>12</v>
      </c>
      <c r="M197" s="2" t="s">
        <v>12</v>
      </c>
      <c r="N197" s="2" t="s">
        <v>12</v>
      </c>
    </row>
    <row r="198" spans="1:14" x14ac:dyDescent="0.2">
      <c r="A198" s="5" t="s">
        <v>12</v>
      </c>
      <c r="C198" s="11" t="str">
        <f t="shared" si="6"/>
        <v/>
      </c>
      <c r="D198" s="14"/>
      <c r="E198" s="2" t="s">
        <v>12</v>
      </c>
      <c r="F198" s="2" t="s">
        <v>12</v>
      </c>
      <c r="G198" s="2" t="s">
        <v>12</v>
      </c>
      <c r="H198" s="2" t="s">
        <v>12</v>
      </c>
      <c r="I198" s="2" t="s">
        <v>12</v>
      </c>
      <c r="J198" s="2" t="s">
        <v>12</v>
      </c>
      <c r="K198" s="2" t="s">
        <v>12</v>
      </c>
      <c r="L198" s="2" t="s">
        <v>12</v>
      </c>
      <c r="M198" s="2" t="s">
        <v>12</v>
      </c>
      <c r="N198" s="2" t="s">
        <v>12</v>
      </c>
    </row>
    <row r="199" spans="1:14" x14ac:dyDescent="0.2">
      <c r="A199" s="5" t="s">
        <v>12</v>
      </c>
      <c r="C199" s="11" t="str">
        <f t="shared" si="6"/>
        <v/>
      </c>
      <c r="D199" s="14"/>
      <c r="E199" s="2" t="s">
        <v>12</v>
      </c>
      <c r="F199" s="2" t="s">
        <v>12</v>
      </c>
      <c r="G199" s="2" t="s">
        <v>12</v>
      </c>
      <c r="H199" s="2" t="s">
        <v>12</v>
      </c>
      <c r="I199" s="2" t="s">
        <v>12</v>
      </c>
      <c r="J199" s="2" t="s">
        <v>12</v>
      </c>
      <c r="K199" s="2" t="s">
        <v>12</v>
      </c>
      <c r="L199" s="2" t="s">
        <v>12</v>
      </c>
      <c r="M199" s="2" t="s">
        <v>12</v>
      </c>
      <c r="N199" s="2" t="s">
        <v>12</v>
      </c>
    </row>
    <row r="200" spans="1:14" x14ac:dyDescent="0.2">
      <c r="A200" s="5" t="s">
        <v>12</v>
      </c>
      <c r="C200" s="11" t="str">
        <f t="shared" si="6"/>
        <v/>
      </c>
      <c r="D200" s="14"/>
      <c r="E200" s="2" t="s">
        <v>12</v>
      </c>
      <c r="F200" s="2" t="s">
        <v>12</v>
      </c>
      <c r="G200" s="2" t="s">
        <v>12</v>
      </c>
      <c r="H200" s="2" t="s">
        <v>12</v>
      </c>
      <c r="I200" s="2" t="s">
        <v>12</v>
      </c>
      <c r="J200" s="2" t="s">
        <v>12</v>
      </c>
      <c r="K200" s="2" t="s">
        <v>12</v>
      </c>
      <c r="L200" s="2" t="s">
        <v>12</v>
      </c>
      <c r="M200" s="2" t="s">
        <v>12</v>
      </c>
      <c r="N200" s="2" t="s">
        <v>12</v>
      </c>
    </row>
    <row r="201" spans="1:14" x14ac:dyDescent="0.2">
      <c r="A201" s="5" t="s">
        <v>12</v>
      </c>
      <c r="C201" s="11" t="str">
        <f t="shared" si="6"/>
        <v/>
      </c>
      <c r="D201" s="14"/>
      <c r="E201" s="2" t="s">
        <v>12</v>
      </c>
      <c r="F201" s="2" t="s">
        <v>12</v>
      </c>
      <c r="G201" s="2" t="s">
        <v>12</v>
      </c>
      <c r="H201" s="2" t="s">
        <v>12</v>
      </c>
      <c r="I201" s="2" t="s">
        <v>12</v>
      </c>
      <c r="J201" s="2" t="s">
        <v>12</v>
      </c>
      <c r="K201" s="2" t="s">
        <v>12</v>
      </c>
      <c r="L201" s="2" t="s">
        <v>12</v>
      </c>
      <c r="M201" s="2" t="s">
        <v>12</v>
      </c>
      <c r="N201" s="2" t="s">
        <v>12</v>
      </c>
    </row>
    <row r="202" spans="1:14" x14ac:dyDescent="0.2">
      <c r="A202" s="5" t="s">
        <v>12</v>
      </c>
      <c r="C202" s="11" t="str">
        <f t="shared" si="6"/>
        <v/>
      </c>
      <c r="D202" s="14"/>
      <c r="E202" s="2" t="s">
        <v>12</v>
      </c>
      <c r="F202" s="2" t="s">
        <v>12</v>
      </c>
      <c r="G202" s="2" t="s">
        <v>12</v>
      </c>
      <c r="H202" s="2" t="s">
        <v>12</v>
      </c>
      <c r="I202" s="2" t="s">
        <v>12</v>
      </c>
      <c r="J202" s="2" t="s">
        <v>12</v>
      </c>
      <c r="K202" s="2" t="s">
        <v>12</v>
      </c>
      <c r="L202" s="2" t="s">
        <v>12</v>
      </c>
      <c r="M202" s="2" t="s">
        <v>12</v>
      </c>
      <c r="N202" s="2" t="s">
        <v>12</v>
      </c>
    </row>
    <row r="203" spans="1:14" x14ac:dyDescent="0.2">
      <c r="A203" s="5" t="s">
        <v>12</v>
      </c>
      <c r="C203" s="11" t="str">
        <f t="shared" si="6"/>
        <v/>
      </c>
      <c r="D203" s="14"/>
      <c r="E203" s="2" t="s">
        <v>12</v>
      </c>
      <c r="F203" s="2" t="s">
        <v>12</v>
      </c>
      <c r="G203" s="2" t="s">
        <v>12</v>
      </c>
      <c r="H203" s="2" t="s">
        <v>12</v>
      </c>
      <c r="I203" s="2" t="s">
        <v>12</v>
      </c>
      <c r="J203" s="2" t="s">
        <v>12</v>
      </c>
      <c r="K203" s="2" t="s">
        <v>12</v>
      </c>
      <c r="L203" s="2" t="s">
        <v>12</v>
      </c>
      <c r="M203" s="2" t="s">
        <v>12</v>
      </c>
      <c r="N203" s="2" t="s">
        <v>12</v>
      </c>
    </row>
    <row r="204" spans="1:14" x14ac:dyDescent="0.2">
      <c r="A204" s="5" t="s">
        <v>12</v>
      </c>
      <c r="C204" s="11" t="str">
        <f t="shared" si="6"/>
        <v/>
      </c>
      <c r="D204" s="14"/>
      <c r="E204" s="2" t="s">
        <v>12</v>
      </c>
      <c r="F204" s="2" t="s">
        <v>12</v>
      </c>
      <c r="G204" s="2" t="s">
        <v>12</v>
      </c>
      <c r="H204" s="2" t="s">
        <v>12</v>
      </c>
      <c r="I204" s="2" t="s">
        <v>12</v>
      </c>
      <c r="J204" s="2" t="s">
        <v>12</v>
      </c>
      <c r="K204" s="2" t="s">
        <v>12</v>
      </c>
      <c r="L204" s="2" t="s">
        <v>12</v>
      </c>
      <c r="M204" s="2" t="s">
        <v>12</v>
      </c>
      <c r="N204" s="2" t="s">
        <v>12</v>
      </c>
    </row>
  </sheetData>
  <autoFilter ref="A12:P12"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4"/>
  <sheetViews>
    <sheetView workbookViewId="0">
      <selection activeCell="L17" sqref="L17"/>
    </sheetView>
  </sheetViews>
  <sheetFormatPr defaultRowHeight="12.75" x14ac:dyDescent="0.2"/>
  <cols>
    <col min="1" max="1" width="17.42578125" style="1" customWidth="1"/>
    <col min="2" max="2" width="1.7109375" style="3" customWidth="1"/>
    <col min="3" max="3" width="10.7109375" style="1" customWidth="1"/>
    <col min="4" max="4" width="1.7109375" style="3" customWidth="1"/>
    <col min="5" max="5" width="11.7109375" style="1" customWidth="1"/>
    <col min="6" max="16384" width="9.140625" style="1"/>
  </cols>
  <sheetData>
    <row r="1" spans="1:11" x14ac:dyDescent="0.2">
      <c r="A1" s="4" t="s">
        <v>14</v>
      </c>
    </row>
    <row r="2" spans="1:11" x14ac:dyDescent="0.2">
      <c r="A2" s="4" t="s">
        <v>15</v>
      </c>
    </row>
    <row r="3" spans="1:11" x14ac:dyDescent="0.2">
      <c r="A3" s="4" t="s">
        <v>19</v>
      </c>
    </row>
    <row r="4" spans="1:11" x14ac:dyDescent="0.2">
      <c r="A4" s="4" t="s">
        <v>20</v>
      </c>
    </row>
    <row r="5" spans="1:11" x14ac:dyDescent="0.2">
      <c r="A5" s="4" t="s">
        <v>21</v>
      </c>
    </row>
    <row r="7" spans="1:11" ht="13.5" x14ac:dyDescent="0.25">
      <c r="A7" s="6" t="s">
        <v>0</v>
      </c>
      <c r="G7" s="6" t="s">
        <v>0</v>
      </c>
      <c r="H7" s="3"/>
      <c r="J7" s="3"/>
    </row>
    <row r="8" spans="1:11" ht="13.5" thickBot="1" x14ac:dyDescent="0.25">
      <c r="A8" s="7" t="s">
        <v>1</v>
      </c>
      <c r="G8" s="7" t="s">
        <v>1</v>
      </c>
      <c r="H8" s="3"/>
      <c r="J8" s="3"/>
    </row>
    <row r="9" spans="1:11" ht="13.5" thickBot="1" x14ac:dyDescent="0.25">
      <c r="A9" s="16" t="s">
        <v>7</v>
      </c>
      <c r="C9" s="15">
        <v>0</v>
      </c>
      <c r="G9" s="16" t="s">
        <v>7</v>
      </c>
      <c r="H9" s="3"/>
      <c r="I9" s="15">
        <v>0</v>
      </c>
      <c r="J9" s="3"/>
    </row>
    <row r="10" spans="1:11" ht="13.5" x14ac:dyDescent="0.25">
      <c r="A10" s="8" t="s">
        <v>22</v>
      </c>
      <c r="C10" s="9" t="s">
        <v>5</v>
      </c>
      <c r="D10" s="12"/>
      <c r="E10" s="9" t="s">
        <v>2</v>
      </c>
      <c r="G10" s="8" t="s">
        <v>22</v>
      </c>
      <c r="H10" s="3"/>
      <c r="I10" s="9" t="s">
        <v>5</v>
      </c>
      <c r="J10" s="12"/>
      <c r="K10" s="9" t="s">
        <v>2</v>
      </c>
    </row>
    <row r="11" spans="1:11" ht="14.25" thickBot="1" x14ac:dyDescent="0.3">
      <c r="A11" s="8" t="s">
        <v>3</v>
      </c>
      <c r="C11" s="10" t="s">
        <v>4</v>
      </c>
      <c r="D11" s="13"/>
      <c r="E11" s="10" t="s">
        <v>4</v>
      </c>
      <c r="G11" s="8" t="s">
        <v>3</v>
      </c>
      <c r="H11" s="3"/>
      <c r="I11" s="10" t="s">
        <v>4</v>
      </c>
      <c r="J11" s="13"/>
      <c r="K11" s="10" t="s">
        <v>4</v>
      </c>
    </row>
    <row r="12" spans="1:11" ht="14.25" thickBot="1" x14ac:dyDescent="0.3">
      <c r="A12" s="8" t="s">
        <v>6</v>
      </c>
      <c r="C12" s="15">
        <v>-1143.374692211115</v>
      </c>
      <c r="D12" s="14"/>
      <c r="E12" s="15">
        <v>-1143.374692211115</v>
      </c>
      <c r="I12" s="2">
        <f>SUM(I13:I134)</f>
        <v>-1196.0508765413526</v>
      </c>
      <c r="J12" s="2"/>
      <c r="K12" s="2">
        <f>SUM(K13:K134)</f>
        <v>-1196.0508765413526</v>
      </c>
    </row>
    <row r="13" spans="1:11" x14ac:dyDescent="0.2">
      <c r="A13" s="5">
        <v>37347</v>
      </c>
      <c r="C13" s="11">
        <v>-65.143629685702265</v>
      </c>
      <c r="D13" s="14"/>
      <c r="E13" s="2">
        <v>-65.143629685702265</v>
      </c>
      <c r="I13" s="2">
        <f>+C13/'Discount curve'!D2</f>
        <v>-65.160672191142581</v>
      </c>
      <c r="J13" s="2"/>
      <c r="K13" s="2">
        <f>+E13/'Discount curve'!D2</f>
        <v>-65.160672191142581</v>
      </c>
    </row>
    <row r="14" spans="1:11" x14ac:dyDescent="0.2">
      <c r="A14" s="5">
        <v>37377</v>
      </c>
      <c r="C14" s="11">
        <v>-59.324521807380471</v>
      </c>
      <c r="D14" s="14"/>
      <c r="E14" s="2">
        <v>-59.324521807380471</v>
      </c>
      <c r="I14" s="2">
        <f>+C14/'Discount curve'!D3</f>
        <v>-59.434376275335737</v>
      </c>
      <c r="J14" s="2"/>
      <c r="K14" s="2">
        <f>+E14/'Discount curve'!D3</f>
        <v>-59.434376275335737</v>
      </c>
    </row>
    <row r="15" spans="1:11" x14ac:dyDescent="0.2">
      <c r="A15" s="5">
        <v>37408</v>
      </c>
      <c r="C15" s="11">
        <v>-56.948730587250182</v>
      </c>
      <c r="D15" s="14"/>
      <c r="E15" s="2">
        <v>-56.948730587250182</v>
      </c>
      <c r="I15" s="2">
        <f>+C15/'Discount curve'!D4</f>
        <v>-57.153887603531693</v>
      </c>
      <c r="J15" s="2"/>
      <c r="K15" s="2">
        <f>+E15/'Discount curve'!D4</f>
        <v>-57.153887603531693</v>
      </c>
    </row>
    <row r="16" spans="1:11" x14ac:dyDescent="0.2">
      <c r="A16" s="5">
        <v>37438</v>
      </c>
      <c r="C16" s="11">
        <v>-51.590637461425437</v>
      </c>
      <c r="D16" s="14"/>
      <c r="E16" s="2">
        <v>-51.590637461425437</v>
      </c>
      <c r="I16" s="2">
        <f>+C16/'Discount curve'!D5</f>
        <v>-51.873337591426626</v>
      </c>
      <c r="J16" s="2"/>
      <c r="K16" s="2">
        <f>+E16/'Discount curve'!D5</f>
        <v>-51.873337591426626</v>
      </c>
    </row>
    <row r="17" spans="1:11" x14ac:dyDescent="0.2">
      <c r="A17" s="5">
        <v>37469</v>
      </c>
      <c r="C17" s="11">
        <v>-53.653708923149516</v>
      </c>
      <c r="D17" s="14"/>
      <c r="E17" s="2">
        <v>-53.653708923149516</v>
      </c>
      <c r="I17" s="2">
        <f>+C17/'Discount curve'!D6</f>
        <v>-54.059732839018849</v>
      </c>
      <c r="J17" s="2"/>
      <c r="K17" s="2">
        <f>+E17/'Discount curve'!D6</f>
        <v>-54.059732839018849</v>
      </c>
    </row>
    <row r="18" spans="1:11" x14ac:dyDescent="0.2">
      <c r="A18" s="5">
        <v>37500</v>
      </c>
      <c r="C18" s="11">
        <v>-51.832628368306395</v>
      </c>
      <c r="D18" s="14"/>
      <c r="E18" s="2">
        <v>-51.832628368306395</v>
      </c>
      <c r="I18" s="2">
        <f>+C18/'Discount curve'!D7</f>
        <v>-52.341214971546087</v>
      </c>
      <c r="J18" s="2"/>
      <c r="K18" s="2">
        <f>+E18/'Discount curve'!D7</f>
        <v>-52.341214971546087</v>
      </c>
    </row>
    <row r="19" spans="1:11" x14ac:dyDescent="0.2">
      <c r="A19" s="5">
        <v>37530</v>
      </c>
      <c r="C19" s="11">
        <v>-52.778119044962516</v>
      </c>
      <c r="D19" s="14"/>
      <c r="E19" s="2">
        <v>-52.778119044962516</v>
      </c>
      <c r="I19" s="2">
        <f>+C19/'Discount curve'!D8</f>
        <v>-53.41934140426968</v>
      </c>
      <c r="J19" s="2"/>
      <c r="K19" s="2">
        <f>+E19/'Discount curve'!D8</f>
        <v>-53.41934140426968</v>
      </c>
    </row>
    <row r="20" spans="1:11" x14ac:dyDescent="0.2">
      <c r="A20" s="5">
        <v>37561</v>
      </c>
      <c r="C20" s="11">
        <v>-49.652929932389348</v>
      </c>
      <c r="D20" s="14"/>
      <c r="E20" s="2">
        <v>-49.652929932389348</v>
      </c>
      <c r="I20" s="2">
        <f>+C20/'Discount curve'!D9</f>
        <v>-50.389184153570184</v>
      </c>
      <c r="J20" s="2"/>
      <c r="K20" s="2">
        <f>+E20/'Discount curve'!D9</f>
        <v>-50.389184153570184</v>
      </c>
    </row>
    <row r="21" spans="1:11" x14ac:dyDescent="0.2">
      <c r="A21" s="5">
        <v>37591</v>
      </c>
      <c r="C21" s="11">
        <v>-49.95961328143288</v>
      </c>
      <c r="D21" s="14"/>
      <c r="E21" s="2">
        <v>-49.95961328143288</v>
      </c>
      <c r="I21" s="2">
        <f>+C21/'Discount curve'!D10</f>
        <v>-50.84038230952919</v>
      </c>
      <c r="J21" s="2"/>
      <c r="K21" s="2">
        <f>+E21/'Discount curve'!D10</f>
        <v>-50.84038230952919</v>
      </c>
    </row>
    <row r="22" spans="1:11" x14ac:dyDescent="0.2">
      <c r="A22" s="5">
        <v>37622</v>
      </c>
      <c r="C22" s="11">
        <v>-48.861726321221823</v>
      </c>
      <c r="D22" s="14"/>
      <c r="E22" s="2">
        <v>-48.861726321221823</v>
      </c>
      <c r="I22" s="2">
        <f>+C22/'Discount curve'!D11</f>
        <v>-49.872933505419681</v>
      </c>
      <c r="J22" s="2"/>
      <c r="K22" s="2">
        <f>+E22/'Discount curve'!D11</f>
        <v>-49.872933505419681</v>
      </c>
    </row>
    <row r="23" spans="1:11" x14ac:dyDescent="0.2">
      <c r="A23" s="5">
        <v>37653</v>
      </c>
      <c r="C23" s="11">
        <v>-47.204029649317214</v>
      </c>
      <c r="D23" s="14"/>
      <c r="E23" s="2">
        <v>-47.204029649317214</v>
      </c>
      <c r="I23" s="2">
        <f>+C23/'Discount curve'!D12</f>
        <v>-48.339019421386524</v>
      </c>
      <c r="J23" s="2"/>
      <c r="K23" s="2">
        <f>+E23/'Discount curve'!D12</f>
        <v>-48.339019421386524</v>
      </c>
    </row>
    <row r="24" spans="1:11" x14ac:dyDescent="0.2">
      <c r="A24" s="5">
        <v>37681</v>
      </c>
      <c r="C24" s="11">
        <v>-47.376864013848248</v>
      </c>
      <c r="D24" s="14"/>
      <c r="E24" s="2">
        <v>-47.376864013848248</v>
      </c>
      <c r="I24" s="2">
        <f>+C24/'Discount curve'!D13</f>
        <v>-48.664413325031433</v>
      </c>
      <c r="J24" s="2"/>
      <c r="K24" s="2">
        <f>+E24/'Discount curve'!D13</f>
        <v>-48.664413325031433</v>
      </c>
    </row>
    <row r="25" spans="1:11" x14ac:dyDescent="0.2">
      <c r="A25" s="5">
        <v>37712</v>
      </c>
      <c r="C25" s="11">
        <v>-35.569153957331288</v>
      </c>
      <c r="D25" s="14"/>
      <c r="E25" s="2">
        <v>-35.569153957331288</v>
      </c>
      <c r="I25" s="2">
        <f>+C25/'Discount curve'!D14</f>
        <v>-36.665742380262209</v>
      </c>
      <c r="J25" s="2"/>
      <c r="K25" s="2">
        <f>+E25/'Discount curve'!D14</f>
        <v>-36.665742380262209</v>
      </c>
    </row>
    <row r="26" spans="1:11" x14ac:dyDescent="0.2">
      <c r="A26" s="5">
        <v>37742</v>
      </c>
      <c r="C26" s="11">
        <v>-30.424378317176668</v>
      </c>
      <c r="D26" s="14"/>
      <c r="E26" s="2">
        <v>-30.424378317176668</v>
      </c>
      <c r="I26" s="2">
        <f>+C26/'Discount curve'!D15</f>
        <v>-31.476984839281709</v>
      </c>
      <c r="J26" s="2"/>
      <c r="K26" s="2">
        <f>+E26/'Discount curve'!D15</f>
        <v>-31.476984839281709</v>
      </c>
    </row>
    <row r="27" spans="1:11" x14ac:dyDescent="0.2">
      <c r="A27" s="5">
        <v>37773</v>
      </c>
      <c r="C27" s="11">
        <v>-26.271936467027626</v>
      </c>
      <c r="D27" s="14"/>
      <c r="E27" s="2">
        <v>-26.271936467027626</v>
      </c>
      <c r="I27" s="2">
        <f>+C27/'Discount curve'!D16</f>
        <v>-27.287463388672595</v>
      </c>
      <c r="J27" s="2"/>
      <c r="K27" s="2">
        <f>+E27/'Discount curve'!D16</f>
        <v>-27.287463388672595</v>
      </c>
    </row>
    <row r="28" spans="1:11" x14ac:dyDescent="0.2">
      <c r="A28" s="5">
        <v>37803</v>
      </c>
      <c r="C28" s="11">
        <v>-22.004395578252925</v>
      </c>
      <c r="D28" s="14"/>
      <c r="E28" s="2">
        <v>-22.004395578252925</v>
      </c>
      <c r="I28" s="2">
        <f>+C28/'Discount curve'!D17</f>
        <v>-22.943849061452482</v>
      </c>
      <c r="J28" s="2"/>
      <c r="K28" s="2">
        <f>+E28/'Discount curve'!D17</f>
        <v>-22.943849061452482</v>
      </c>
    </row>
    <row r="29" spans="1:11" x14ac:dyDescent="0.2">
      <c r="A29" s="5">
        <v>37834</v>
      </c>
      <c r="C29" s="11">
        <v>-22.996127346846677</v>
      </c>
      <c r="D29" s="14"/>
      <c r="E29" s="2">
        <v>-22.996127346846677</v>
      </c>
      <c r="I29" s="2">
        <f>+C29/'Discount curve'!D18</f>
        <v>-24.077298141615145</v>
      </c>
      <c r="J29" s="2"/>
      <c r="K29" s="2">
        <f>+E29/'Discount curve'!D18</f>
        <v>-24.077298141615145</v>
      </c>
    </row>
    <row r="30" spans="1:11" x14ac:dyDescent="0.2">
      <c r="A30" s="5">
        <v>37865</v>
      </c>
      <c r="C30" s="11">
        <v>-21.066225516197481</v>
      </c>
      <c r="D30" s="14"/>
      <c r="E30" s="2">
        <v>-21.066225516197481</v>
      </c>
      <c r="I30" s="2">
        <f>+C30/'Discount curve'!D19</f>
        <v>-22.151756954940602</v>
      </c>
      <c r="J30" s="2"/>
      <c r="K30" s="2">
        <f>+E30/'Discount curve'!D19</f>
        <v>-22.151756954940602</v>
      </c>
    </row>
    <row r="31" spans="1:11" x14ac:dyDescent="0.2">
      <c r="A31" s="5">
        <v>37895</v>
      </c>
      <c r="C31" s="11">
        <v>-22.560365242028773</v>
      </c>
      <c r="D31" s="14"/>
      <c r="E31" s="2">
        <v>-22.560365242028773</v>
      </c>
      <c r="I31" s="2">
        <f>+C31/'Discount curve'!D20</f>
        <v>-23.823230049699138</v>
      </c>
      <c r="J31" s="2"/>
      <c r="K31" s="2">
        <f>+E31/'Discount curve'!D20</f>
        <v>-23.823230049699138</v>
      </c>
    </row>
    <row r="32" spans="1:11" x14ac:dyDescent="0.2">
      <c r="A32" s="5">
        <v>37926</v>
      </c>
      <c r="C32" s="11">
        <v>-23.648729204928923</v>
      </c>
      <c r="D32" s="14"/>
      <c r="E32" s="2">
        <v>-23.648729204928923</v>
      </c>
      <c r="I32" s="2">
        <f>+C32/'Discount curve'!D21</f>
        <v>-25.084302412695841</v>
      </c>
      <c r="J32" s="2"/>
      <c r="K32" s="2">
        <f>+E32/'Discount curve'!D21</f>
        <v>-25.084302412695841</v>
      </c>
    </row>
    <row r="33" spans="1:11" x14ac:dyDescent="0.2">
      <c r="A33" s="5">
        <v>37956</v>
      </c>
      <c r="C33" s="11">
        <v>-26.580915919030684</v>
      </c>
      <c r="D33" s="14"/>
      <c r="E33" s="2">
        <v>-26.580915919030684</v>
      </c>
      <c r="I33" s="2">
        <f>+C33/'Discount curve'!D22</f>
        <v>-28.32199567636761</v>
      </c>
      <c r="J33" s="2"/>
      <c r="K33" s="2">
        <f>+E33/'Discount curve'!D22</f>
        <v>-28.32199567636761</v>
      </c>
    </row>
    <row r="34" spans="1:11" x14ac:dyDescent="0.2">
      <c r="A34" s="5">
        <v>37987</v>
      </c>
      <c r="C34" s="11">
        <v>-25.31523046560913</v>
      </c>
      <c r="D34" s="14"/>
      <c r="E34" s="2">
        <v>-25.31523046560913</v>
      </c>
      <c r="I34" s="2">
        <f>+C34/'Discount curve'!D23</f>
        <v>-27.097480222129846</v>
      </c>
      <c r="J34" s="2"/>
      <c r="K34" s="2">
        <f>+E34/'Discount curve'!D23</f>
        <v>-27.097480222129846</v>
      </c>
    </row>
    <row r="35" spans="1:11" x14ac:dyDescent="0.2">
      <c r="A35" s="5">
        <v>38018</v>
      </c>
      <c r="C35" s="11">
        <v>-23.804906526561922</v>
      </c>
      <c r="D35" s="14"/>
      <c r="E35" s="2">
        <v>-23.804906526561922</v>
      </c>
      <c r="I35" s="2">
        <f>+C35/'Discount curve'!D24</f>
        <v>-25.596784587088454</v>
      </c>
      <c r="J35" s="2"/>
      <c r="K35" s="2">
        <f>+E35/'Discount curve'!D24</f>
        <v>-25.596784587088454</v>
      </c>
    </row>
    <row r="36" spans="1:11" x14ac:dyDescent="0.2">
      <c r="A36" s="5">
        <v>38047</v>
      </c>
      <c r="C36" s="11">
        <v>-23.328508131013397</v>
      </c>
      <c r="D36" s="14"/>
      <c r="E36" s="2">
        <v>-23.328508131013397</v>
      </c>
      <c r="I36" s="2">
        <f>+C36/'Discount curve'!D25</f>
        <v>-25.196100938793688</v>
      </c>
      <c r="J36" s="2"/>
      <c r="K36" s="2">
        <f>+E36/'Discount curve'!D25</f>
        <v>-25.196100938793688</v>
      </c>
    </row>
    <row r="37" spans="1:11" x14ac:dyDescent="0.2">
      <c r="A37" s="5">
        <v>38078</v>
      </c>
      <c r="C37" s="11">
        <v>-18.21935631346966</v>
      </c>
      <c r="D37" s="14"/>
      <c r="E37" s="2">
        <v>-18.21935631346966</v>
      </c>
      <c r="I37" s="2">
        <f>+C37/'Discount curve'!D26</f>
        <v>-19.771994515142545</v>
      </c>
      <c r="J37" s="2"/>
      <c r="K37" s="2">
        <f>+E37/'Discount curve'!D26</f>
        <v>-19.771994515142545</v>
      </c>
    </row>
    <row r="38" spans="1:11" x14ac:dyDescent="0.2">
      <c r="A38" s="5">
        <v>38108</v>
      </c>
      <c r="C38" s="11">
        <v>-15.358273024976874</v>
      </c>
      <c r="D38" s="14"/>
      <c r="E38" s="2">
        <v>-15.358273024976874</v>
      </c>
      <c r="I38" s="2">
        <f>+C38/'Discount curve'!D27</f>
        <v>-16.74337411631673</v>
      </c>
      <c r="J38" s="2"/>
      <c r="K38" s="2">
        <f>+E38/'Discount curve'!D27</f>
        <v>-16.74337411631673</v>
      </c>
    </row>
    <row r="39" spans="1:11" x14ac:dyDescent="0.2">
      <c r="A39" s="5">
        <v>38139</v>
      </c>
      <c r="C39" s="11">
        <v>-14.466899362713763</v>
      </c>
      <c r="D39" s="14"/>
      <c r="E39" s="2">
        <v>-14.466899362713763</v>
      </c>
      <c r="I39" s="2">
        <f>+C39/'Discount curve'!D28</f>
        <v>-15.850517269873968</v>
      </c>
      <c r="J39" s="2"/>
      <c r="K39" s="2">
        <f>+E39/'Discount curve'!D28</f>
        <v>-15.850517269873968</v>
      </c>
    </row>
    <row r="40" spans="1:11" x14ac:dyDescent="0.2">
      <c r="A40" s="5">
        <v>38169</v>
      </c>
      <c r="C40" s="11">
        <v>-9.9928720539152014</v>
      </c>
      <c r="D40" s="14"/>
      <c r="E40" s="2">
        <v>-9.9928720539152014</v>
      </c>
      <c r="I40" s="2">
        <f>+C40/'Discount curve'!D29</f>
        <v>-10.998485276665132</v>
      </c>
      <c r="J40" s="2"/>
      <c r="K40" s="2">
        <f>+E40/'Discount curve'!D29</f>
        <v>-10.998485276665132</v>
      </c>
    </row>
    <row r="41" spans="1:11" x14ac:dyDescent="0.2">
      <c r="A41" s="5">
        <v>38200</v>
      </c>
      <c r="C41" s="11">
        <v>-10.537579270174907</v>
      </c>
      <c r="D41" s="14"/>
      <c r="E41" s="2">
        <v>-10.537579270174907</v>
      </c>
      <c r="I41" s="2">
        <f>+C41/'Discount curve'!D30</f>
        <v>-11.655839899211596</v>
      </c>
      <c r="J41" s="2"/>
      <c r="K41" s="2">
        <f>+E41/'Discount curve'!D30</f>
        <v>-11.655839899211596</v>
      </c>
    </row>
    <row r="42" spans="1:11" x14ac:dyDescent="0.2">
      <c r="A42" s="5">
        <v>38231</v>
      </c>
      <c r="C42" s="11">
        <v>-7.0737805713338684</v>
      </c>
      <c r="D42" s="14"/>
      <c r="E42" s="2">
        <v>-7.0737805713338684</v>
      </c>
      <c r="I42" s="2">
        <f>+C42/'Discount curve'!D31</f>
        <v>-7.8642550019105766</v>
      </c>
      <c r="J42" s="2"/>
      <c r="K42" s="2">
        <f>+E42/'Discount curve'!D31</f>
        <v>-7.8642550019105766</v>
      </c>
    </row>
    <row r="43" spans="1:11" x14ac:dyDescent="0.2">
      <c r="A43" s="5">
        <v>38261</v>
      </c>
      <c r="C43" s="11">
        <v>-7.8996754464314973</v>
      </c>
      <c r="D43" s="14"/>
      <c r="E43" s="2">
        <v>-7.8996754464314973</v>
      </c>
      <c r="I43" s="2">
        <f>+C43/'Discount curve'!D32</f>
        <v>-8.8247476476283868</v>
      </c>
      <c r="J43" s="2"/>
      <c r="K43" s="2">
        <f>+E43/'Discount curve'!D32</f>
        <v>-8.8247476476283868</v>
      </c>
    </row>
    <row r="44" spans="1:11" x14ac:dyDescent="0.2">
      <c r="A44" s="5">
        <v>38292</v>
      </c>
      <c r="C44" s="11">
        <v>-7.7293967473701475</v>
      </c>
      <c r="D44" s="14"/>
      <c r="E44" s="2">
        <v>-7.7293967473701475</v>
      </c>
      <c r="I44" s="2">
        <f>+C44/'Discount curve'!D33</f>
        <v>-8.6778745290742538</v>
      </c>
      <c r="J44" s="2"/>
      <c r="K44" s="2">
        <f>+E44/'Discount curve'!D33</f>
        <v>-8.6778745290742538</v>
      </c>
    </row>
    <row r="45" spans="1:11" x14ac:dyDescent="0.2">
      <c r="A45" s="5">
        <v>38322</v>
      </c>
      <c r="C45" s="11">
        <v>-9.5015538449063435</v>
      </c>
      <c r="D45" s="14"/>
      <c r="E45" s="2">
        <v>-9.5015538449063435</v>
      </c>
      <c r="I45" s="2">
        <f>+C45/'Discount curve'!D34</f>
        <v>-10.720611042639103</v>
      </c>
      <c r="J45" s="2"/>
      <c r="K45" s="2">
        <f>+E45/'Discount curve'!D34</f>
        <v>-10.720611042639103</v>
      </c>
    </row>
    <row r="46" spans="1:11" x14ac:dyDescent="0.2">
      <c r="A46" s="5">
        <v>38353</v>
      </c>
      <c r="C46" s="11">
        <v>-8.6504012605944833</v>
      </c>
      <c r="D46" s="14"/>
      <c r="E46" s="2">
        <v>-8.6504012605944833</v>
      </c>
      <c r="I46" s="2">
        <f>+C46/'Discount curve'!D35</f>
        <v>-9.8135156253690603</v>
      </c>
      <c r="J46" s="2"/>
      <c r="K46" s="2">
        <f>+E46/'Discount curve'!D35</f>
        <v>-9.8135156253690603</v>
      </c>
    </row>
    <row r="47" spans="1:11" x14ac:dyDescent="0.2">
      <c r="A47" s="5">
        <v>38384</v>
      </c>
      <c r="C47" s="11">
        <v>-8.5546347463473325</v>
      </c>
      <c r="D47" s="14"/>
      <c r="E47" s="2">
        <v>-8.5546347463473325</v>
      </c>
      <c r="I47" s="2">
        <f>+C47/'Discount curve'!D36</f>
        <v>-9.7560777160720882</v>
      </c>
      <c r="J47" s="2"/>
      <c r="K47" s="2">
        <f>+E47/'Discount curve'!D36</f>
        <v>-9.7560777160720882</v>
      </c>
    </row>
    <row r="48" spans="1:11" x14ac:dyDescent="0.2">
      <c r="A48" s="5">
        <v>38412</v>
      </c>
      <c r="C48" s="11">
        <v>-8.0591897857625643</v>
      </c>
      <c r="D48" s="14"/>
      <c r="E48" s="2">
        <v>-8.0591897857625643</v>
      </c>
      <c r="I48" s="2">
        <f>+C48/'Discount curve'!D37</f>
        <v>-9.23941946324247</v>
      </c>
      <c r="J48" s="2"/>
      <c r="K48" s="2">
        <f>+E48/'Discount curve'!D37</f>
        <v>-9.23941946324247</v>
      </c>
    </row>
    <row r="49" spans="1:11" x14ac:dyDescent="0.2">
      <c r="A49" s="5">
        <v>38443</v>
      </c>
      <c r="C49" s="11">
        <v>-6.9994511856080859</v>
      </c>
      <c r="D49" s="14"/>
      <c r="E49" s="2">
        <v>-6.9994511856080859</v>
      </c>
      <c r="I49" s="2">
        <f>+C49/'Discount curve'!D38</f>
        <v>-8.0658176435731512</v>
      </c>
      <c r="J49" s="2"/>
      <c r="K49" s="2">
        <f>+E49/'Discount curve'!D38</f>
        <v>-8.0658176435731512</v>
      </c>
    </row>
    <row r="50" spans="1:11" x14ac:dyDescent="0.2">
      <c r="A50" s="5">
        <v>38473</v>
      </c>
      <c r="C50" s="11">
        <v>-5.423662473726349</v>
      </c>
      <c r="D50" s="14"/>
      <c r="E50" s="2">
        <v>-5.423662473726349</v>
      </c>
      <c r="I50" s="2">
        <f>+C50/'Discount curve'!D39</f>
        <v>-6.2817475121721618</v>
      </c>
      <c r="J50" s="2"/>
      <c r="K50" s="2">
        <f>+E50/'Discount curve'!D39</f>
        <v>-6.2817475121721618</v>
      </c>
    </row>
    <row r="51" spans="1:11" x14ac:dyDescent="0.2">
      <c r="A51" s="5">
        <v>38504</v>
      </c>
      <c r="C51" s="11">
        <v>-5.2066285080635479</v>
      </c>
      <c r="D51" s="14"/>
      <c r="E51" s="2">
        <v>-5.2066285080635479</v>
      </c>
      <c r="I51" s="2">
        <f>+C51/'Discount curve'!D40</f>
        <v>-6.0622306358675369</v>
      </c>
      <c r="J51" s="2"/>
      <c r="K51" s="2">
        <f>+E51/'Discount curve'!D40</f>
        <v>-6.0622306358675369</v>
      </c>
    </row>
    <row r="52" spans="1:11" x14ac:dyDescent="0.2">
      <c r="A52" s="5">
        <v>38534</v>
      </c>
      <c r="C52" s="11">
        <v>-4.6034799895237173</v>
      </c>
      <c r="D52" s="14"/>
      <c r="E52" s="2">
        <v>-4.6034799895237173</v>
      </c>
      <c r="I52" s="2">
        <f>+C52/'Discount curve'!D41</f>
        <v>-5.3879247499833989</v>
      </c>
      <c r="J52" s="2"/>
      <c r="K52" s="2">
        <f>+E52/'Discount curve'!D41</f>
        <v>-5.3879247499833989</v>
      </c>
    </row>
    <row r="53" spans="1:11" x14ac:dyDescent="0.2">
      <c r="A53" s="5">
        <v>38565</v>
      </c>
      <c r="C53" s="11">
        <v>-5.3994535664309575</v>
      </c>
      <c r="D53" s="14"/>
      <c r="E53" s="2">
        <v>-5.3994535664309575</v>
      </c>
      <c r="I53" s="2">
        <f>+C53/'Discount curve'!D42</f>
        <v>-6.35374839449437</v>
      </c>
      <c r="J53" s="2"/>
      <c r="K53" s="2">
        <f>+E53/'Discount curve'!D42</f>
        <v>-6.35374839449437</v>
      </c>
    </row>
    <row r="54" spans="1:11" x14ac:dyDescent="0.2">
      <c r="A54" s="5">
        <v>38596</v>
      </c>
      <c r="C54" s="11">
        <v>-5.0575713123992276</v>
      </c>
      <c r="D54" s="14"/>
      <c r="E54" s="2">
        <v>-5.0575713123992276</v>
      </c>
      <c r="I54" s="2">
        <f>+C54/'Discount curve'!D43</f>
        <v>-5.9820539698431388</v>
      </c>
      <c r="J54" s="2"/>
      <c r="K54" s="2">
        <f>+E54/'Discount curve'!D43</f>
        <v>-5.9820539698431388</v>
      </c>
    </row>
    <row r="55" spans="1:11" x14ac:dyDescent="0.2">
      <c r="A55" s="5">
        <v>38626</v>
      </c>
      <c r="C55" s="11">
        <v>-5.6679835471141304</v>
      </c>
      <c r="D55" s="14"/>
      <c r="E55" s="2">
        <v>-5.6679835471141304</v>
      </c>
      <c r="I55" s="2">
        <f>+C55/'Discount curve'!D44</f>
        <v>-6.7402652967120575</v>
      </c>
      <c r="J55" s="2"/>
      <c r="K55" s="2">
        <f>+E55/'Discount curve'!D44</f>
        <v>-6.7402652967120575</v>
      </c>
    </row>
    <row r="56" spans="1:11" x14ac:dyDescent="0.2">
      <c r="A56" s="5">
        <v>38657</v>
      </c>
      <c r="C56" s="11">
        <v>-5.4925784982489789</v>
      </c>
      <c r="D56" s="14"/>
      <c r="E56" s="2">
        <v>-5.4925784982489789</v>
      </c>
      <c r="I56" s="2">
        <f>+C56/'Discount curve'!D45</f>
        <v>-6.5659723425006984</v>
      </c>
      <c r="J56" s="2"/>
      <c r="K56" s="2">
        <f>+E56/'Discount curve'!D45</f>
        <v>-6.5659723425006984</v>
      </c>
    </row>
    <row r="57" spans="1:11" x14ac:dyDescent="0.2">
      <c r="A57" s="5">
        <v>38687</v>
      </c>
      <c r="C57" s="11">
        <v>-6.9568899957550236</v>
      </c>
      <c r="D57" s="14"/>
      <c r="E57" s="2">
        <v>-6.9568899957550236</v>
      </c>
      <c r="I57" s="2">
        <f>+C57/'Discount curve'!D46</f>
        <v>-8.3593880604736714</v>
      </c>
      <c r="J57" s="2"/>
      <c r="K57" s="2">
        <f>+E57/'Discount curve'!D46</f>
        <v>-8.3593880604736714</v>
      </c>
    </row>
    <row r="58" spans="1:11" x14ac:dyDescent="0.2">
      <c r="A58" s="5">
        <v>38718</v>
      </c>
      <c r="C58" s="11">
        <v>-6.2086600703164461</v>
      </c>
      <c r="D58" s="14"/>
      <c r="E58" s="2">
        <v>-6.2086600703164461</v>
      </c>
      <c r="I58" s="2">
        <f>+C58/'Discount curve'!D47</f>
        <v>-7.5002244835388376</v>
      </c>
      <c r="J58" s="2"/>
      <c r="K58" s="2">
        <f>+E58/'Discount curve'!D47</f>
        <v>-7.5002244835388376</v>
      </c>
    </row>
    <row r="59" spans="1:11" x14ac:dyDescent="0.2">
      <c r="A59" s="5">
        <v>38749</v>
      </c>
      <c r="C59" s="11">
        <v>-6.132018640515013</v>
      </c>
      <c r="D59" s="14"/>
      <c r="E59" s="2">
        <v>-6.132018640515013</v>
      </c>
      <c r="I59" s="2">
        <f>+C59/'Discount curve'!D48</f>
        <v>-7.4476348159359151</v>
      </c>
      <c r="J59" s="2"/>
      <c r="K59" s="2">
        <f>+E59/'Discount curve'!D48</f>
        <v>-7.4476348159359151</v>
      </c>
    </row>
    <row r="60" spans="1:11" x14ac:dyDescent="0.2">
      <c r="A60" s="5">
        <v>38777</v>
      </c>
      <c r="C60" s="11">
        <v>-5.9598238134534798</v>
      </c>
      <c r="D60" s="14"/>
      <c r="E60" s="2">
        <v>-5.9598238134534798</v>
      </c>
      <c r="I60" s="2">
        <f>+C60/'Discount curve'!D49</f>
        <v>-7.274904836391257</v>
      </c>
      <c r="J60" s="2"/>
      <c r="K60" s="2">
        <f>+E60/'Discount curve'!D49</f>
        <v>-7.274904836391257</v>
      </c>
    </row>
    <row r="61" spans="1:11" x14ac:dyDescent="0.2">
      <c r="A61" s="5">
        <v>38808</v>
      </c>
      <c r="C61" s="11">
        <v>-4.396232675179605</v>
      </c>
      <c r="D61" s="14"/>
      <c r="E61" s="2">
        <v>-4.396232675179605</v>
      </c>
      <c r="I61" s="2">
        <f>+C61/'Discount curve'!D50</f>
        <v>-5.3957899112805459</v>
      </c>
      <c r="J61" s="2"/>
      <c r="K61" s="2">
        <f>+E61/'Discount curve'!D50</f>
        <v>-5.3957899112805459</v>
      </c>
    </row>
    <row r="62" spans="1:11" x14ac:dyDescent="0.2">
      <c r="A62" s="5">
        <v>38838</v>
      </c>
      <c r="C62" s="11">
        <v>-2.4439637047796037</v>
      </c>
      <c r="D62" s="14"/>
      <c r="E62" s="2">
        <v>-2.4439637047796037</v>
      </c>
      <c r="I62" s="2">
        <f>+C62/'Discount curve'!D51</f>
        <v>-3.0158519980819145</v>
      </c>
      <c r="J62" s="2"/>
      <c r="K62" s="2">
        <f>+E62/'Discount curve'!D51</f>
        <v>-3.0158519980819145</v>
      </c>
    </row>
    <row r="63" spans="1:11" x14ac:dyDescent="0.2">
      <c r="A63" s="5">
        <v>38869</v>
      </c>
      <c r="C63" s="11">
        <v>-0.42052344226130989</v>
      </c>
      <c r="D63" s="14"/>
      <c r="E63" s="2">
        <v>-0.42052344226130989</v>
      </c>
      <c r="I63" s="2">
        <f>+C63/'Discount curve'!D52</f>
        <v>-0.52182942695822709</v>
      </c>
      <c r="J63" s="2"/>
      <c r="K63" s="2">
        <f>+E63/'Discount curve'!D52</f>
        <v>-0.52182942695822709</v>
      </c>
    </row>
    <row r="64" spans="1:11" x14ac:dyDescent="0.2">
      <c r="A64" s="5">
        <v>38899</v>
      </c>
      <c r="C64" s="11">
        <v>-0.39245804234385007</v>
      </c>
      <c r="D64" s="14"/>
      <c r="E64" s="2">
        <v>-0.39245804234385007</v>
      </c>
      <c r="I64" s="2">
        <f>+C64/'Discount curve'!D53</f>
        <v>-0.48947894840558093</v>
      </c>
      <c r="J64" s="2"/>
      <c r="K64" s="2">
        <f>+E64/'Discount curve'!D53</f>
        <v>-0.48947894840558093</v>
      </c>
    </row>
    <row r="65" spans="1:11" x14ac:dyDescent="0.2">
      <c r="A65" s="5">
        <v>38930</v>
      </c>
      <c r="C65" s="11">
        <v>-0.36348494598817671</v>
      </c>
      <c r="D65" s="14"/>
      <c r="E65" s="2">
        <v>-0.36348494598817671</v>
      </c>
      <c r="I65" s="2">
        <f>+C65/'Discount curve'!D54</f>
        <v>-0.45572763303339398</v>
      </c>
      <c r="J65" s="2"/>
      <c r="K65" s="2">
        <f>+E65/'Discount curve'!D54</f>
        <v>-0.45572763303339398</v>
      </c>
    </row>
    <row r="66" spans="1:11" x14ac:dyDescent="0.2">
      <c r="A66" s="5">
        <v>38961</v>
      </c>
      <c r="C66" s="11">
        <v>-0.3469308032077319</v>
      </c>
      <c r="D66" s="14"/>
      <c r="E66" s="2">
        <v>-0.3469308032077319</v>
      </c>
      <c r="I66" s="2">
        <f>+C66/'Discount curve'!D55</f>
        <v>-0.43727462282502433</v>
      </c>
      <c r="J66" s="2"/>
      <c r="K66" s="2">
        <f>+E66/'Discount curve'!D55</f>
        <v>-0.43727462282502433</v>
      </c>
    </row>
    <row r="67" spans="1:11" x14ac:dyDescent="0.2">
      <c r="A67" s="5">
        <v>38991</v>
      </c>
      <c r="C67" s="11">
        <v>-0.3786496144389449</v>
      </c>
      <c r="D67" s="14"/>
      <c r="E67" s="2">
        <v>-0.3786496144389449</v>
      </c>
      <c r="I67" s="2">
        <f>+C67/'Discount curve'!D56</f>
        <v>-0.47993720607176166</v>
      </c>
      <c r="J67" s="2"/>
      <c r="K67" s="2">
        <f>+E67/'Discount curve'!D56</f>
        <v>-0.47993720607176166</v>
      </c>
    </row>
    <row r="68" spans="1:11" x14ac:dyDescent="0.2">
      <c r="A68" s="5">
        <v>39022</v>
      </c>
      <c r="C68" s="11">
        <v>-0.25367339520349774</v>
      </c>
      <c r="D68" s="14"/>
      <c r="E68" s="2">
        <v>-0.25367339520349774</v>
      </c>
      <c r="I68" s="2">
        <f>+C68/'Discount curve'!D57</f>
        <v>-0.32325577547718376</v>
      </c>
      <c r="J68" s="2"/>
      <c r="K68" s="2">
        <f>+E68/'Discount curve'!D57</f>
        <v>-0.32325577547718376</v>
      </c>
    </row>
    <row r="69" spans="1:11" x14ac:dyDescent="0.2">
      <c r="A69" s="5">
        <v>39052</v>
      </c>
      <c r="C69" s="11">
        <v>-0.26561881139987242</v>
      </c>
      <c r="D69" s="14"/>
      <c r="E69" s="2">
        <v>-0.26561881139987242</v>
      </c>
      <c r="I69" s="2">
        <f>+C69/'Discount curve'!D58</f>
        <v>-0.34025624212927663</v>
      </c>
      <c r="J69" s="2"/>
      <c r="K69" s="2">
        <f>+E69/'Discount curve'!D58</f>
        <v>-0.34025624212927663</v>
      </c>
    </row>
    <row r="70" spans="1:11" x14ac:dyDescent="0.2">
      <c r="A70" s="5">
        <v>39083</v>
      </c>
      <c r="C70" s="11">
        <v>-0.25721492937221901</v>
      </c>
      <c r="D70" s="14"/>
      <c r="E70" s="2">
        <v>-0.25721492937221901</v>
      </c>
      <c r="I70" s="2">
        <f>+C70/'Discount curve'!D59</f>
        <v>-0.33128084694428944</v>
      </c>
      <c r="J70" s="2"/>
      <c r="K70" s="2">
        <f>+E70/'Discount curve'!D59</f>
        <v>-0.33128084694428944</v>
      </c>
    </row>
    <row r="71" spans="1:11" x14ac:dyDescent="0.2">
      <c r="A71" s="5">
        <v>39114</v>
      </c>
      <c r="C71" s="11">
        <v>-0.26680585617532382</v>
      </c>
      <c r="D71" s="14"/>
      <c r="E71" s="2">
        <v>-0.26680585617532382</v>
      </c>
      <c r="I71" s="2">
        <f>+C71/'Discount curve'!D60</f>
        <v>-0.34551166521314008</v>
      </c>
      <c r="J71" s="2"/>
      <c r="K71" s="2">
        <f>+E71/'Discount curve'!D60</f>
        <v>-0.34551166521314008</v>
      </c>
    </row>
    <row r="72" spans="1:11" x14ac:dyDescent="0.2">
      <c r="A72" s="5">
        <v>39142</v>
      </c>
      <c r="C72" s="11">
        <v>-0.24888004096233091</v>
      </c>
      <c r="D72" s="14"/>
      <c r="E72" s="2">
        <v>-0.24888004096233091</v>
      </c>
      <c r="I72" s="2">
        <f>+C72/'Discount curve'!D61</f>
        <v>-0.32392776981348304</v>
      </c>
      <c r="J72" s="2"/>
      <c r="K72" s="2">
        <f>+E72/'Discount curve'!D61</f>
        <v>-0.32392776981348304</v>
      </c>
    </row>
    <row r="73" spans="1:11" x14ac:dyDescent="0.2">
      <c r="A73" s="5">
        <v>39173</v>
      </c>
      <c r="C73" s="11">
        <v>-0.2380908916178214</v>
      </c>
      <c r="D73" s="14"/>
      <c r="E73" s="2">
        <v>-0.2380908916178214</v>
      </c>
      <c r="I73" s="2">
        <f>+C73/'Discount curve'!D62</f>
        <v>-0.31159898232368693</v>
      </c>
      <c r="J73" s="2"/>
      <c r="K73" s="2">
        <f>+E73/'Discount curve'!D62</f>
        <v>-0.31159898232368693</v>
      </c>
    </row>
    <row r="74" spans="1:11" x14ac:dyDescent="0.2">
      <c r="A74" s="5">
        <v>39203</v>
      </c>
      <c r="C74" s="11">
        <v>-2.8300144043032601E-2</v>
      </c>
      <c r="D74" s="14"/>
      <c r="E74" s="2">
        <v>-2.8300144043032601E-2</v>
      </c>
      <c r="I74" s="2">
        <f>+C74/'Discount curve'!D63</f>
        <v>-3.72380811915691E-2</v>
      </c>
      <c r="J74" s="2"/>
      <c r="K74" s="2">
        <f>+E74/'Discount curve'!D63</f>
        <v>-3.72380811915691E-2</v>
      </c>
    </row>
    <row r="75" spans="1:11" x14ac:dyDescent="0.2">
      <c r="A75" s="5">
        <v>39234</v>
      </c>
      <c r="C75" s="11">
        <v>-2.40391365977644E-2</v>
      </c>
      <c r="D75" s="14"/>
      <c r="E75" s="2">
        <v>-2.40391365977644E-2</v>
      </c>
      <c r="I75" s="2">
        <f>+C75/'Discount curve'!D64</f>
        <v>-3.1808342763577864E-2</v>
      </c>
      <c r="J75" s="2"/>
      <c r="K75" s="2">
        <f>+E75/'Discount curve'!D64</f>
        <v>-3.1808342763577864E-2</v>
      </c>
    </row>
    <row r="76" spans="1:11" x14ac:dyDescent="0.2">
      <c r="A76" s="5">
        <v>39264</v>
      </c>
      <c r="C76" s="11">
        <v>0</v>
      </c>
      <c r="D76" s="14"/>
      <c r="E76" s="2">
        <v>0</v>
      </c>
      <c r="I76" s="2">
        <f>+C76/'Discount curve'!D65</f>
        <v>0</v>
      </c>
      <c r="J76" s="2"/>
      <c r="K76" s="2">
        <f>+E76/'Discount curve'!D65</f>
        <v>0</v>
      </c>
    </row>
    <row r="77" spans="1:11" x14ac:dyDescent="0.2">
      <c r="A77" s="5">
        <v>39295</v>
      </c>
      <c r="C77" s="11">
        <v>0</v>
      </c>
      <c r="D77" s="14"/>
      <c r="E77" s="2">
        <v>0</v>
      </c>
      <c r="I77" s="2">
        <f>+C77/'Discount curve'!D66</f>
        <v>0</v>
      </c>
      <c r="J77" s="2"/>
      <c r="K77" s="2">
        <f>+E77/'Discount curve'!D66</f>
        <v>0</v>
      </c>
    </row>
    <row r="78" spans="1:11" x14ac:dyDescent="0.2">
      <c r="A78" s="5">
        <v>39326</v>
      </c>
      <c r="C78" s="11">
        <v>0</v>
      </c>
      <c r="D78" s="14"/>
      <c r="E78" s="2">
        <v>0</v>
      </c>
      <c r="I78" s="2">
        <f>+C78/'Discount curve'!D67</f>
        <v>0</v>
      </c>
      <c r="J78" s="2"/>
      <c r="K78" s="2">
        <f>+E78/'Discount curve'!D67</f>
        <v>0</v>
      </c>
    </row>
    <row r="79" spans="1:11" x14ac:dyDescent="0.2">
      <c r="A79" s="5">
        <v>39356</v>
      </c>
      <c r="C79" s="11">
        <v>0</v>
      </c>
      <c r="D79" s="14"/>
      <c r="E79" s="2">
        <v>0</v>
      </c>
      <c r="I79" s="2">
        <f>+C79/'Discount curve'!D68</f>
        <v>0</v>
      </c>
      <c r="J79" s="2"/>
      <c r="K79" s="2">
        <f>+E79/'Discount curve'!D68</f>
        <v>0</v>
      </c>
    </row>
    <row r="80" spans="1:11" x14ac:dyDescent="0.2">
      <c r="A80" s="5">
        <v>39387</v>
      </c>
      <c r="C80" s="11">
        <v>0</v>
      </c>
      <c r="D80" s="14"/>
      <c r="E80" s="2">
        <v>0</v>
      </c>
      <c r="I80" s="2">
        <f>+C80/'Discount curve'!D69</f>
        <v>0</v>
      </c>
      <c r="J80" s="2"/>
      <c r="K80" s="2">
        <f>+E80/'Discount curve'!D69</f>
        <v>0</v>
      </c>
    </row>
    <row r="81" spans="1:11" x14ac:dyDescent="0.2">
      <c r="A81" s="5">
        <v>39417</v>
      </c>
      <c r="C81" s="11">
        <v>0</v>
      </c>
      <c r="D81" s="14"/>
      <c r="E81" s="2">
        <v>0</v>
      </c>
      <c r="I81" s="2">
        <f>+C81/'Discount curve'!D70</f>
        <v>0</v>
      </c>
      <c r="J81" s="2"/>
      <c r="K81" s="2">
        <f>+E81/'Discount curve'!D70</f>
        <v>0</v>
      </c>
    </row>
    <row r="82" spans="1:11" x14ac:dyDescent="0.2">
      <c r="A82" s="5">
        <v>39448</v>
      </c>
      <c r="C82" s="11">
        <v>0</v>
      </c>
      <c r="D82" s="14"/>
      <c r="E82" s="2">
        <v>0</v>
      </c>
      <c r="I82" s="2">
        <f>+C82/'Discount curve'!D71</f>
        <v>0</v>
      </c>
      <c r="J82" s="2"/>
      <c r="K82" s="2">
        <f>+E82/'Discount curve'!D71</f>
        <v>0</v>
      </c>
    </row>
    <row r="83" spans="1:11" x14ac:dyDescent="0.2">
      <c r="A83" s="5">
        <v>39479</v>
      </c>
      <c r="C83" s="11">
        <v>0</v>
      </c>
      <c r="D83" s="14"/>
      <c r="E83" s="2">
        <v>0</v>
      </c>
      <c r="I83" s="2">
        <f>+C83/'Discount curve'!D72</f>
        <v>0</v>
      </c>
      <c r="J83" s="2"/>
      <c r="K83" s="2">
        <f>+E83/'Discount curve'!D72</f>
        <v>0</v>
      </c>
    </row>
    <row r="84" spans="1:11" x14ac:dyDescent="0.2">
      <c r="A84" s="5">
        <v>39508</v>
      </c>
      <c r="C84" s="11">
        <v>0</v>
      </c>
      <c r="D84" s="14"/>
      <c r="E84" s="2">
        <v>0</v>
      </c>
      <c r="I84" s="2">
        <f>+C84/'Discount curve'!D73</f>
        <v>0</v>
      </c>
      <c r="J84" s="2"/>
      <c r="K84" s="2">
        <f>+E84/'Discount curve'!D73</f>
        <v>0</v>
      </c>
    </row>
    <row r="85" spans="1:11" x14ac:dyDescent="0.2">
      <c r="A85" s="5">
        <v>39539</v>
      </c>
      <c r="C85" s="11">
        <v>0</v>
      </c>
      <c r="D85" s="14"/>
      <c r="E85" s="2">
        <v>0</v>
      </c>
      <c r="I85" s="2">
        <f>+C85/'Discount curve'!D74</f>
        <v>0</v>
      </c>
      <c r="J85" s="2"/>
      <c r="K85" s="2">
        <f>+E85/'Discount curve'!D74</f>
        <v>0</v>
      </c>
    </row>
    <row r="86" spans="1:11" x14ac:dyDescent="0.2">
      <c r="A86" s="5">
        <v>39569</v>
      </c>
      <c r="C86" s="11">
        <v>0</v>
      </c>
      <c r="D86" s="14"/>
      <c r="E86" s="2">
        <v>0</v>
      </c>
      <c r="I86" s="2">
        <f>+C86/'Discount curve'!D75</f>
        <v>0</v>
      </c>
      <c r="J86" s="2"/>
      <c r="K86" s="2">
        <f>+E86/'Discount curve'!D75</f>
        <v>0</v>
      </c>
    </row>
    <row r="87" spans="1:11" x14ac:dyDescent="0.2">
      <c r="A87" s="5">
        <v>39600</v>
      </c>
      <c r="C87" s="11">
        <v>0</v>
      </c>
      <c r="D87" s="14"/>
      <c r="E87" s="2">
        <v>0</v>
      </c>
      <c r="I87" s="2">
        <f>+C87/'Discount curve'!D76</f>
        <v>0</v>
      </c>
      <c r="J87" s="2"/>
      <c r="K87" s="2">
        <f>+E87/'Discount curve'!D76</f>
        <v>0</v>
      </c>
    </row>
    <row r="88" spans="1:11" x14ac:dyDescent="0.2">
      <c r="A88" s="5">
        <v>39630</v>
      </c>
      <c r="C88" s="11">
        <v>0</v>
      </c>
      <c r="D88" s="14"/>
      <c r="E88" s="2">
        <v>0</v>
      </c>
      <c r="I88" s="2">
        <f>+C88/'Discount curve'!D77</f>
        <v>0</v>
      </c>
      <c r="J88" s="2"/>
      <c r="K88" s="2">
        <f>+E88/'Discount curve'!D77</f>
        <v>0</v>
      </c>
    </row>
    <row r="89" spans="1:11" x14ac:dyDescent="0.2">
      <c r="A89" s="5">
        <v>39661</v>
      </c>
      <c r="C89" s="11">
        <v>0</v>
      </c>
      <c r="D89" s="14"/>
      <c r="E89" s="2">
        <v>0</v>
      </c>
      <c r="I89" s="2">
        <f>+C89/'Discount curve'!D78</f>
        <v>0</v>
      </c>
      <c r="J89" s="2"/>
      <c r="K89" s="2">
        <f>+E89/'Discount curve'!D78</f>
        <v>0</v>
      </c>
    </row>
    <row r="90" spans="1:11" x14ac:dyDescent="0.2">
      <c r="A90" s="5">
        <v>39692</v>
      </c>
      <c r="C90" s="11">
        <v>0</v>
      </c>
      <c r="D90" s="14"/>
      <c r="E90" s="2">
        <v>0</v>
      </c>
      <c r="I90" s="2">
        <f>+C90/'Discount curve'!D79</f>
        <v>0</v>
      </c>
      <c r="J90" s="2"/>
      <c r="K90" s="2">
        <f>+E90/'Discount curve'!D79</f>
        <v>0</v>
      </c>
    </row>
    <row r="91" spans="1:11" x14ac:dyDescent="0.2">
      <c r="A91" s="5">
        <v>39722</v>
      </c>
      <c r="C91" s="11">
        <v>0</v>
      </c>
      <c r="D91" s="14"/>
      <c r="E91" s="2">
        <v>0</v>
      </c>
      <c r="I91" s="2">
        <f>+C91/'Discount curve'!D80</f>
        <v>0</v>
      </c>
      <c r="J91" s="2"/>
      <c r="K91" s="2">
        <f>+E91/'Discount curve'!D80</f>
        <v>0</v>
      </c>
    </row>
    <row r="92" spans="1:11" x14ac:dyDescent="0.2">
      <c r="A92" s="5">
        <v>39753</v>
      </c>
      <c r="C92" s="11">
        <v>0</v>
      </c>
      <c r="D92" s="14"/>
      <c r="E92" s="2">
        <v>0</v>
      </c>
      <c r="I92" s="2">
        <f>+C92/'Discount curve'!D81</f>
        <v>0</v>
      </c>
      <c r="J92" s="2"/>
      <c r="K92" s="2">
        <f>+E92/'Discount curve'!D81</f>
        <v>0</v>
      </c>
    </row>
    <row r="93" spans="1:11" x14ac:dyDescent="0.2">
      <c r="A93" s="5">
        <v>39783</v>
      </c>
      <c r="C93" s="11">
        <v>0</v>
      </c>
      <c r="D93" s="14"/>
      <c r="E93" s="2">
        <v>0</v>
      </c>
      <c r="I93" s="2">
        <f>+C93/'Discount curve'!D82</f>
        <v>0</v>
      </c>
      <c r="J93" s="2"/>
      <c r="K93" s="2">
        <f>+E93/'Discount curve'!D82</f>
        <v>0</v>
      </c>
    </row>
    <row r="94" spans="1:11" x14ac:dyDescent="0.2">
      <c r="A94" s="5">
        <v>39814</v>
      </c>
      <c r="C94" s="11">
        <v>0</v>
      </c>
      <c r="D94" s="14"/>
      <c r="E94" s="2">
        <v>0</v>
      </c>
      <c r="I94" s="2">
        <f>+C94/'Discount curve'!D83</f>
        <v>0</v>
      </c>
      <c r="J94" s="2"/>
      <c r="K94" s="2">
        <f>+E94/'Discount curve'!D83</f>
        <v>0</v>
      </c>
    </row>
    <row r="95" spans="1:11" x14ac:dyDescent="0.2">
      <c r="A95" s="5">
        <v>39845</v>
      </c>
      <c r="C95" s="11">
        <v>0</v>
      </c>
      <c r="D95" s="14"/>
      <c r="E95" s="2">
        <v>0</v>
      </c>
      <c r="I95" s="2">
        <f>+C95/'Discount curve'!D84</f>
        <v>0</v>
      </c>
      <c r="J95" s="2"/>
      <c r="K95" s="2">
        <f>+E95/'Discount curve'!D84</f>
        <v>0</v>
      </c>
    </row>
    <row r="96" spans="1:11" x14ac:dyDescent="0.2">
      <c r="A96" s="5">
        <v>39873</v>
      </c>
      <c r="C96" s="11">
        <v>0</v>
      </c>
      <c r="D96" s="14"/>
      <c r="E96" s="2">
        <v>0</v>
      </c>
      <c r="I96" s="2">
        <f>+C96/'Discount curve'!D85</f>
        <v>0</v>
      </c>
      <c r="J96" s="2"/>
      <c r="K96" s="2">
        <f>+E96/'Discount curve'!D85</f>
        <v>0</v>
      </c>
    </row>
    <row r="97" spans="1:11" x14ac:dyDescent="0.2">
      <c r="A97" s="5">
        <v>39904</v>
      </c>
      <c r="C97" s="11">
        <v>0</v>
      </c>
      <c r="D97" s="14"/>
      <c r="E97" s="2">
        <v>0</v>
      </c>
      <c r="I97" s="2">
        <f>+C97/'Discount curve'!D86</f>
        <v>0</v>
      </c>
      <c r="J97" s="2"/>
      <c r="K97" s="2">
        <f>+E97/'Discount curve'!D86</f>
        <v>0</v>
      </c>
    </row>
    <row r="98" spans="1:11" x14ac:dyDescent="0.2">
      <c r="A98" s="5">
        <v>39934</v>
      </c>
      <c r="C98" s="11">
        <v>0</v>
      </c>
      <c r="D98" s="14"/>
      <c r="E98" s="2">
        <v>0</v>
      </c>
      <c r="I98" s="2">
        <f>+C98/'Discount curve'!D87</f>
        <v>0</v>
      </c>
      <c r="J98" s="2"/>
      <c r="K98" s="2">
        <f>+E98/'Discount curve'!D87</f>
        <v>0</v>
      </c>
    </row>
    <row r="99" spans="1:11" x14ac:dyDescent="0.2">
      <c r="A99" s="5">
        <v>39965</v>
      </c>
      <c r="C99" s="11">
        <v>0</v>
      </c>
      <c r="D99" s="14"/>
      <c r="E99" s="2">
        <v>0</v>
      </c>
      <c r="I99" s="2">
        <f>+C99/'Discount curve'!D88</f>
        <v>0</v>
      </c>
      <c r="J99" s="2"/>
      <c r="K99" s="2">
        <f>+E99/'Discount curve'!D88</f>
        <v>0</v>
      </c>
    </row>
    <row r="100" spans="1:11" x14ac:dyDescent="0.2">
      <c r="A100" s="5">
        <v>39995</v>
      </c>
      <c r="C100" s="11">
        <v>0</v>
      </c>
      <c r="D100" s="14"/>
      <c r="E100" s="2">
        <v>0</v>
      </c>
      <c r="I100" s="2">
        <f>+C100/'Discount curve'!D89</f>
        <v>0</v>
      </c>
      <c r="J100" s="2"/>
      <c r="K100" s="2">
        <f>+E100/'Discount curve'!D89</f>
        <v>0</v>
      </c>
    </row>
    <row r="101" spans="1:11" x14ac:dyDescent="0.2">
      <c r="A101" s="5">
        <v>40026</v>
      </c>
      <c r="C101" s="11">
        <v>0</v>
      </c>
      <c r="D101" s="14"/>
      <c r="E101" s="2">
        <v>0</v>
      </c>
      <c r="I101" s="2">
        <f>+C101/'Discount curve'!D90</f>
        <v>0</v>
      </c>
      <c r="J101" s="2"/>
      <c r="K101" s="2">
        <f>+E101/'Discount curve'!D90</f>
        <v>0</v>
      </c>
    </row>
    <row r="102" spans="1:11" x14ac:dyDescent="0.2">
      <c r="A102" s="5">
        <v>40057</v>
      </c>
      <c r="C102" s="11">
        <v>0</v>
      </c>
      <c r="D102" s="14"/>
      <c r="E102" s="2">
        <v>0</v>
      </c>
      <c r="I102" s="2">
        <f>+C102/'Discount curve'!D91</f>
        <v>0</v>
      </c>
      <c r="J102" s="2"/>
      <c r="K102" s="2">
        <f>+E102/'Discount curve'!D91</f>
        <v>0</v>
      </c>
    </row>
    <row r="103" spans="1:11" x14ac:dyDescent="0.2">
      <c r="A103" s="5">
        <v>40087</v>
      </c>
      <c r="C103" s="11">
        <v>0</v>
      </c>
      <c r="D103" s="14"/>
      <c r="E103" s="2">
        <v>0</v>
      </c>
      <c r="I103" s="2">
        <f>+C103/'Discount curve'!D92</f>
        <v>0</v>
      </c>
      <c r="J103" s="2"/>
      <c r="K103" s="2">
        <f>+E103/'Discount curve'!D92</f>
        <v>0</v>
      </c>
    </row>
    <row r="104" spans="1:11" x14ac:dyDescent="0.2">
      <c r="A104" s="5">
        <v>40118</v>
      </c>
      <c r="C104" s="11">
        <v>0</v>
      </c>
      <c r="D104" s="14"/>
      <c r="E104" s="2">
        <v>0</v>
      </c>
      <c r="I104" s="2">
        <f>+C104/'Discount curve'!D93</f>
        <v>0</v>
      </c>
      <c r="J104" s="2"/>
      <c r="K104" s="2">
        <f>+E104/'Discount curve'!D93</f>
        <v>0</v>
      </c>
    </row>
    <row r="105" spans="1:11" x14ac:dyDescent="0.2">
      <c r="A105" s="5">
        <v>40148</v>
      </c>
      <c r="C105" s="11">
        <v>0</v>
      </c>
      <c r="D105" s="14"/>
      <c r="E105" s="2">
        <v>0</v>
      </c>
      <c r="I105" s="2">
        <f>+C105/'Discount curve'!D94</f>
        <v>0</v>
      </c>
      <c r="J105" s="2"/>
      <c r="K105" s="2">
        <f>+E105/'Discount curve'!D94</f>
        <v>0</v>
      </c>
    </row>
    <row r="106" spans="1:11" x14ac:dyDescent="0.2">
      <c r="A106" s="5">
        <v>40179</v>
      </c>
      <c r="C106" s="11">
        <v>0</v>
      </c>
      <c r="D106" s="14"/>
      <c r="E106" s="2">
        <v>0</v>
      </c>
      <c r="I106" s="2">
        <f>+C106/'Discount curve'!D95</f>
        <v>0</v>
      </c>
      <c r="J106" s="2"/>
      <c r="K106" s="2">
        <f>+E106/'Discount curve'!D95</f>
        <v>0</v>
      </c>
    </row>
    <row r="107" spans="1:11" x14ac:dyDescent="0.2">
      <c r="A107" s="5">
        <v>40210</v>
      </c>
      <c r="C107" s="11">
        <v>0</v>
      </c>
      <c r="D107" s="14"/>
      <c r="E107" s="2">
        <v>0</v>
      </c>
      <c r="I107" s="2">
        <f>+C107/'Discount curve'!D96</f>
        <v>0</v>
      </c>
      <c r="J107" s="2"/>
      <c r="K107" s="2">
        <f>+E107/'Discount curve'!D96</f>
        <v>0</v>
      </c>
    </row>
    <row r="108" spans="1:11" x14ac:dyDescent="0.2">
      <c r="A108" s="5">
        <v>40238</v>
      </c>
      <c r="C108" s="11">
        <v>0</v>
      </c>
      <c r="D108" s="14"/>
      <c r="E108" s="2">
        <v>0</v>
      </c>
      <c r="I108" s="2">
        <f>+C108/'Discount curve'!D97</f>
        <v>0</v>
      </c>
      <c r="J108" s="2"/>
      <c r="K108" s="2">
        <f>+E108/'Discount curve'!D97</f>
        <v>0</v>
      </c>
    </row>
    <row r="109" spans="1:11" x14ac:dyDescent="0.2">
      <c r="A109" s="5">
        <v>40269</v>
      </c>
      <c r="C109" s="11">
        <v>0</v>
      </c>
      <c r="D109" s="14"/>
      <c r="E109" s="2">
        <v>0</v>
      </c>
      <c r="I109" s="2">
        <f>+C109/'Discount curve'!D98</f>
        <v>0</v>
      </c>
      <c r="J109" s="2"/>
      <c r="K109" s="2">
        <f>+E109/'Discount curve'!D98</f>
        <v>0</v>
      </c>
    </row>
    <row r="110" spans="1:11" x14ac:dyDescent="0.2">
      <c r="A110" s="5">
        <v>40299</v>
      </c>
      <c r="C110" s="11">
        <v>0</v>
      </c>
      <c r="D110" s="14"/>
      <c r="E110" s="2">
        <v>0</v>
      </c>
      <c r="I110" s="2">
        <f>+C110/'Discount curve'!D99</f>
        <v>0</v>
      </c>
      <c r="J110" s="2"/>
      <c r="K110" s="2">
        <f>+E110/'Discount curve'!D99</f>
        <v>0</v>
      </c>
    </row>
    <row r="111" spans="1:11" x14ac:dyDescent="0.2">
      <c r="A111" s="5">
        <v>40330</v>
      </c>
      <c r="C111" s="11">
        <v>0</v>
      </c>
      <c r="D111" s="14"/>
      <c r="E111" s="2">
        <v>0</v>
      </c>
      <c r="I111" s="2">
        <f>+C111/'Discount curve'!D100</f>
        <v>0</v>
      </c>
      <c r="J111" s="2"/>
      <c r="K111" s="2">
        <f>+E111/'Discount curve'!D100</f>
        <v>0</v>
      </c>
    </row>
    <row r="112" spans="1:11" x14ac:dyDescent="0.2">
      <c r="A112" s="5">
        <v>40360</v>
      </c>
      <c r="C112" s="11">
        <v>0</v>
      </c>
      <c r="D112" s="14"/>
      <c r="E112" s="2">
        <v>0</v>
      </c>
      <c r="I112" s="2">
        <f>+C112/'Discount curve'!D101</f>
        <v>0</v>
      </c>
      <c r="J112" s="2"/>
      <c r="K112" s="2">
        <f>+E112/'Discount curve'!D101</f>
        <v>0</v>
      </c>
    </row>
    <row r="113" spans="1:11" x14ac:dyDescent="0.2">
      <c r="A113" s="5">
        <v>40391</v>
      </c>
      <c r="C113" s="11">
        <v>0</v>
      </c>
      <c r="D113" s="14"/>
      <c r="E113" s="2">
        <v>0</v>
      </c>
      <c r="I113" s="2">
        <f>+C113/'Discount curve'!D102</f>
        <v>0</v>
      </c>
      <c r="J113" s="2"/>
      <c r="K113" s="2">
        <f>+E113/'Discount curve'!D102</f>
        <v>0</v>
      </c>
    </row>
    <row r="114" spans="1:11" x14ac:dyDescent="0.2">
      <c r="A114" s="5">
        <v>40422</v>
      </c>
      <c r="C114" s="11">
        <v>0</v>
      </c>
      <c r="D114" s="14"/>
      <c r="E114" s="2">
        <v>0</v>
      </c>
      <c r="I114" s="2">
        <f>+C114/'Discount curve'!D103</f>
        <v>0</v>
      </c>
      <c r="J114" s="2"/>
      <c r="K114" s="2">
        <f>+E114/'Discount curve'!D103</f>
        <v>0</v>
      </c>
    </row>
    <row r="115" spans="1:11" x14ac:dyDescent="0.2">
      <c r="A115" s="5">
        <v>40452</v>
      </c>
      <c r="C115" s="11">
        <v>0</v>
      </c>
      <c r="D115" s="14"/>
      <c r="E115" s="2">
        <v>0</v>
      </c>
      <c r="I115" s="2">
        <f>+C115/'Discount curve'!D104</f>
        <v>0</v>
      </c>
      <c r="J115" s="2"/>
      <c r="K115" s="2">
        <f>+E115/'Discount curve'!D104</f>
        <v>0</v>
      </c>
    </row>
    <row r="116" spans="1:11" x14ac:dyDescent="0.2">
      <c r="A116" s="5">
        <v>40483</v>
      </c>
      <c r="C116" s="11">
        <v>0</v>
      </c>
      <c r="D116" s="14"/>
      <c r="E116" s="2">
        <v>0</v>
      </c>
      <c r="I116" s="2">
        <f>+C116/'Discount curve'!D105</f>
        <v>0</v>
      </c>
      <c r="J116" s="2"/>
      <c r="K116" s="2">
        <f>+E116/'Discount curve'!D105</f>
        <v>0</v>
      </c>
    </row>
    <row r="117" spans="1:11" x14ac:dyDescent="0.2">
      <c r="A117" s="5">
        <v>40513</v>
      </c>
      <c r="C117" s="11">
        <v>0</v>
      </c>
      <c r="D117" s="14"/>
      <c r="E117" s="2">
        <v>0</v>
      </c>
      <c r="I117" s="2">
        <f>+C117/'Discount curve'!D106</f>
        <v>0</v>
      </c>
      <c r="J117" s="2"/>
      <c r="K117" s="2">
        <f>+E117/'Discount curve'!D106</f>
        <v>0</v>
      </c>
    </row>
    <row r="118" spans="1:11" x14ac:dyDescent="0.2">
      <c r="A118" s="5">
        <v>40544</v>
      </c>
      <c r="C118" s="11">
        <v>0</v>
      </c>
      <c r="D118" s="14"/>
      <c r="E118" s="2">
        <v>0</v>
      </c>
      <c r="I118" s="2">
        <f>+C118/'Discount curve'!D107</f>
        <v>0</v>
      </c>
      <c r="J118" s="2"/>
      <c r="K118" s="2">
        <f>+E118/'Discount curve'!D107</f>
        <v>0</v>
      </c>
    </row>
    <row r="119" spans="1:11" x14ac:dyDescent="0.2">
      <c r="A119" s="5">
        <v>40575</v>
      </c>
      <c r="C119" s="11">
        <v>0</v>
      </c>
      <c r="D119" s="14"/>
      <c r="E119" s="2">
        <v>0</v>
      </c>
      <c r="I119" s="2">
        <f>+C119/'Discount curve'!D108</f>
        <v>0</v>
      </c>
      <c r="J119" s="2"/>
      <c r="K119" s="2">
        <f>+E119/'Discount curve'!D108</f>
        <v>0</v>
      </c>
    </row>
    <row r="120" spans="1:11" x14ac:dyDescent="0.2">
      <c r="A120" s="5">
        <v>40603</v>
      </c>
      <c r="C120" s="11">
        <v>0</v>
      </c>
      <c r="D120" s="14"/>
      <c r="E120" s="2">
        <v>0</v>
      </c>
      <c r="I120" s="2">
        <f>+C120/'Discount curve'!D109</f>
        <v>0</v>
      </c>
      <c r="J120" s="2"/>
      <c r="K120" s="2">
        <f>+E120/'Discount curve'!D109</f>
        <v>0</v>
      </c>
    </row>
    <row r="121" spans="1:11" x14ac:dyDescent="0.2">
      <c r="A121" s="5">
        <v>40634</v>
      </c>
      <c r="C121" s="11">
        <v>0</v>
      </c>
      <c r="D121" s="14"/>
      <c r="E121" s="2">
        <v>0</v>
      </c>
      <c r="I121" s="2">
        <f>+C121/'Discount curve'!D110</f>
        <v>0</v>
      </c>
      <c r="J121" s="2"/>
      <c r="K121" s="2">
        <f>+E121/'Discount curve'!D110</f>
        <v>0</v>
      </c>
    </row>
    <row r="122" spans="1:11" x14ac:dyDescent="0.2">
      <c r="A122" s="5">
        <v>40664</v>
      </c>
      <c r="C122" s="11">
        <v>0</v>
      </c>
      <c r="D122" s="14"/>
      <c r="E122" s="2">
        <v>0</v>
      </c>
      <c r="I122" s="2">
        <f>+C122/'Discount curve'!D111</f>
        <v>0</v>
      </c>
      <c r="J122" s="2"/>
      <c r="K122" s="2">
        <f>+E122/'Discount curve'!D111</f>
        <v>0</v>
      </c>
    </row>
    <row r="123" spans="1:11" x14ac:dyDescent="0.2">
      <c r="A123" s="5">
        <v>40695</v>
      </c>
      <c r="C123" s="11">
        <v>0</v>
      </c>
      <c r="D123" s="14"/>
      <c r="E123" s="2">
        <v>0</v>
      </c>
      <c r="I123" s="2">
        <f>+C123/'Discount curve'!D112</f>
        <v>0</v>
      </c>
      <c r="J123" s="2"/>
      <c r="K123" s="2">
        <f>+E123/'Discount curve'!D112</f>
        <v>0</v>
      </c>
    </row>
    <row r="124" spans="1:11" x14ac:dyDescent="0.2">
      <c r="A124" s="5">
        <v>40725</v>
      </c>
      <c r="C124" s="11">
        <v>0</v>
      </c>
      <c r="D124" s="14"/>
      <c r="E124" s="2">
        <v>0</v>
      </c>
      <c r="I124" s="2">
        <f>+C124/'Discount curve'!D113</f>
        <v>0</v>
      </c>
      <c r="J124" s="2"/>
      <c r="K124" s="2">
        <f>+E124/'Discount curve'!D113</f>
        <v>0</v>
      </c>
    </row>
    <row r="125" spans="1:11" x14ac:dyDescent="0.2">
      <c r="A125" s="5">
        <v>40756</v>
      </c>
      <c r="C125" s="11">
        <v>0</v>
      </c>
      <c r="D125" s="14"/>
      <c r="E125" s="2">
        <v>0</v>
      </c>
      <c r="I125" s="2">
        <f>+C125/'Discount curve'!D114</f>
        <v>0</v>
      </c>
      <c r="J125" s="2"/>
      <c r="K125" s="2">
        <f>+E125/'Discount curve'!D114</f>
        <v>0</v>
      </c>
    </row>
    <row r="126" spans="1:11" x14ac:dyDescent="0.2">
      <c r="A126" s="5">
        <v>40787</v>
      </c>
      <c r="C126" s="11">
        <v>0</v>
      </c>
      <c r="D126" s="14"/>
      <c r="E126" s="2">
        <v>0</v>
      </c>
      <c r="I126" s="2">
        <f>+C126/'Discount curve'!D115</f>
        <v>0</v>
      </c>
      <c r="J126" s="2"/>
      <c r="K126" s="2">
        <f>+E126/'Discount curve'!D115</f>
        <v>0</v>
      </c>
    </row>
    <row r="127" spans="1:11" x14ac:dyDescent="0.2">
      <c r="A127" s="5">
        <v>40817</v>
      </c>
      <c r="C127" s="11">
        <v>0</v>
      </c>
      <c r="D127" s="14"/>
      <c r="E127" s="2">
        <v>0</v>
      </c>
      <c r="I127" s="2">
        <f>+C127/'Discount curve'!D116</f>
        <v>0</v>
      </c>
      <c r="J127" s="2"/>
      <c r="K127" s="2">
        <f>+E127/'Discount curve'!D116</f>
        <v>0</v>
      </c>
    </row>
    <row r="128" spans="1:11" x14ac:dyDescent="0.2">
      <c r="A128" s="5">
        <v>40848</v>
      </c>
      <c r="C128" s="11">
        <v>0</v>
      </c>
      <c r="D128" s="14"/>
      <c r="E128" s="2">
        <v>0</v>
      </c>
      <c r="I128" s="2">
        <f>+C128/'Discount curve'!D117</f>
        <v>0</v>
      </c>
      <c r="J128" s="2"/>
      <c r="K128" s="2">
        <f>+E128/'Discount curve'!D117</f>
        <v>0</v>
      </c>
    </row>
    <row r="129" spans="1:11" x14ac:dyDescent="0.2">
      <c r="A129" s="5">
        <v>40878</v>
      </c>
      <c r="C129" s="11">
        <v>0</v>
      </c>
      <c r="D129" s="14"/>
      <c r="E129" s="2">
        <v>0</v>
      </c>
      <c r="I129" s="2">
        <f>+C129/'Discount curve'!D118</f>
        <v>0</v>
      </c>
      <c r="J129" s="2"/>
      <c r="K129" s="2">
        <f>+E129/'Discount curve'!D118</f>
        <v>0</v>
      </c>
    </row>
    <row r="130" spans="1:11" x14ac:dyDescent="0.2">
      <c r="A130" s="5">
        <v>40909</v>
      </c>
      <c r="C130" s="11">
        <v>0</v>
      </c>
      <c r="D130" s="14"/>
      <c r="E130" s="2">
        <v>0</v>
      </c>
      <c r="I130" s="2">
        <f>+C130/'Discount curve'!D119</f>
        <v>0</v>
      </c>
      <c r="J130" s="2"/>
      <c r="K130" s="2">
        <f>+E130/'Discount curve'!D119</f>
        <v>0</v>
      </c>
    </row>
    <row r="131" spans="1:11" x14ac:dyDescent="0.2">
      <c r="A131" s="5">
        <v>40940</v>
      </c>
      <c r="C131" s="11">
        <v>0</v>
      </c>
      <c r="D131" s="14"/>
      <c r="E131" s="2">
        <v>0</v>
      </c>
      <c r="I131" s="2">
        <f>+C131/'Discount curve'!D120</f>
        <v>0</v>
      </c>
      <c r="J131" s="2"/>
      <c r="K131" s="2">
        <f>+E131/'Discount curve'!D120</f>
        <v>0</v>
      </c>
    </row>
    <row r="132" spans="1:11" x14ac:dyDescent="0.2">
      <c r="A132" s="5">
        <v>40969</v>
      </c>
      <c r="C132" s="11">
        <v>0</v>
      </c>
      <c r="D132" s="14"/>
      <c r="E132" s="2">
        <v>0</v>
      </c>
      <c r="I132" s="2">
        <f>+C132/'Discount curve'!D121</f>
        <v>0</v>
      </c>
      <c r="J132" s="2"/>
      <c r="K132" s="2">
        <f>+E132/'Discount curve'!D121</f>
        <v>0</v>
      </c>
    </row>
    <row r="133" spans="1:11" x14ac:dyDescent="0.2">
      <c r="A133" s="5">
        <v>41000</v>
      </c>
      <c r="C133" s="11">
        <v>0</v>
      </c>
      <c r="D133" s="14"/>
      <c r="E133" s="2">
        <v>0</v>
      </c>
      <c r="I133" s="2">
        <f>+C133/'Discount curve'!D122</f>
        <v>0</v>
      </c>
      <c r="J133" s="2"/>
      <c r="K133" s="2">
        <f>+E133/'Discount curve'!D122</f>
        <v>0</v>
      </c>
    </row>
    <row r="134" spans="1:11" x14ac:dyDescent="0.2">
      <c r="A134" s="5">
        <v>41030</v>
      </c>
      <c r="C134" s="11">
        <v>0</v>
      </c>
      <c r="D134" s="14"/>
      <c r="E134" s="2">
        <v>0</v>
      </c>
      <c r="I134" s="2">
        <f>+C134/'Discount curve'!D123</f>
        <v>0</v>
      </c>
      <c r="J134" s="2"/>
      <c r="K134" s="2">
        <f>+E134/'Discount curve'!D123</f>
        <v>0</v>
      </c>
    </row>
    <row r="135" spans="1:11" x14ac:dyDescent="0.2">
      <c r="A135" s="5" t="s">
        <v>13</v>
      </c>
      <c r="C135" s="11" t="s">
        <v>12</v>
      </c>
      <c r="D135" s="14"/>
      <c r="E135" s="2" t="s">
        <v>12</v>
      </c>
      <c r="I135" s="2"/>
      <c r="J135" s="2"/>
      <c r="K135" s="2"/>
    </row>
    <row r="136" spans="1:11" x14ac:dyDescent="0.2">
      <c r="A136" s="5" t="s">
        <v>12</v>
      </c>
      <c r="C136" s="11" t="s">
        <v>12</v>
      </c>
      <c r="D136" s="14"/>
      <c r="E136" s="2" t="s">
        <v>12</v>
      </c>
      <c r="I136" s="2"/>
      <c r="J136" s="2"/>
      <c r="K136" s="2"/>
    </row>
    <row r="137" spans="1:11" x14ac:dyDescent="0.2">
      <c r="A137" s="5" t="s">
        <v>12</v>
      </c>
      <c r="C137" s="11" t="s">
        <v>12</v>
      </c>
      <c r="D137" s="14"/>
      <c r="E137" s="2" t="s">
        <v>12</v>
      </c>
      <c r="I137" s="2"/>
      <c r="J137" s="2"/>
      <c r="K137" s="2"/>
    </row>
    <row r="138" spans="1:11" x14ac:dyDescent="0.2">
      <c r="A138" s="5" t="s">
        <v>12</v>
      </c>
      <c r="C138" s="11" t="s">
        <v>12</v>
      </c>
      <c r="D138" s="14"/>
      <c r="E138" s="2" t="s">
        <v>12</v>
      </c>
      <c r="I138" s="2"/>
      <c r="J138" s="2"/>
      <c r="K138" s="2"/>
    </row>
    <row r="139" spans="1:11" x14ac:dyDescent="0.2">
      <c r="A139" s="5" t="s">
        <v>12</v>
      </c>
      <c r="C139" s="11" t="s">
        <v>12</v>
      </c>
      <c r="D139" s="14"/>
      <c r="E139" s="2" t="s">
        <v>12</v>
      </c>
      <c r="I139" s="2"/>
      <c r="J139" s="2"/>
      <c r="K139" s="2"/>
    </row>
    <row r="140" spans="1:11" x14ac:dyDescent="0.2">
      <c r="A140" s="5" t="s">
        <v>12</v>
      </c>
      <c r="C140" s="11" t="s">
        <v>12</v>
      </c>
      <c r="D140" s="14"/>
      <c r="E140" s="2" t="s">
        <v>12</v>
      </c>
      <c r="I140" s="2"/>
      <c r="J140" s="2"/>
      <c r="K140" s="2"/>
    </row>
    <row r="141" spans="1:11" x14ac:dyDescent="0.2">
      <c r="A141" s="5" t="s">
        <v>12</v>
      </c>
      <c r="C141" s="11" t="s">
        <v>12</v>
      </c>
      <c r="D141" s="14"/>
      <c r="E141" s="2" t="s">
        <v>12</v>
      </c>
      <c r="I141" s="2"/>
      <c r="J141" s="2"/>
      <c r="K141" s="2"/>
    </row>
    <row r="142" spans="1:11" x14ac:dyDescent="0.2">
      <c r="A142" s="5" t="s">
        <v>12</v>
      </c>
      <c r="C142" s="11" t="s">
        <v>12</v>
      </c>
      <c r="D142" s="14"/>
      <c r="E142" s="2" t="s">
        <v>12</v>
      </c>
      <c r="I142" s="2"/>
      <c r="J142" s="2"/>
      <c r="K142" s="2"/>
    </row>
    <row r="143" spans="1:11" x14ac:dyDescent="0.2">
      <c r="A143" s="5" t="s">
        <v>12</v>
      </c>
      <c r="C143" s="11" t="s">
        <v>12</v>
      </c>
      <c r="D143" s="14"/>
      <c r="E143" s="2" t="s">
        <v>12</v>
      </c>
      <c r="I143" s="2"/>
      <c r="J143" s="2"/>
      <c r="K143" s="2"/>
    </row>
    <row r="144" spans="1:11" x14ac:dyDescent="0.2">
      <c r="A144" s="5" t="s">
        <v>12</v>
      </c>
      <c r="C144" s="11" t="s">
        <v>12</v>
      </c>
      <c r="D144" s="14"/>
      <c r="E144" s="2" t="s">
        <v>12</v>
      </c>
      <c r="I144" s="2"/>
      <c r="J144" s="2"/>
      <c r="K144" s="2"/>
    </row>
    <row r="145" spans="1:11" x14ac:dyDescent="0.2">
      <c r="A145" s="5" t="s">
        <v>12</v>
      </c>
      <c r="C145" s="11" t="s">
        <v>12</v>
      </c>
      <c r="D145" s="14"/>
      <c r="E145" s="2" t="s">
        <v>12</v>
      </c>
      <c r="I145" s="2"/>
      <c r="J145" s="2"/>
      <c r="K145" s="2"/>
    </row>
    <row r="146" spans="1:11" x14ac:dyDescent="0.2">
      <c r="A146" s="5" t="s">
        <v>12</v>
      </c>
      <c r="C146" s="11" t="s">
        <v>12</v>
      </c>
      <c r="D146" s="14"/>
      <c r="E146" s="2" t="s">
        <v>12</v>
      </c>
      <c r="I146" s="2"/>
      <c r="J146" s="2"/>
      <c r="K146" s="2"/>
    </row>
    <row r="147" spans="1:11" x14ac:dyDescent="0.2">
      <c r="A147" s="5" t="s">
        <v>12</v>
      </c>
      <c r="C147" s="11" t="s">
        <v>12</v>
      </c>
      <c r="D147" s="14"/>
      <c r="E147" s="2" t="s">
        <v>12</v>
      </c>
      <c r="I147" s="2"/>
      <c r="J147" s="2"/>
      <c r="K147" s="2"/>
    </row>
    <row r="148" spans="1:11" x14ac:dyDescent="0.2">
      <c r="A148" s="5" t="s">
        <v>12</v>
      </c>
      <c r="C148" s="11" t="s">
        <v>12</v>
      </c>
      <c r="D148" s="14"/>
      <c r="E148" s="2" t="s">
        <v>12</v>
      </c>
      <c r="I148" s="2"/>
      <c r="J148" s="2"/>
      <c r="K148" s="2"/>
    </row>
    <row r="149" spans="1:11" x14ac:dyDescent="0.2">
      <c r="A149" s="5" t="s">
        <v>12</v>
      </c>
      <c r="C149" s="11" t="s">
        <v>12</v>
      </c>
      <c r="D149" s="14"/>
      <c r="E149" s="2" t="s">
        <v>12</v>
      </c>
      <c r="I149" s="2"/>
      <c r="J149" s="2"/>
      <c r="K149" s="2"/>
    </row>
    <row r="150" spans="1:11" x14ac:dyDescent="0.2">
      <c r="A150" s="5" t="s">
        <v>12</v>
      </c>
      <c r="C150" s="11" t="s">
        <v>12</v>
      </c>
      <c r="D150" s="14"/>
      <c r="E150" s="2" t="s">
        <v>12</v>
      </c>
      <c r="I150" s="2"/>
      <c r="J150" s="2"/>
      <c r="K150" s="2"/>
    </row>
    <row r="151" spans="1:11" x14ac:dyDescent="0.2">
      <c r="A151" s="5" t="s">
        <v>12</v>
      </c>
      <c r="C151" s="11" t="s">
        <v>12</v>
      </c>
      <c r="D151" s="14"/>
      <c r="E151" s="2" t="s">
        <v>12</v>
      </c>
      <c r="I151" s="2"/>
      <c r="J151" s="2"/>
      <c r="K151" s="2"/>
    </row>
    <row r="152" spans="1:11" x14ac:dyDescent="0.2">
      <c r="A152" s="5" t="s">
        <v>12</v>
      </c>
      <c r="C152" s="11" t="s">
        <v>12</v>
      </c>
      <c r="D152" s="14"/>
      <c r="E152" s="2" t="s">
        <v>12</v>
      </c>
      <c r="I152" s="2"/>
      <c r="J152" s="2"/>
      <c r="K152" s="2"/>
    </row>
    <row r="153" spans="1:11" x14ac:dyDescent="0.2">
      <c r="A153" s="5" t="s">
        <v>12</v>
      </c>
      <c r="C153" s="11" t="s">
        <v>12</v>
      </c>
      <c r="D153" s="14"/>
      <c r="E153" s="2" t="s">
        <v>12</v>
      </c>
      <c r="I153" s="2"/>
      <c r="J153" s="2"/>
      <c r="K153" s="2"/>
    </row>
    <row r="154" spans="1:11" x14ac:dyDescent="0.2">
      <c r="A154" s="5" t="s">
        <v>12</v>
      </c>
      <c r="C154" s="11" t="s">
        <v>12</v>
      </c>
      <c r="D154" s="14"/>
      <c r="E154" s="2" t="s">
        <v>12</v>
      </c>
      <c r="I154" s="2"/>
      <c r="J154" s="2"/>
      <c r="K154" s="2"/>
    </row>
    <row r="155" spans="1:11" x14ac:dyDescent="0.2">
      <c r="A155" s="5" t="s">
        <v>12</v>
      </c>
      <c r="C155" s="11" t="s">
        <v>12</v>
      </c>
      <c r="D155" s="14"/>
      <c r="E155" s="2" t="s">
        <v>12</v>
      </c>
      <c r="I155" s="2"/>
      <c r="J155" s="2"/>
      <c r="K155" s="2"/>
    </row>
    <row r="156" spans="1:11" x14ac:dyDescent="0.2">
      <c r="A156" s="5" t="s">
        <v>12</v>
      </c>
      <c r="C156" s="11" t="s">
        <v>12</v>
      </c>
      <c r="D156" s="14"/>
      <c r="E156" s="2" t="s">
        <v>12</v>
      </c>
      <c r="I156" s="2"/>
      <c r="J156" s="2"/>
      <c r="K156" s="2"/>
    </row>
    <row r="157" spans="1:11" x14ac:dyDescent="0.2">
      <c r="A157" s="5" t="s">
        <v>12</v>
      </c>
      <c r="C157" s="11" t="s">
        <v>12</v>
      </c>
      <c r="D157" s="14"/>
      <c r="E157" s="2" t="s">
        <v>12</v>
      </c>
      <c r="I157" s="2"/>
      <c r="J157" s="2"/>
      <c r="K157" s="2"/>
    </row>
    <row r="158" spans="1:11" x14ac:dyDescent="0.2">
      <c r="A158" s="5" t="s">
        <v>12</v>
      </c>
      <c r="C158" s="11" t="s">
        <v>12</v>
      </c>
      <c r="D158" s="14"/>
      <c r="E158" s="2" t="s">
        <v>12</v>
      </c>
      <c r="I158" s="2"/>
      <c r="J158" s="2"/>
      <c r="K158" s="2"/>
    </row>
    <row r="159" spans="1:11" x14ac:dyDescent="0.2">
      <c r="A159" s="5" t="s">
        <v>12</v>
      </c>
      <c r="C159" s="11" t="s">
        <v>12</v>
      </c>
      <c r="D159" s="14"/>
      <c r="E159" s="2" t="s">
        <v>12</v>
      </c>
      <c r="I159" s="2"/>
      <c r="J159" s="2"/>
      <c r="K159" s="2"/>
    </row>
    <row r="160" spans="1:11" x14ac:dyDescent="0.2">
      <c r="A160" s="5" t="s">
        <v>12</v>
      </c>
      <c r="C160" s="11" t="s">
        <v>12</v>
      </c>
      <c r="D160" s="14"/>
      <c r="E160" s="2" t="s">
        <v>12</v>
      </c>
      <c r="I160" s="2"/>
      <c r="J160" s="2"/>
      <c r="K160" s="2"/>
    </row>
    <row r="161" spans="1:11" x14ac:dyDescent="0.2">
      <c r="A161" s="5" t="s">
        <v>12</v>
      </c>
      <c r="C161" s="11" t="s">
        <v>12</v>
      </c>
      <c r="D161" s="14"/>
      <c r="E161" s="2" t="s">
        <v>12</v>
      </c>
      <c r="I161" s="2"/>
      <c r="J161" s="2"/>
      <c r="K161" s="2"/>
    </row>
    <row r="162" spans="1:11" x14ac:dyDescent="0.2">
      <c r="A162" s="5" t="s">
        <v>12</v>
      </c>
      <c r="C162" s="11" t="s">
        <v>12</v>
      </c>
      <c r="D162" s="14"/>
      <c r="E162" s="2" t="s">
        <v>12</v>
      </c>
      <c r="I162" s="2"/>
      <c r="J162" s="2"/>
      <c r="K162" s="2"/>
    </row>
    <row r="163" spans="1:11" x14ac:dyDescent="0.2">
      <c r="A163" s="5" t="s">
        <v>12</v>
      </c>
      <c r="C163" s="11" t="s">
        <v>12</v>
      </c>
      <c r="D163" s="14"/>
      <c r="E163" s="2" t="s">
        <v>12</v>
      </c>
      <c r="I163" s="2"/>
      <c r="J163" s="2"/>
      <c r="K163" s="2"/>
    </row>
    <row r="164" spans="1:11" x14ac:dyDescent="0.2">
      <c r="A164" s="5" t="s">
        <v>12</v>
      </c>
      <c r="C164" s="11" t="s">
        <v>12</v>
      </c>
      <c r="D164" s="14"/>
      <c r="E164" s="2" t="s">
        <v>12</v>
      </c>
      <c r="I164" s="2"/>
      <c r="J164" s="2"/>
      <c r="K164" s="2"/>
    </row>
    <row r="165" spans="1:11" x14ac:dyDescent="0.2">
      <c r="A165" s="5" t="s">
        <v>12</v>
      </c>
      <c r="C165" s="11" t="s">
        <v>12</v>
      </c>
      <c r="D165" s="14"/>
      <c r="E165" s="2" t="s">
        <v>12</v>
      </c>
      <c r="I165" s="2"/>
      <c r="J165" s="2"/>
      <c r="K165" s="2"/>
    </row>
    <row r="166" spans="1:11" x14ac:dyDescent="0.2">
      <c r="A166" s="5" t="s">
        <v>12</v>
      </c>
      <c r="C166" s="11" t="s">
        <v>12</v>
      </c>
      <c r="D166" s="14"/>
      <c r="E166" s="2" t="s">
        <v>12</v>
      </c>
      <c r="I166" s="2"/>
      <c r="J166" s="2"/>
      <c r="K166" s="2"/>
    </row>
    <row r="167" spans="1:11" x14ac:dyDescent="0.2">
      <c r="A167" s="5" t="s">
        <v>12</v>
      </c>
      <c r="C167" s="11" t="s">
        <v>12</v>
      </c>
      <c r="D167" s="14"/>
      <c r="E167" s="2" t="s">
        <v>12</v>
      </c>
      <c r="I167" s="2"/>
      <c r="J167" s="2"/>
      <c r="K167" s="2"/>
    </row>
    <row r="168" spans="1:11" x14ac:dyDescent="0.2">
      <c r="A168" s="5" t="s">
        <v>12</v>
      </c>
      <c r="C168" s="11" t="s">
        <v>12</v>
      </c>
      <c r="D168" s="14"/>
      <c r="E168" s="2" t="s">
        <v>12</v>
      </c>
      <c r="I168" s="2"/>
      <c r="J168" s="2"/>
      <c r="K168" s="2"/>
    </row>
    <row r="169" spans="1:11" x14ac:dyDescent="0.2">
      <c r="A169" s="5" t="s">
        <v>12</v>
      </c>
      <c r="C169" s="11" t="s">
        <v>12</v>
      </c>
      <c r="D169" s="14"/>
      <c r="E169" s="2" t="s">
        <v>12</v>
      </c>
      <c r="I169" s="2"/>
      <c r="J169" s="2"/>
      <c r="K169" s="2"/>
    </row>
    <row r="170" spans="1:11" x14ac:dyDescent="0.2">
      <c r="A170" s="5" t="s">
        <v>12</v>
      </c>
      <c r="C170" s="11" t="s">
        <v>12</v>
      </c>
      <c r="D170" s="14"/>
      <c r="E170" s="2" t="s">
        <v>12</v>
      </c>
      <c r="I170" s="2"/>
      <c r="J170" s="2"/>
      <c r="K170" s="2"/>
    </row>
    <row r="171" spans="1:11" x14ac:dyDescent="0.2">
      <c r="A171" s="5" t="s">
        <v>12</v>
      </c>
      <c r="C171" s="11" t="s">
        <v>12</v>
      </c>
      <c r="D171" s="14"/>
      <c r="E171" s="2" t="s">
        <v>12</v>
      </c>
      <c r="I171" s="2"/>
      <c r="J171" s="2"/>
      <c r="K171" s="2"/>
    </row>
    <row r="172" spans="1:11" x14ac:dyDescent="0.2">
      <c r="A172" s="5" t="s">
        <v>12</v>
      </c>
      <c r="C172" s="11" t="s">
        <v>12</v>
      </c>
      <c r="D172" s="14"/>
      <c r="E172" s="2" t="s">
        <v>12</v>
      </c>
      <c r="I172" s="2"/>
      <c r="J172" s="2"/>
      <c r="K172" s="2"/>
    </row>
    <row r="173" spans="1:11" x14ac:dyDescent="0.2">
      <c r="A173" s="5" t="s">
        <v>12</v>
      </c>
      <c r="C173" s="11" t="s">
        <v>12</v>
      </c>
      <c r="D173" s="14"/>
      <c r="E173" s="2" t="s">
        <v>12</v>
      </c>
      <c r="I173" s="2"/>
      <c r="J173" s="2"/>
      <c r="K173" s="2"/>
    </row>
    <row r="174" spans="1:11" x14ac:dyDescent="0.2">
      <c r="A174" s="5" t="s">
        <v>12</v>
      </c>
      <c r="C174" s="11" t="s">
        <v>12</v>
      </c>
      <c r="D174" s="14"/>
      <c r="E174" s="2" t="s">
        <v>12</v>
      </c>
      <c r="I174" s="2"/>
      <c r="J174" s="2"/>
      <c r="K174" s="2"/>
    </row>
    <row r="175" spans="1:11" x14ac:dyDescent="0.2">
      <c r="A175" s="5" t="s">
        <v>12</v>
      </c>
      <c r="C175" s="11" t="s">
        <v>12</v>
      </c>
      <c r="D175" s="14"/>
      <c r="E175" s="2" t="s">
        <v>12</v>
      </c>
      <c r="I175" s="2"/>
      <c r="J175" s="2"/>
      <c r="K175" s="2"/>
    </row>
    <row r="176" spans="1:11" x14ac:dyDescent="0.2">
      <c r="A176" s="5" t="s">
        <v>12</v>
      </c>
      <c r="C176" s="11" t="s">
        <v>12</v>
      </c>
      <c r="D176" s="14"/>
      <c r="E176" s="2" t="s">
        <v>12</v>
      </c>
      <c r="I176" s="2"/>
      <c r="J176" s="2"/>
      <c r="K176" s="2"/>
    </row>
    <row r="177" spans="1:11" x14ac:dyDescent="0.2">
      <c r="A177" s="5" t="s">
        <v>12</v>
      </c>
      <c r="C177" s="11" t="s">
        <v>12</v>
      </c>
      <c r="D177" s="14"/>
      <c r="E177" s="2" t="s">
        <v>12</v>
      </c>
      <c r="I177" s="2"/>
      <c r="J177" s="2"/>
      <c r="K177" s="2"/>
    </row>
    <row r="178" spans="1:11" x14ac:dyDescent="0.2">
      <c r="A178" s="5" t="s">
        <v>12</v>
      </c>
      <c r="C178" s="11" t="s">
        <v>12</v>
      </c>
      <c r="D178" s="14"/>
      <c r="E178" s="2" t="s">
        <v>12</v>
      </c>
      <c r="I178" s="2"/>
      <c r="J178" s="2"/>
      <c r="K178" s="2"/>
    </row>
    <row r="179" spans="1:11" x14ac:dyDescent="0.2">
      <c r="A179" s="5" t="s">
        <v>12</v>
      </c>
      <c r="C179" s="11" t="s">
        <v>12</v>
      </c>
      <c r="D179" s="14"/>
      <c r="E179" s="2" t="s">
        <v>12</v>
      </c>
      <c r="I179" s="2"/>
      <c r="J179" s="2"/>
      <c r="K179" s="2"/>
    </row>
    <row r="180" spans="1:11" x14ac:dyDescent="0.2">
      <c r="A180" s="5" t="s">
        <v>12</v>
      </c>
      <c r="C180" s="11" t="s">
        <v>12</v>
      </c>
      <c r="D180" s="14"/>
      <c r="E180" s="2" t="s">
        <v>12</v>
      </c>
      <c r="I180" s="2"/>
      <c r="J180" s="2"/>
      <c r="K180" s="2"/>
    </row>
    <row r="181" spans="1:11" x14ac:dyDescent="0.2">
      <c r="A181" s="5" t="s">
        <v>12</v>
      </c>
      <c r="C181" s="11" t="s">
        <v>12</v>
      </c>
      <c r="D181" s="14"/>
      <c r="E181" s="2" t="s">
        <v>12</v>
      </c>
      <c r="I181" s="2"/>
      <c r="J181" s="2"/>
      <c r="K181" s="2"/>
    </row>
    <row r="182" spans="1:11" x14ac:dyDescent="0.2">
      <c r="A182" s="5" t="s">
        <v>12</v>
      </c>
      <c r="C182" s="11" t="s">
        <v>12</v>
      </c>
      <c r="D182" s="14"/>
      <c r="E182" s="2" t="s">
        <v>12</v>
      </c>
      <c r="I182" s="2"/>
      <c r="J182" s="2"/>
      <c r="K182" s="2"/>
    </row>
    <row r="183" spans="1:11" x14ac:dyDescent="0.2">
      <c r="A183" s="5" t="s">
        <v>12</v>
      </c>
      <c r="C183" s="11" t="s">
        <v>12</v>
      </c>
      <c r="D183" s="14"/>
      <c r="E183" s="2" t="s">
        <v>12</v>
      </c>
      <c r="I183" s="2"/>
      <c r="J183" s="2"/>
      <c r="K183" s="2"/>
    </row>
    <row r="184" spans="1:11" x14ac:dyDescent="0.2">
      <c r="A184" s="5" t="s">
        <v>12</v>
      </c>
      <c r="C184" s="11" t="s">
        <v>12</v>
      </c>
      <c r="D184" s="14"/>
      <c r="E184" s="2" t="s">
        <v>12</v>
      </c>
      <c r="I184" s="2"/>
      <c r="J184" s="2"/>
      <c r="K184" s="2"/>
    </row>
    <row r="185" spans="1:11" x14ac:dyDescent="0.2">
      <c r="A185" s="5" t="s">
        <v>12</v>
      </c>
      <c r="C185" s="11" t="s">
        <v>12</v>
      </c>
      <c r="D185" s="14"/>
      <c r="E185" s="2" t="s">
        <v>12</v>
      </c>
      <c r="I185" s="2"/>
      <c r="J185" s="2"/>
      <c r="K185" s="2"/>
    </row>
    <row r="186" spans="1:11" x14ac:dyDescent="0.2">
      <c r="A186" s="5" t="s">
        <v>12</v>
      </c>
      <c r="C186" s="11" t="s">
        <v>12</v>
      </c>
      <c r="D186" s="14"/>
      <c r="E186" s="2" t="s">
        <v>12</v>
      </c>
      <c r="I186" s="2"/>
      <c r="J186" s="2"/>
      <c r="K186" s="2"/>
    </row>
    <row r="187" spans="1:11" x14ac:dyDescent="0.2">
      <c r="A187" s="5" t="s">
        <v>12</v>
      </c>
      <c r="C187" s="11" t="s">
        <v>12</v>
      </c>
      <c r="D187" s="14"/>
      <c r="E187" s="2" t="s">
        <v>12</v>
      </c>
      <c r="I187" s="2"/>
      <c r="J187" s="2"/>
      <c r="K187" s="2"/>
    </row>
    <row r="188" spans="1:11" x14ac:dyDescent="0.2">
      <c r="A188" s="5" t="s">
        <v>12</v>
      </c>
      <c r="C188" s="11" t="s">
        <v>12</v>
      </c>
      <c r="D188" s="14"/>
      <c r="E188" s="2" t="s">
        <v>12</v>
      </c>
      <c r="I188" s="2"/>
      <c r="J188" s="2"/>
      <c r="K188" s="2"/>
    </row>
    <row r="189" spans="1:11" x14ac:dyDescent="0.2">
      <c r="A189" s="5" t="s">
        <v>12</v>
      </c>
      <c r="C189" s="11" t="s">
        <v>12</v>
      </c>
      <c r="D189" s="14"/>
      <c r="E189" s="2" t="s">
        <v>12</v>
      </c>
      <c r="I189" s="2"/>
      <c r="J189" s="2"/>
      <c r="K189" s="2"/>
    </row>
    <row r="190" spans="1:11" x14ac:dyDescent="0.2">
      <c r="A190" s="5" t="s">
        <v>12</v>
      </c>
      <c r="C190" s="11" t="s">
        <v>12</v>
      </c>
      <c r="D190" s="14"/>
      <c r="E190" s="2" t="s">
        <v>12</v>
      </c>
      <c r="I190" s="2"/>
      <c r="J190" s="2"/>
      <c r="K190" s="2"/>
    </row>
    <row r="191" spans="1:11" x14ac:dyDescent="0.2">
      <c r="A191" s="5" t="s">
        <v>12</v>
      </c>
      <c r="C191" s="11" t="s">
        <v>12</v>
      </c>
      <c r="D191" s="14"/>
      <c r="E191" s="2" t="s">
        <v>12</v>
      </c>
      <c r="I191" s="2"/>
      <c r="J191" s="2"/>
      <c r="K191" s="2"/>
    </row>
    <row r="192" spans="1:11" x14ac:dyDescent="0.2">
      <c r="A192" s="5" t="s">
        <v>12</v>
      </c>
      <c r="C192" s="11" t="s">
        <v>12</v>
      </c>
      <c r="D192" s="14"/>
      <c r="E192" s="2" t="s">
        <v>12</v>
      </c>
      <c r="I192" s="2"/>
      <c r="J192" s="2"/>
      <c r="K192" s="2"/>
    </row>
    <row r="193" spans="1:11" x14ac:dyDescent="0.2">
      <c r="A193" s="5" t="s">
        <v>12</v>
      </c>
      <c r="C193" s="11" t="s">
        <v>12</v>
      </c>
      <c r="D193" s="14"/>
      <c r="E193" s="2" t="s">
        <v>12</v>
      </c>
      <c r="I193" s="2"/>
      <c r="J193" s="2"/>
      <c r="K193" s="2"/>
    </row>
    <row r="194" spans="1:11" x14ac:dyDescent="0.2">
      <c r="A194" s="5" t="s">
        <v>12</v>
      </c>
      <c r="C194" s="11" t="s">
        <v>12</v>
      </c>
      <c r="D194" s="14"/>
      <c r="E194" s="2" t="s">
        <v>12</v>
      </c>
      <c r="I194" s="2"/>
      <c r="J194" s="2"/>
      <c r="K194" s="2"/>
    </row>
    <row r="195" spans="1:11" x14ac:dyDescent="0.2">
      <c r="A195" s="5" t="s">
        <v>12</v>
      </c>
      <c r="C195" s="11" t="s">
        <v>12</v>
      </c>
      <c r="D195" s="14"/>
      <c r="E195" s="2" t="s">
        <v>12</v>
      </c>
      <c r="I195" s="2"/>
      <c r="J195" s="2"/>
      <c r="K195" s="2"/>
    </row>
    <row r="196" spans="1:11" x14ac:dyDescent="0.2">
      <c r="A196" s="5" t="s">
        <v>12</v>
      </c>
      <c r="C196" s="11" t="s">
        <v>12</v>
      </c>
      <c r="D196" s="14"/>
      <c r="E196" s="2" t="s">
        <v>12</v>
      </c>
      <c r="I196" s="2"/>
      <c r="J196" s="2"/>
      <c r="K196" s="2"/>
    </row>
    <row r="197" spans="1:11" x14ac:dyDescent="0.2">
      <c r="A197" s="5" t="s">
        <v>12</v>
      </c>
      <c r="C197" s="11" t="s">
        <v>12</v>
      </c>
      <c r="D197" s="14"/>
      <c r="E197" s="2" t="s">
        <v>12</v>
      </c>
      <c r="I197" s="2"/>
      <c r="J197" s="2"/>
      <c r="K197" s="2"/>
    </row>
    <row r="198" spans="1:11" x14ac:dyDescent="0.2">
      <c r="A198" s="5" t="s">
        <v>12</v>
      </c>
      <c r="C198" s="11" t="s">
        <v>12</v>
      </c>
      <c r="D198" s="14"/>
      <c r="E198" s="2" t="s">
        <v>12</v>
      </c>
      <c r="I198" s="2"/>
      <c r="J198" s="2"/>
      <c r="K198" s="2"/>
    </row>
    <row r="199" spans="1:11" x14ac:dyDescent="0.2">
      <c r="A199" s="5" t="s">
        <v>12</v>
      </c>
      <c r="C199" s="11" t="s">
        <v>12</v>
      </c>
      <c r="D199" s="14"/>
      <c r="E199" s="2" t="s">
        <v>12</v>
      </c>
      <c r="I199" s="2"/>
      <c r="J199" s="2"/>
      <c r="K199" s="2"/>
    </row>
    <row r="200" spans="1:11" x14ac:dyDescent="0.2">
      <c r="A200" s="5" t="s">
        <v>12</v>
      </c>
      <c r="C200" s="11" t="s">
        <v>12</v>
      </c>
      <c r="D200" s="14"/>
      <c r="E200" s="2" t="s">
        <v>12</v>
      </c>
      <c r="I200" s="2"/>
      <c r="J200" s="2"/>
      <c r="K200" s="2"/>
    </row>
    <row r="201" spans="1:11" x14ac:dyDescent="0.2">
      <c r="A201" s="5" t="s">
        <v>12</v>
      </c>
      <c r="C201" s="11" t="s">
        <v>12</v>
      </c>
      <c r="D201" s="14"/>
      <c r="E201" s="2" t="s">
        <v>12</v>
      </c>
      <c r="I201" s="2"/>
      <c r="J201" s="2"/>
      <c r="K201" s="2"/>
    </row>
    <row r="202" spans="1:11" x14ac:dyDescent="0.2">
      <c r="A202" s="5" t="s">
        <v>12</v>
      </c>
      <c r="C202" s="11" t="s">
        <v>12</v>
      </c>
      <c r="D202" s="14"/>
      <c r="E202" s="2" t="s">
        <v>12</v>
      </c>
      <c r="I202" s="2"/>
      <c r="J202" s="2"/>
      <c r="K202" s="2"/>
    </row>
    <row r="203" spans="1:11" x14ac:dyDescent="0.2">
      <c r="A203" s="5" t="s">
        <v>12</v>
      </c>
      <c r="C203" s="11" t="s">
        <v>12</v>
      </c>
      <c r="D203" s="14"/>
      <c r="E203" s="2" t="s">
        <v>12</v>
      </c>
      <c r="I203" s="2"/>
      <c r="J203" s="2"/>
      <c r="K203" s="2"/>
    </row>
    <row r="204" spans="1:11" x14ac:dyDescent="0.2">
      <c r="A204" s="5" t="s">
        <v>12</v>
      </c>
      <c r="C204" s="11" t="s">
        <v>12</v>
      </c>
      <c r="D204" s="14"/>
      <c r="E204" s="2" t="s">
        <v>12</v>
      </c>
      <c r="I204" s="2"/>
      <c r="J204" s="2"/>
      <c r="K204" s="2"/>
    </row>
    <row r="205" spans="1:11" x14ac:dyDescent="0.2">
      <c r="I205" s="2"/>
      <c r="J205" s="2"/>
      <c r="K205" s="2"/>
    </row>
    <row r="206" spans="1:11" x14ac:dyDescent="0.2">
      <c r="I206" s="2"/>
      <c r="J206" s="2"/>
      <c r="K206" s="2"/>
    </row>
    <row r="207" spans="1:11" x14ac:dyDescent="0.2">
      <c r="I207" s="2"/>
      <c r="J207" s="2"/>
      <c r="K207" s="2"/>
    </row>
    <row r="208" spans="1:11" x14ac:dyDescent="0.2">
      <c r="I208" s="2"/>
      <c r="J208" s="2"/>
      <c r="K208" s="2"/>
    </row>
    <row r="209" spans="9:11" x14ac:dyDescent="0.2">
      <c r="I209" s="2"/>
      <c r="J209" s="2"/>
      <c r="K209" s="2"/>
    </row>
    <row r="210" spans="9:11" x14ac:dyDescent="0.2">
      <c r="I210" s="2"/>
      <c r="J210" s="2"/>
      <c r="K210" s="2"/>
    </row>
    <row r="211" spans="9:11" x14ac:dyDescent="0.2">
      <c r="I211" s="2"/>
      <c r="J211" s="2"/>
      <c r="K211" s="2"/>
    </row>
    <row r="212" spans="9:11" x14ac:dyDescent="0.2">
      <c r="I212" s="2"/>
      <c r="J212" s="2"/>
      <c r="K212" s="2"/>
    </row>
    <row r="213" spans="9:11" x14ac:dyDescent="0.2">
      <c r="I213" s="2"/>
      <c r="J213" s="2"/>
      <c r="K213" s="2"/>
    </row>
    <row r="214" spans="9:11" x14ac:dyDescent="0.2">
      <c r="I214" s="2"/>
      <c r="J214" s="2"/>
      <c r="K214" s="2"/>
    </row>
    <row r="215" spans="9:11" x14ac:dyDescent="0.2">
      <c r="I215" s="2"/>
      <c r="J215" s="2"/>
      <c r="K215" s="2"/>
    </row>
    <row r="216" spans="9:11" x14ac:dyDescent="0.2">
      <c r="I216" s="2"/>
      <c r="J216" s="2"/>
      <c r="K216" s="2"/>
    </row>
    <row r="217" spans="9:11" x14ac:dyDescent="0.2">
      <c r="I217" s="2"/>
      <c r="J217" s="2"/>
      <c r="K217" s="2"/>
    </row>
    <row r="218" spans="9:11" x14ac:dyDescent="0.2">
      <c r="I218" s="2"/>
      <c r="J218" s="2"/>
      <c r="K218" s="2"/>
    </row>
    <row r="219" spans="9:11" x14ac:dyDescent="0.2">
      <c r="I219" s="2"/>
      <c r="J219" s="2"/>
      <c r="K219" s="2"/>
    </row>
    <row r="220" spans="9:11" x14ac:dyDescent="0.2">
      <c r="I220" s="2"/>
      <c r="J220" s="2"/>
      <c r="K220" s="2"/>
    </row>
    <row r="221" spans="9:11" x14ac:dyDescent="0.2">
      <c r="I221" s="2"/>
      <c r="J221" s="2"/>
      <c r="K221" s="2"/>
    </row>
    <row r="222" spans="9:11" x14ac:dyDescent="0.2">
      <c r="I222" s="2"/>
      <c r="J222" s="2"/>
      <c r="K222" s="2"/>
    </row>
    <row r="223" spans="9:11" x14ac:dyDescent="0.2">
      <c r="I223" s="2"/>
      <c r="J223" s="2"/>
      <c r="K223" s="2"/>
    </row>
    <row r="224" spans="9:11" x14ac:dyDescent="0.2">
      <c r="I224" s="2"/>
      <c r="J224" s="2"/>
      <c r="K224" s="2"/>
    </row>
  </sheetData>
  <autoFilter ref="A12:E12"/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04"/>
  <sheetViews>
    <sheetView topLeftCell="M1" workbookViewId="0">
      <selection activeCell="R7" sqref="R7:AG134"/>
    </sheetView>
  </sheetViews>
  <sheetFormatPr defaultRowHeight="12.75" x14ac:dyDescent="0.2"/>
  <cols>
    <col min="1" max="1" width="14.7109375" style="1" customWidth="1"/>
    <col min="2" max="2" width="1.7109375" style="3" customWidth="1"/>
    <col min="3" max="3" width="8.7109375" style="1" bestFit="1" customWidth="1"/>
    <col min="4" max="4" width="1.7109375" style="3" customWidth="1"/>
    <col min="5" max="5" width="17.140625" style="1" bestFit="1" customWidth="1"/>
    <col min="6" max="6" width="18.85546875" style="1" bestFit="1" customWidth="1"/>
    <col min="7" max="7" width="18.5703125" style="1" bestFit="1" customWidth="1"/>
    <col min="8" max="8" width="11.42578125" style="1" bestFit="1" customWidth="1"/>
    <col min="9" max="9" width="17.28515625" style="1" bestFit="1" customWidth="1"/>
    <col min="10" max="10" width="12.140625" style="1" bestFit="1" customWidth="1"/>
    <col min="11" max="11" width="11.5703125" style="1" customWidth="1"/>
    <col min="12" max="12" width="15.5703125" style="1" bestFit="1" customWidth="1"/>
    <col min="13" max="13" width="7.42578125" style="1" bestFit="1" customWidth="1"/>
    <col min="14" max="14" width="14.85546875" style="1" bestFit="1" customWidth="1"/>
    <col min="15" max="15" width="12.28515625" style="1" bestFit="1" customWidth="1"/>
    <col min="16" max="16" width="11.42578125" style="1" bestFit="1" customWidth="1"/>
    <col min="17" max="16384" width="9.140625" style="1"/>
  </cols>
  <sheetData>
    <row r="1" spans="1:33" x14ac:dyDescent="0.2">
      <c r="A1" s="4" t="s">
        <v>14</v>
      </c>
    </row>
    <row r="2" spans="1:33" x14ac:dyDescent="0.2">
      <c r="A2" s="4" t="s">
        <v>15</v>
      </c>
    </row>
    <row r="3" spans="1:33" x14ac:dyDescent="0.2">
      <c r="A3" s="4" t="s">
        <v>19</v>
      </c>
    </row>
    <row r="4" spans="1:33" x14ac:dyDescent="0.2">
      <c r="A4" s="4" t="s">
        <v>20</v>
      </c>
    </row>
    <row r="5" spans="1:33" x14ac:dyDescent="0.2">
      <c r="A5" s="4" t="s">
        <v>21</v>
      </c>
    </row>
    <row r="7" spans="1:33" ht="13.5" x14ac:dyDescent="0.25">
      <c r="A7" s="6" t="s">
        <v>10</v>
      </c>
      <c r="R7" s="6" t="s">
        <v>36</v>
      </c>
      <c r="S7" s="3"/>
      <c r="U7" s="3"/>
    </row>
    <row r="8" spans="1:33" ht="13.5" thickBot="1" x14ac:dyDescent="0.25">
      <c r="A8" s="7" t="s">
        <v>1</v>
      </c>
      <c r="R8" s="7" t="s">
        <v>1</v>
      </c>
      <c r="S8" s="3"/>
      <c r="U8" s="3"/>
    </row>
    <row r="9" spans="1:33" ht="13.5" thickBot="1" x14ac:dyDescent="0.25">
      <c r="A9" s="16" t="s">
        <v>7</v>
      </c>
      <c r="C9" s="15">
        <v>0</v>
      </c>
      <c r="R9" s="16" t="s">
        <v>7</v>
      </c>
      <c r="S9" s="3"/>
      <c r="T9" s="15">
        <v>0</v>
      </c>
      <c r="U9" s="3"/>
    </row>
    <row r="10" spans="1:33" ht="13.5" x14ac:dyDescent="0.25">
      <c r="A10" s="8" t="s">
        <v>22</v>
      </c>
      <c r="C10" s="9" t="s">
        <v>5</v>
      </c>
      <c r="D10" s="12"/>
      <c r="E10" s="9" t="s">
        <v>26</v>
      </c>
      <c r="F10" s="9" t="s">
        <v>27</v>
      </c>
      <c r="G10" s="9" t="s">
        <v>34</v>
      </c>
      <c r="H10" s="9" t="s">
        <v>33</v>
      </c>
      <c r="I10" s="9" t="s">
        <v>25</v>
      </c>
      <c r="J10" s="9" t="s">
        <v>28</v>
      </c>
      <c r="K10" s="9" t="s">
        <v>30</v>
      </c>
      <c r="L10" s="9" t="s">
        <v>29</v>
      </c>
      <c r="M10" s="9" t="s">
        <v>24</v>
      </c>
      <c r="N10" s="9" t="s">
        <v>23</v>
      </c>
      <c r="O10" s="9" t="s">
        <v>31</v>
      </c>
      <c r="P10" s="9" t="s">
        <v>32</v>
      </c>
      <c r="R10" s="8" t="s">
        <v>22</v>
      </c>
      <c r="S10" s="3"/>
      <c r="T10" s="9" t="s">
        <v>5</v>
      </c>
      <c r="U10" s="12"/>
      <c r="V10" s="9" t="s">
        <v>26</v>
      </c>
      <c r="W10" s="9" t="s">
        <v>27</v>
      </c>
      <c r="X10" s="9" t="s">
        <v>34</v>
      </c>
      <c r="Y10" s="9" t="s">
        <v>33</v>
      </c>
      <c r="Z10" s="9" t="s">
        <v>25</v>
      </c>
      <c r="AA10" s="9" t="s">
        <v>28</v>
      </c>
      <c r="AB10" s="9" t="s">
        <v>30</v>
      </c>
      <c r="AC10" s="9" t="s">
        <v>29</v>
      </c>
      <c r="AD10" s="9" t="s">
        <v>24</v>
      </c>
      <c r="AE10" s="9" t="s">
        <v>23</v>
      </c>
      <c r="AF10" s="9" t="s">
        <v>31</v>
      </c>
      <c r="AG10" s="9" t="s">
        <v>32</v>
      </c>
    </row>
    <row r="11" spans="1:33" ht="14.25" thickBot="1" x14ac:dyDescent="0.3">
      <c r="A11" s="8" t="s">
        <v>3</v>
      </c>
      <c r="C11" s="10" t="s">
        <v>11</v>
      </c>
      <c r="D11" s="13"/>
      <c r="E11" s="10" t="s">
        <v>11</v>
      </c>
      <c r="F11" s="10" t="s">
        <v>11</v>
      </c>
      <c r="G11" s="10" t="s">
        <v>11</v>
      </c>
      <c r="H11" s="10" t="s">
        <v>11</v>
      </c>
      <c r="I11" s="10" t="s">
        <v>11</v>
      </c>
      <c r="J11" s="10" t="s">
        <v>11</v>
      </c>
      <c r="K11" s="10" t="s">
        <v>11</v>
      </c>
      <c r="L11" s="10" t="s">
        <v>11</v>
      </c>
      <c r="M11" s="10" t="s">
        <v>11</v>
      </c>
      <c r="N11" s="10" t="s">
        <v>11</v>
      </c>
      <c r="O11" s="10" t="s">
        <v>11</v>
      </c>
      <c r="P11" s="10" t="s">
        <v>11</v>
      </c>
      <c r="R11" s="8" t="s">
        <v>3</v>
      </c>
      <c r="S11" s="3"/>
      <c r="T11" s="10" t="s">
        <v>11</v>
      </c>
      <c r="U11" s="13"/>
      <c r="V11" s="10" t="s">
        <v>11</v>
      </c>
      <c r="W11" s="10" t="s">
        <v>11</v>
      </c>
      <c r="X11" s="10" t="s">
        <v>11</v>
      </c>
      <c r="Y11" s="10" t="s">
        <v>11</v>
      </c>
      <c r="Z11" s="10" t="s">
        <v>11</v>
      </c>
      <c r="AA11" s="10" t="s">
        <v>11</v>
      </c>
      <c r="AB11" s="10" t="s">
        <v>11</v>
      </c>
      <c r="AC11" s="10" t="s">
        <v>11</v>
      </c>
      <c r="AD11" s="10" t="s">
        <v>11</v>
      </c>
      <c r="AE11" s="10" t="s">
        <v>11</v>
      </c>
      <c r="AF11" s="10" t="s">
        <v>11</v>
      </c>
      <c r="AG11" s="10" t="s">
        <v>11</v>
      </c>
    </row>
    <row r="12" spans="1:33" ht="14.25" thickBot="1" x14ac:dyDescent="0.3">
      <c r="A12" s="8" t="s">
        <v>6</v>
      </c>
      <c r="C12" s="15">
        <v>-1147.7423150653826</v>
      </c>
      <c r="D12" s="14"/>
      <c r="E12" s="15">
        <v>0</v>
      </c>
      <c r="F12" s="15">
        <v>0</v>
      </c>
      <c r="G12" s="15">
        <v>0</v>
      </c>
      <c r="H12" s="15">
        <v>-1.9998787993041269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-580.22904369137166</v>
      </c>
      <c r="P12" s="15">
        <v>-565.51339257470738</v>
      </c>
      <c r="T12" s="2">
        <f>SUM(T13:T134)</f>
        <v>-1200.5271356309208</v>
      </c>
      <c r="U12" s="2">
        <f t="shared" ref="U12:AG12" si="0">SUM(U13:U134)</f>
        <v>0</v>
      </c>
      <c r="V12" s="2">
        <f t="shared" si="0"/>
        <v>0</v>
      </c>
      <c r="W12" s="2">
        <f t="shared" si="0"/>
        <v>0</v>
      </c>
      <c r="X12" s="2">
        <f t="shared" si="0"/>
        <v>0</v>
      </c>
      <c r="Y12" s="2">
        <f t="shared" si="0"/>
        <v>-2.0759678163729225</v>
      </c>
      <c r="Z12" s="2">
        <f t="shared" si="0"/>
        <v>0</v>
      </c>
      <c r="AA12" s="2">
        <f t="shared" si="0"/>
        <v>0</v>
      </c>
      <c r="AB12" s="2">
        <f t="shared" si="0"/>
        <v>0</v>
      </c>
      <c r="AC12" s="2">
        <f t="shared" si="0"/>
        <v>0</v>
      </c>
      <c r="AD12" s="2">
        <f t="shared" si="0"/>
        <v>0</v>
      </c>
      <c r="AE12" s="2">
        <f t="shared" si="0"/>
        <v>0</v>
      </c>
      <c r="AF12" s="2">
        <f t="shared" si="0"/>
        <v>-605.05765285922598</v>
      </c>
      <c r="AG12" s="2">
        <f t="shared" si="0"/>
        <v>-593.39351495532185</v>
      </c>
    </row>
    <row r="13" spans="1:33" x14ac:dyDescent="0.2">
      <c r="A13" s="5">
        <v>37347</v>
      </c>
      <c r="C13" s="11">
        <v>-65.365187454704852</v>
      </c>
      <c r="D13" s="14"/>
      <c r="E13" s="2">
        <v>0</v>
      </c>
      <c r="F13" s="2">
        <v>0</v>
      </c>
      <c r="G13" s="2">
        <v>0</v>
      </c>
      <c r="H13" s="2">
        <v>-0.173471492308477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-37.336372930581881</v>
      </c>
      <c r="P13" s="2">
        <v>-27.855343031814485</v>
      </c>
      <c r="T13" s="2">
        <f>+C13/'Discount curve'!D2</f>
        <v>-65.382287922827032</v>
      </c>
      <c r="U13" s="2"/>
      <c r="V13" s="2">
        <f>+E13/'Discount curve'!$D2</f>
        <v>0</v>
      </c>
      <c r="W13" s="2">
        <f>+F13/'Discount curve'!$D2</f>
        <v>0</v>
      </c>
      <c r="X13" s="2">
        <f>+G13/'Discount curve'!$D2</f>
        <v>0</v>
      </c>
      <c r="Y13" s="2">
        <f>+H13/'Discount curve'!$D2</f>
        <v>-0.17351687493246754</v>
      </c>
      <c r="Z13" s="2">
        <f>+I13/'Discount curve'!$D2</f>
        <v>0</v>
      </c>
      <c r="AA13" s="2">
        <f>+J13/'Discount curve'!$D2</f>
        <v>0</v>
      </c>
      <c r="AB13" s="2">
        <f>+K13/'Discount curve'!$D2</f>
        <v>0</v>
      </c>
      <c r="AC13" s="2">
        <f>+L13/'Discount curve'!$D2</f>
        <v>0</v>
      </c>
      <c r="AD13" s="2">
        <f>+M13/'Discount curve'!$D2</f>
        <v>0</v>
      </c>
      <c r="AE13" s="2">
        <f>+N13/'Discount curve'!$D2</f>
        <v>0</v>
      </c>
      <c r="AF13" s="2">
        <f>+O13/'Discount curve'!$D2</f>
        <v>-37.34614065985734</v>
      </c>
      <c r="AG13" s="2">
        <f>+P13/'Discount curve'!$D2</f>
        <v>-27.862630388037214</v>
      </c>
    </row>
    <row r="14" spans="1:33" x14ac:dyDescent="0.2">
      <c r="A14" s="5">
        <v>37377</v>
      </c>
      <c r="C14" s="11">
        <v>-59.499156056969099</v>
      </c>
      <c r="D14" s="14"/>
      <c r="E14" s="2">
        <v>0</v>
      </c>
      <c r="F14" s="2">
        <v>0</v>
      </c>
      <c r="G14" s="2">
        <v>0</v>
      </c>
      <c r="H14" s="2">
        <v>-3.6524194229490096E-2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-33.295455806768764</v>
      </c>
      <c r="P14" s="2">
        <v>-26.167176055970842</v>
      </c>
      <c r="T14" s="2">
        <f>+C14/'Discount curve'!D3</f>
        <v>-59.609333904734108</v>
      </c>
      <c r="U14" s="2"/>
      <c r="V14" s="2">
        <f>+E14/'Discount curve'!$D3</f>
        <v>0</v>
      </c>
      <c r="W14" s="2">
        <f>+F14/'Discount curve'!$D3</f>
        <v>0</v>
      </c>
      <c r="X14" s="2">
        <f>+G14/'Discount curve'!$D3</f>
        <v>0</v>
      </c>
      <c r="Y14" s="2">
        <f>+H14/'Discount curve'!$D3</f>
        <v>-3.6591828081434206E-2</v>
      </c>
      <c r="Z14" s="2">
        <f>+I14/'Discount curve'!$D3</f>
        <v>0</v>
      </c>
      <c r="AA14" s="2">
        <f>+J14/'Discount curve'!$D3</f>
        <v>0</v>
      </c>
      <c r="AB14" s="2">
        <f>+K14/'Discount curve'!$D3</f>
        <v>0</v>
      </c>
      <c r="AC14" s="2">
        <f>+L14/'Discount curve'!$D3</f>
        <v>0</v>
      </c>
      <c r="AD14" s="2">
        <f>+M14/'Discount curve'!$D3</f>
        <v>0</v>
      </c>
      <c r="AE14" s="2">
        <f>+N14/'Discount curve'!$D3</f>
        <v>0</v>
      </c>
      <c r="AF14" s="2">
        <f>+O14/'Discount curve'!$D3</f>
        <v>-33.357110826843879</v>
      </c>
      <c r="AG14" s="2">
        <f>+P14/'Discount curve'!$D3</f>
        <v>-26.215631249808794</v>
      </c>
    </row>
    <row r="15" spans="1:33" x14ac:dyDescent="0.2">
      <c r="A15" s="5">
        <v>37408</v>
      </c>
      <c r="C15" s="11">
        <v>-57.115301188906301</v>
      </c>
      <c r="D15" s="14"/>
      <c r="E15" s="2">
        <v>0</v>
      </c>
      <c r="F15" s="2">
        <v>0</v>
      </c>
      <c r="G15" s="2">
        <v>0</v>
      </c>
      <c r="H15" s="2">
        <v>-7.0595028863702697E-2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-32.91473456292006</v>
      </c>
      <c r="P15" s="2">
        <v>-24.129971597122537</v>
      </c>
      <c r="T15" s="2">
        <f>+C15/'Discount curve'!D4</f>
        <v>-57.321058273482286</v>
      </c>
      <c r="U15" s="2"/>
      <c r="V15" s="2">
        <f>+E15/'Discount curve'!$D4</f>
        <v>0</v>
      </c>
      <c r="W15" s="2">
        <f>+F15/'Discount curve'!$D4</f>
        <v>0</v>
      </c>
      <c r="X15" s="2">
        <f>+G15/'Discount curve'!$D4</f>
        <v>0</v>
      </c>
      <c r="Y15" s="2">
        <f>+H15/'Discount curve'!$D4</f>
        <v>-7.0849346481262149E-2</v>
      </c>
      <c r="Z15" s="2">
        <f>+I15/'Discount curve'!$D4</f>
        <v>0</v>
      </c>
      <c r="AA15" s="2">
        <f>+J15/'Discount curve'!$D4</f>
        <v>0</v>
      </c>
      <c r="AB15" s="2">
        <f>+K15/'Discount curve'!$D4</f>
        <v>0</v>
      </c>
      <c r="AC15" s="2">
        <f>+L15/'Discount curve'!$D4</f>
        <v>0</v>
      </c>
      <c r="AD15" s="2">
        <f>+M15/'Discount curve'!$D4</f>
        <v>0</v>
      </c>
      <c r="AE15" s="2">
        <f>+N15/'Discount curve'!$D4</f>
        <v>0</v>
      </c>
      <c r="AF15" s="2">
        <f>+O15/'Discount curve'!$D4</f>
        <v>-33.033309440094555</v>
      </c>
      <c r="AG15" s="2">
        <f>+P15/'Discount curve'!$D4</f>
        <v>-24.21689948690647</v>
      </c>
    </row>
    <row r="16" spans="1:33" x14ac:dyDescent="0.2">
      <c r="A16" s="5">
        <v>37438</v>
      </c>
      <c r="C16" s="11">
        <v>-51.749145148567372</v>
      </c>
      <c r="D16" s="14"/>
      <c r="E16" s="2">
        <v>0</v>
      </c>
      <c r="F16" s="2">
        <v>0</v>
      </c>
      <c r="G16" s="2">
        <v>0</v>
      </c>
      <c r="H16" s="2">
        <v>-1.04346589729882E-3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-27.950576344781524</v>
      </c>
      <c r="P16" s="2">
        <v>-23.797525337888548</v>
      </c>
      <c r="T16" s="2">
        <f>+C16/'Discount curve'!D5</f>
        <v>-52.032713849804857</v>
      </c>
      <c r="U16" s="2"/>
      <c r="V16" s="2">
        <f>+E16/'Discount curve'!$D5</f>
        <v>0</v>
      </c>
      <c r="W16" s="2">
        <f>+F16/'Discount curve'!$D5</f>
        <v>0</v>
      </c>
      <c r="X16" s="2">
        <f>+G16/'Discount curve'!$D5</f>
        <v>0</v>
      </c>
      <c r="Y16" s="2">
        <f>+H16/'Discount curve'!$D5</f>
        <v>-1.0491837554090003E-3</v>
      </c>
      <c r="Z16" s="2">
        <f>+I16/'Discount curve'!$D5</f>
        <v>0</v>
      </c>
      <c r="AA16" s="2">
        <f>+J16/'Discount curve'!$D5</f>
        <v>0</v>
      </c>
      <c r="AB16" s="2">
        <f>+K16/'Discount curve'!$D5</f>
        <v>0</v>
      </c>
      <c r="AC16" s="2">
        <f>+L16/'Discount curve'!$D5</f>
        <v>0</v>
      </c>
      <c r="AD16" s="2">
        <f>+M16/'Discount curve'!$D5</f>
        <v>0</v>
      </c>
      <c r="AE16" s="2">
        <f>+N16/'Discount curve'!$D5</f>
        <v>0</v>
      </c>
      <c r="AF16" s="2">
        <f>+O16/'Discount curve'!$D5</f>
        <v>-28.103736529557025</v>
      </c>
      <c r="AG16" s="2">
        <f>+P16/'Discount curve'!$D5</f>
        <v>-23.927928136492419</v>
      </c>
    </row>
    <row r="17" spans="1:33" x14ac:dyDescent="0.2">
      <c r="A17" s="5">
        <v>37469</v>
      </c>
      <c r="C17" s="11">
        <v>-53.811857021497289</v>
      </c>
      <c r="D17" s="14"/>
      <c r="E17" s="2">
        <v>0</v>
      </c>
      <c r="F17" s="2">
        <v>0</v>
      </c>
      <c r="G17" s="2">
        <v>0</v>
      </c>
      <c r="H17" s="2">
        <v>-4.5402314400092805E-2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-29.497091052576998</v>
      </c>
      <c r="P17" s="2">
        <v>-24.269363654520195</v>
      </c>
      <c r="T17" s="2">
        <f>+C17/'Discount curve'!D6</f>
        <v>-54.219077721549247</v>
      </c>
      <c r="U17" s="2"/>
      <c r="V17" s="2">
        <f>+E17/'Discount curve'!$D6</f>
        <v>0</v>
      </c>
      <c r="W17" s="2">
        <f>+F17/'Discount curve'!$D6</f>
        <v>0</v>
      </c>
      <c r="X17" s="2">
        <f>+G17/'Discount curve'!$D6</f>
        <v>0</v>
      </c>
      <c r="Y17" s="2">
        <f>+H17/'Discount curve'!$D6</f>
        <v>-4.5745895968864886E-2</v>
      </c>
      <c r="Z17" s="2">
        <f>+I17/'Discount curve'!$D6</f>
        <v>0</v>
      </c>
      <c r="AA17" s="2">
        <f>+J17/'Discount curve'!$D6</f>
        <v>0</v>
      </c>
      <c r="AB17" s="2">
        <f>+K17/'Discount curve'!$D6</f>
        <v>0</v>
      </c>
      <c r="AC17" s="2">
        <f>+L17/'Discount curve'!$D6</f>
        <v>0</v>
      </c>
      <c r="AD17" s="2">
        <f>+M17/'Discount curve'!$D6</f>
        <v>0</v>
      </c>
      <c r="AE17" s="2">
        <f>+N17/'Discount curve'!$D6</f>
        <v>0</v>
      </c>
      <c r="AF17" s="2">
        <f>+O17/'Discount curve'!$D6</f>
        <v>-29.720309999715884</v>
      </c>
      <c r="AG17" s="2">
        <f>+P17/'Discount curve'!$D6</f>
        <v>-24.4530218258645</v>
      </c>
    </row>
    <row r="18" spans="1:33" x14ac:dyDescent="0.2">
      <c r="A18" s="5">
        <v>37500</v>
      </c>
      <c r="C18" s="11">
        <v>-51.998085990039819</v>
      </c>
      <c r="D18" s="14"/>
      <c r="E18" s="2">
        <v>0</v>
      </c>
      <c r="F18" s="2">
        <v>0</v>
      </c>
      <c r="G18" s="2">
        <v>0</v>
      </c>
      <c r="H18" s="2">
        <v>-1.03855645562387E-3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-28.228492760930607</v>
      </c>
      <c r="P18" s="2">
        <v>-23.76855467265359</v>
      </c>
      <c r="T18" s="2">
        <f>+C18/'Discount curve'!D7</f>
        <v>-52.508296078957677</v>
      </c>
      <c r="U18" s="2"/>
      <c r="V18" s="2">
        <f>+E18/'Discount curve'!$D7</f>
        <v>0</v>
      </c>
      <c r="W18" s="2">
        <f>+F18/'Discount curve'!$D7</f>
        <v>0</v>
      </c>
      <c r="X18" s="2">
        <f>+G18/'Discount curve'!$D7</f>
        <v>0</v>
      </c>
      <c r="Y18" s="2">
        <f>+H18/'Discount curve'!$D7</f>
        <v>-1.048746868818532E-3</v>
      </c>
      <c r="Z18" s="2">
        <f>+I18/'Discount curve'!$D7</f>
        <v>0</v>
      </c>
      <c r="AA18" s="2">
        <f>+J18/'Discount curve'!$D7</f>
        <v>0</v>
      </c>
      <c r="AB18" s="2">
        <f>+K18/'Discount curve'!$D7</f>
        <v>0</v>
      </c>
      <c r="AC18" s="2">
        <f>+L18/'Discount curve'!$D7</f>
        <v>0</v>
      </c>
      <c r="AD18" s="2">
        <f>+M18/'Discount curve'!$D7</f>
        <v>0</v>
      </c>
      <c r="AE18" s="2">
        <f>+N18/'Discount curve'!$D7</f>
        <v>0</v>
      </c>
      <c r="AF18" s="2">
        <f>+O18/'Discount curve'!$D7</f>
        <v>-28.505473375261879</v>
      </c>
      <c r="AG18" s="2">
        <f>+P18/'Discount curve'!$D7</f>
        <v>-24.00177395682698</v>
      </c>
    </row>
    <row r="19" spans="1:33" x14ac:dyDescent="0.2">
      <c r="A19" s="5">
        <v>37530</v>
      </c>
      <c r="C19" s="11">
        <v>-52.981531580639761</v>
      </c>
      <c r="D19" s="14"/>
      <c r="E19" s="2">
        <v>0</v>
      </c>
      <c r="F19" s="2">
        <v>0</v>
      </c>
      <c r="G19" s="2">
        <v>0</v>
      </c>
      <c r="H19" s="2">
        <v>-0.12830533276478201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-31.311858402097712</v>
      </c>
      <c r="P19" s="2">
        <v>-21.541367845777266</v>
      </c>
      <c r="T19" s="2">
        <f>+C19/'Discount curve'!D8</f>
        <v>-53.625225279744548</v>
      </c>
      <c r="U19" s="2"/>
      <c r="V19" s="2">
        <f>+E19/'Discount curve'!$D8</f>
        <v>0</v>
      </c>
      <c r="W19" s="2">
        <f>+F19/'Discount curve'!$D8</f>
        <v>0</v>
      </c>
      <c r="X19" s="2">
        <f>+G19/'Discount curve'!$D8</f>
        <v>0</v>
      </c>
      <c r="Y19" s="2">
        <f>+H19/'Discount curve'!$D8</f>
        <v>-0.12986416528242128</v>
      </c>
      <c r="Z19" s="2">
        <f>+I19/'Discount curve'!$D8</f>
        <v>0</v>
      </c>
      <c r="AA19" s="2">
        <f>+J19/'Discount curve'!$D8</f>
        <v>0</v>
      </c>
      <c r="AB19" s="2">
        <f>+K19/'Discount curve'!$D8</f>
        <v>0</v>
      </c>
      <c r="AC19" s="2">
        <f>+L19/'Discount curve'!$D8</f>
        <v>0</v>
      </c>
      <c r="AD19" s="2">
        <f>+M19/'Discount curve'!$D8</f>
        <v>0</v>
      </c>
      <c r="AE19" s="2">
        <f>+N19/'Discount curve'!$D8</f>
        <v>0</v>
      </c>
      <c r="AF19" s="2">
        <f>+O19/'Discount curve'!$D8</f>
        <v>-31.692278623246182</v>
      </c>
      <c r="AG19" s="2">
        <f>+P19/'Discount curve'!$D8</f>
        <v>-21.803082491215946</v>
      </c>
    </row>
    <row r="20" spans="1:33" x14ac:dyDescent="0.2">
      <c r="A20" s="5">
        <v>37561</v>
      </c>
      <c r="C20" s="11">
        <v>-49.913156746122283</v>
      </c>
      <c r="D20" s="14"/>
      <c r="E20" s="2">
        <v>0</v>
      </c>
      <c r="F20" s="2">
        <v>0</v>
      </c>
      <c r="G20" s="2">
        <v>0</v>
      </c>
      <c r="H20" s="2">
        <v>-3.4756816234471105E-2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-27.14163157852677</v>
      </c>
      <c r="P20" s="2">
        <v>-22.736768351361043</v>
      </c>
      <c r="T20" s="2">
        <f>+C20/'Discount curve'!D9</f>
        <v>-50.65326961351667</v>
      </c>
      <c r="U20" s="2"/>
      <c r="V20" s="2">
        <f>+E20/'Discount curve'!$D9</f>
        <v>0</v>
      </c>
      <c r="W20" s="2">
        <f>+F20/'Discount curve'!$D9</f>
        <v>0</v>
      </c>
      <c r="X20" s="2">
        <f>+G20/'Discount curve'!$D9</f>
        <v>0</v>
      </c>
      <c r="Y20" s="2">
        <f>+H20/'Discount curve'!$D9</f>
        <v>-3.5272190708893474E-2</v>
      </c>
      <c r="Z20" s="2">
        <f>+I20/'Discount curve'!$D9</f>
        <v>0</v>
      </c>
      <c r="AA20" s="2">
        <f>+J20/'Discount curve'!$D9</f>
        <v>0</v>
      </c>
      <c r="AB20" s="2">
        <f>+K20/'Discount curve'!$D9</f>
        <v>0</v>
      </c>
      <c r="AC20" s="2">
        <f>+L20/'Discount curve'!$D9</f>
        <v>0</v>
      </c>
      <c r="AD20" s="2">
        <f>+M20/'Discount curve'!$D9</f>
        <v>0</v>
      </c>
      <c r="AE20" s="2">
        <f>+N20/'Discount curve'!$D9</f>
        <v>0</v>
      </c>
      <c r="AF20" s="2">
        <f>+O20/'Discount curve'!$D9</f>
        <v>-27.544088006508677</v>
      </c>
      <c r="AG20" s="2">
        <f>+P20/'Discount curve'!$D9</f>
        <v>-23.073909416299099</v>
      </c>
    </row>
    <row r="21" spans="1:33" x14ac:dyDescent="0.2">
      <c r="A21" s="5">
        <v>37591</v>
      </c>
      <c r="C21" s="11">
        <v>-50.303002019660212</v>
      </c>
      <c r="D21" s="14"/>
      <c r="E21" s="2">
        <v>0</v>
      </c>
      <c r="F21" s="2">
        <v>0</v>
      </c>
      <c r="G21" s="2">
        <v>0</v>
      </c>
      <c r="H21" s="2">
        <v>-0.25845035727369597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-27.431180355752748</v>
      </c>
      <c r="P21" s="2">
        <v>-22.613371306633773</v>
      </c>
      <c r="T21" s="2">
        <f>+C21/'Discount curve'!D10</f>
        <v>-51.18982486093406</v>
      </c>
      <c r="U21" s="2"/>
      <c r="V21" s="2">
        <f>+E21/'Discount curve'!$D10</f>
        <v>0</v>
      </c>
      <c r="W21" s="2">
        <f>+F21/'Discount curve'!$D10</f>
        <v>0</v>
      </c>
      <c r="X21" s="2">
        <f>+G21/'Discount curve'!$D10</f>
        <v>0</v>
      </c>
      <c r="Y21" s="2">
        <f>+H21/'Discount curve'!$D10</f>
        <v>-0.26300673901958305</v>
      </c>
      <c r="Z21" s="2">
        <f>+I21/'Discount curve'!$D10</f>
        <v>0</v>
      </c>
      <c r="AA21" s="2">
        <f>+J21/'Discount curve'!$D10</f>
        <v>0</v>
      </c>
      <c r="AB21" s="2">
        <f>+K21/'Discount curve'!$D10</f>
        <v>0</v>
      </c>
      <c r="AC21" s="2">
        <f>+L21/'Discount curve'!$D10</f>
        <v>0</v>
      </c>
      <c r="AD21" s="2">
        <f>+M21/'Discount curve'!$D10</f>
        <v>0</v>
      </c>
      <c r="AE21" s="2">
        <f>+N21/'Discount curve'!$D10</f>
        <v>0</v>
      </c>
      <c r="AF21" s="2">
        <f>+O21/'Discount curve'!$D10</f>
        <v>-27.914781658376324</v>
      </c>
      <c r="AG21" s="2">
        <f>+P21/'Discount curve'!$D10</f>
        <v>-23.012036463538159</v>
      </c>
    </row>
    <row r="22" spans="1:33" x14ac:dyDescent="0.2">
      <c r="A22" s="5">
        <v>37622</v>
      </c>
      <c r="C22" s="11">
        <v>-49.274194958531822</v>
      </c>
      <c r="D22" s="14"/>
      <c r="E22" s="2">
        <v>0</v>
      </c>
      <c r="F22" s="2">
        <v>0</v>
      </c>
      <c r="G22" s="2">
        <v>0</v>
      </c>
      <c r="H22" s="2">
        <v>-1.0264243805445902E-3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-26.762804789168118</v>
      </c>
      <c r="P22" s="2">
        <v>-22.51036374498316</v>
      </c>
      <c r="T22" s="2">
        <f>+C22/'Discount curve'!D11</f>
        <v>-50.293938297317474</v>
      </c>
      <c r="U22" s="2"/>
      <c r="V22" s="2">
        <f>+E22/'Discount curve'!$D11</f>
        <v>0</v>
      </c>
      <c r="W22" s="2">
        <f>+F22/'Discount curve'!$D11</f>
        <v>0</v>
      </c>
      <c r="X22" s="2">
        <f>+G22/'Discount curve'!$D11</f>
        <v>0</v>
      </c>
      <c r="Y22" s="2">
        <f>+H22/'Discount curve'!$D11</f>
        <v>-1.047666522109935E-3</v>
      </c>
      <c r="Z22" s="2">
        <f>+I22/'Discount curve'!$D11</f>
        <v>0</v>
      </c>
      <c r="AA22" s="2">
        <f>+J22/'Discount curve'!$D11</f>
        <v>0</v>
      </c>
      <c r="AB22" s="2">
        <f>+K22/'Discount curve'!$D11</f>
        <v>0</v>
      </c>
      <c r="AC22" s="2">
        <f>+L22/'Discount curve'!$D11</f>
        <v>0</v>
      </c>
      <c r="AD22" s="2">
        <f>+M22/'Discount curve'!$D11</f>
        <v>0</v>
      </c>
      <c r="AE22" s="2">
        <f>+N22/'Discount curve'!$D11</f>
        <v>0</v>
      </c>
      <c r="AF22" s="2">
        <f>+O22/'Discount curve'!$D11</f>
        <v>-27.316668569874075</v>
      </c>
      <c r="AG22" s="2">
        <f>+P22/'Discount curve'!$D11</f>
        <v>-22.976222060921287</v>
      </c>
    </row>
    <row r="23" spans="1:33" x14ac:dyDescent="0.2">
      <c r="A23" s="5">
        <v>37653</v>
      </c>
      <c r="C23" s="11">
        <v>-47.567836276855147</v>
      </c>
      <c r="D23" s="14"/>
      <c r="E23" s="2">
        <v>0</v>
      </c>
      <c r="F23" s="2">
        <v>0</v>
      </c>
      <c r="G23" s="2">
        <v>0</v>
      </c>
      <c r="H23" s="2">
        <v>-8.9540126444772702E-2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-26.005970348542952</v>
      </c>
      <c r="P23" s="2">
        <v>-21.472325801867417</v>
      </c>
      <c r="T23" s="2">
        <f>+C23/'Discount curve'!D12</f>
        <v>-48.711573539431818</v>
      </c>
      <c r="U23" s="2"/>
      <c r="V23" s="2">
        <f>+E23/'Discount curve'!$D12</f>
        <v>0</v>
      </c>
      <c r="W23" s="2">
        <f>+F23/'Discount curve'!$D12</f>
        <v>0</v>
      </c>
      <c r="X23" s="2">
        <f>+G23/'Discount curve'!$D12</f>
        <v>0</v>
      </c>
      <c r="Y23" s="2">
        <f>+H23/'Discount curve'!$D12</f>
        <v>-9.1693059752789116E-2</v>
      </c>
      <c r="Z23" s="2">
        <f>+I23/'Discount curve'!$D12</f>
        <v>0</v>
      </c>
      <c r="AA23" s="2">
        <f>+J23/'Discount curve'!$D12</f>
        <v>0</v>
      </c>
      <c r="AB23" s="2">
        <f>+K23/'Discount curve'!$D12</f>
        <v>0</v>
      </c>
      <c r="AC23" s="2">
        <f>+L23/'Discount curve'!$D12</f>
        <v>0</v>
      </c>
      <c r="AD23" s="2">
        <f>+M23/'Discount curve'!$D12</f>
        <v>0</v>
      </c>
      <c r="AE23" s="2">
        <f>+N23/'Discount curve'!$D12</f>
        <v>0</v>
      </c>
      <c r="AF23" s="2">
        <f>+O23/'Discount curve'!$D12</f>
        <v>-26.631266760260651</v>
      </c>
      <c r="AG23" s="2">
        <f>+P23/'Discount curve'!$D12</f>
        <v>-21.988613719418371</v>
      </c>
    </row>
    <row r="24" spans="1:33" x14ac:dyDescent="0.2">
      <c r="A24" s="5">
        <v>37681</v>
      </c>
      <c r="C24" s="11">
        <v>-47.667699344062186</v>
      </c>
      <c r="D24" s="14"/>
      <c r="E24" s="2">
        <v>0</v>
      </c>
      <c r="F24" s="2">
        <v>0</v>
      </c>
      <c r="G24" s="2">
        <v>0</v>
      </c>
      <c r="H24" s="2">
        <v>-0.100711997724652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-26.813373323863246</v>
      </c>
      <c r="P24" s="2">
        <v>-20.753614022474292</v>
      </c>
      <c r="T24" s="2">
        <f>+C24/'Discount curve'!D13</f>
        <v>-48.963152615055272</v>
      </c>
      <c r="U24" s="2"/>
      <c r="V24" s="2">
        <f>+E24/'Discount curve'!$D13</f>
        <v>0</v>
      </c>
      <c r="W24" s="2">
        <f>+F24/'Discount curve'!$D13</f>
        <v>0</v>
      </c>
      <c r="X24" s="2">
        <f>+G24/'Discount curve'!$D13</f>
        <v>0</v>
      </c>
      <c r="Y24" s="2">
        <f>+H24/'Discount curve'!$D13</f>
        <v>-0.10344902276836015</v>
      </c>
      <c r="Z24" s="2">
        <f>+I24/'Discount curve'!$D13</f>
        <v>0</v>
      </c>
      <c r="AA24" s="2">
        <f>+J24/'Discount curve'!$D13</f>
        <v>0</v>
      </c>
      <c r="AB24" s="2">
        <f>+K24/'Discount curve'!$D13</f>
        <v>0</v>
      </c>
      <c r="AC24" s="2">
        <f>+L24/'Discount curve'!$D13</f>
        <v>0</v>
      </c>
      <c r="AD24" s="2">
        <f>+M24/'Discount curve'!$D13</f>
        <v>0</v>
      </c>
      <c r="AE24" s="2">
        <f>+N24/'Discount curve'!$D13</f>
        <v>0</v>
      </c>
      <c r="AF24" s="2">
        <f>+O24/'Discount curve'!$D13</f>
        <v>-27.542073736443243</v>
      </c>
      <c r="AG24" s="2">
        <f>+P24/'Discount curve'!$D13</f>
        <v>-21.317629855843673</v>
      </c>
    </row>
    <row r="25" spans="1:33" x14ac:dyDescent="0.2">
      <c r="A25" s="5">
        <v>37712</v>
      </c>
      <c r="C25" s="11">
        <v>-35.783619142503561</v>
      </c>
      <c r="D25" s="14"/>
      <c r="E25" s="2">
        <v>0</v>
      </c>
      <c r="F25" s="2">
        <v>0</v>
      </c>
      <c r="G25" s="2">
        <v>0</v>
      </c>
      <c r="H25" s="2">
        <v>-0.167918262977685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-18.304453176297546</v>
      </c>
      <c r="P25" s="2">
        <v>-17.311247703228329</v>
      </c>
      <c r="T25" s="2">
        <f>+C25/'Discount curve'!D14</f>
        <v>-36.886819475278159</v>
      </c>
      <c r="U25" s="2"/>
      <c r="V25" s="2">
        <f>+E25/'Discount curve'!$D14</f>
        <v>0</v>
      </c>
      <c r="W25" s="2">
        <f>+F25/'Discount curve'!$D14</f>
        <v>0</v>
      </c>
      <c r="X25" s="2">
        <f>+G25/'Discount curve'!$D14</f>
        <v>0</v>
      </c>
      <c r="Y25" s="2">
        <f>+H25/'Discount curve'!$D14</f>
        <v>-0.17309514245592308</v>
      </c>
      <c r="Z25" s="2">
        <f>+I25/'Discount curve'!$D14</f>
        <v>0</v>
      </c>
      <c r="AA25" s="2">
        <f>+J25/'Discount curve'!$D14</f>
        <v>0</v>
      </c>
      <c r="AB25" s="2">
        <f>+K25/'Discount curve'!$D14</f>
        <v>0</v>
      </c>
      <c r="AC25" s="2">
        <f>+L25/'Discount curve'!$D14</f>
        <v>0</v>
      </c>
      <c r="AD25" s="2">
        <f>+M25/'Discount curve'!$D14</f>
        <v>0</v>
      </c>
      <c r="AE25" s="2">
        <f>+N25/'Discount curve'!$D14</f>
        <v>0</v>
      </c>
      <c r="AF25" s="2">
        <f>+O25/'Discount curve'!$D14</f>
        <v>-18.868775045332946</v>
      </c>
      <c r="AG25" s="2">
        <f>+P25/'Discount curve'!$D14</f>
        <v>-17.844949287489289</v>
      </c>
    </row>
    <row r="26" spans="1:33" x14ac:dyDescent="0.2">
      <c r="A26" s="5">
        <v>37742</v>
      </c>
      <c r="C26" s="11">
        <v>-30.593037713012709</v>
      </c>
      <c r="D26" s="14"/>
      <c r="E26" s="2">
        <v>0</v>
      </c>
      <c r="F26" s="2">
        <v>0</v>
      </c>
      <c r="G26" s="2">
        <v>0</v>
      </c>
      <c r="H26" s="2">
        <v>-3.5274572696371805E-2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-15.361695728820928</v>
      </c>
      <c r="P26" s="2">
        <v>-15.19606741149541</v>
      </c>
      <c r="T26" s="2">
        <f>+C26/'Discount curve'!D15</f>
        <v>-31.65147942353871</v>
      </c>
      <c r="U26" s="2"/>
      <c r="V26" s="2">
        <f>+E26/'Discount curve'!$D15</f>
        <v>0</v>
      </c>
      <c r="W26" s="2">
        <f>+F26/'Discount curve'!$D15</f>
        <v>0</v>
      </c>
      <c r="X26" s="2">
        <f>+G26/'Discount curve'!$D15</f>
        <v>0</v>
      </c>
      <c r="Y26" s="2">
        <f>+H26/'Discount curve'!$D15</f>
        <v>-3.6494983673962977E-2</v>
      </c>
      <c r="Z26" s="2">
        <f>+I26/'Discount curve'!$D15</f>
        <v>0</v>
      </c>
      <c r="AA26" s="2">
        <f>+J26/'Discount curve'!$D15</f>
        <v>0</v>
      </c>
      <c r="AB26" s="2">
        <f>+K26/'Discount curve'!$D15</f>
        <v>0</v>
      </c>
      <c r="AC26" s="2">
        <f>+L26/'Discount curve'!$D15</f>
        <v>0</v>
      </c>
      <c r="AD26" s="2">
        <f>+M26/'Discount curve'!$D15</f>
        <v>0</v>
      </c>
      <c r="AE26" s="2">
        <f>+N26/'Discount curve'!$D15</f>
        <v>0</v>
      </c>
      <c r="AF26" s="2">
        <f>+O26/'Discount curve'!$D15</f>
        <v>-15.893171538981397</v>
      </c>
      <c r="AG26" s="2">
        <f>+P26/'Discount curve'!$D15</f>
        <v>-15.721812900883352</v>
      </c>
    </row>
    <row r="27" spans="1:33" x14ac:dyDescent="0.2">
      <c r="A27" s="5">
        <v>37773</v>
      </c>
      <c r="C27" s="11">
        <v>-26.432425437463046</v>
      </c>
      <c r="D27" s="14"/>
      <c r="E27" s="2">
        <v>0</v>
      </c>
      <c r="F27" s="2">
        <v>0</v>
      </c>
      <c r="G27" s="2">
        <v>0</v>
      </c>
      <c r="H27" s="2">
        <v>-6.8017545641025398E-2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-12.805357981025374</v>
      </c>
      <c r="P27" s="2">
        <v>-13.559049910796647</v>
      </c>
      <c r="T27" s="2">
        <f>+C27/'Discount curve'!D16</f>
        <v>-27.454155969957519</v>
      </c>
      <c r="U27" s="2"/>
      <c r="V27" s="2">
        <f>+E27/'Discount curve'!$D16</f>
        <v>0</v>
      </c>
      <c r="W27" s="2">
        <f>+F27/'Discount curve'!$D16</f>
        <v>0</v>
      </c>
      <c r="X27" s="2">
        <f>+G27/'Discount curve'!$D16</f>
        <v>0</v>
      </c>
      <c r="Y27" s="2">
        <f>+H27/'Discount curve'!$D16</f>
        <v>-7.0646725596197987E-2</v>
      </c>
      <c r="Z27" s="2">
        <f>+I27/'Discount curve'!$D16</f>
        <v>0</v>
      </c>
      <c r="AA27" s="2">
        <f>+J27/'Discount curve'!$D16</f>
        <v>0</v>
      </c>
      <c r="AB27" s="2">
        <f>+K27/'Discount curve'!$D16</f>
        <v>0</v>
      </c>
      <c r="AC27" s="2">
        <f>+L27/'Discount curve'!$D16</f>
        <v>0</v>
      </c>
      <c r="AD27" s="2">
        <f>+M27/'Discount curve'!$D16</f>
        <v>0</v>
      </c>
      <c r="AE27" s="2">
        <f>+N27/'Discount curve'!$D16</f>
        <v>0</v>
      </c>
      <c r="AF27" s="2">
        <f>+O27/'Discount curve'!$D16</f>
        <v>-13.300341888563112</v>
      </c>
      <c r="AG27" s="2">
        <f>+P27/'Discount curve'!$D16</f>
        <v>-14.083167355798206</v>
      </c>
    </row>
    <row r="28" spans="1:33" x14ac:dyDescent="0.2">
      <c r="A28" s="5">
        <v>37803</v>
      </c>
      <c r="C28" s="11">
        <v>-22.156780901507489</v>
      </c>
      <c r="D28" s="14"/>
      <c r="E28" s="2">
        <v>0</v>
      </c>
      <c r="F28" s="2">
        <v>0</v>
      </c>
      <c r="G28" s="2">
        <v>0</v>
      </c>
      <c r="H28" s="2">
        <v>-1.0031619976601301E-3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-9.8347143664760157</v>
      </c>
      <c r="P28" s="2">
        <v>-12.321063373033812</v>
      </c>
      <c r="T28" s="2">
        <f>+C28/'Discount curve'!D17</f>
        <v>-23.102740308589887</v>
      </c>
      <c r="U28" s="2"/>
      <c r="V28" s="2">
        <f>+E28/'Discount curve'!$D17</f>
        <v>0</v>
      </c>
      <c r="W28" s="2">
        <f>+F28/'Discount curve'!$D17</f>
        <v>0</v>
      </c>
      <c r="X28" s="2">
        <f>+G28/'Discount curve'!$D17</f>
        <v>0</v>
      </c>
      <c r="Y28" s="2">
        <f>+H28/'Discount curve'!$D17</f>
        <v>-1.045990896530074E-3</v>
      </c>
      <c r="Z28" s="2">
        <f>+I28/'Discount curve'!$D17</f>
        <v>0</v>
      </c>
      <c r="AA28" s="2">
        <f>+J28/'Discount curve'!$D17</f>
        <v>0</v>
      </c>
      <c r="AB28" s="2">
        <f>+K28/'Discount curve'!$D17</f>
        <v>0</v>
      </c>
      <c r="AC28" s="2">
        <f>+L28/'Discount curve'!$D17</f>
        <v>0</v>
      </c>
      <c r="AD28" s="2">
        <f>+M28/'Discount curve'!$D17</f>
        <v>0</v>
      </c>
      <c r="AE28" s="2">
        <f>+N28/'Discount curve'!$D17</f>
        <v>0</v>
      </c>
      <c r="AF28" s="2">
        <f>+O28/'Discount curve'!$D17</f>
        <v>-10.254596686578907</v>
      </c>
      <c r="AG28" s="2">
        <f>+P28/'Discount curve'!$D17</f>
        <v>-12.847097631114449</v>
      </c>
    </row>
    <row r="29" spans="1:33" x14ac:dyDescent="0.2">
      <c r="A29" s="5">
        <v>37834</v>
      </c>
      <c r="C29" s="11">
        <v>-23.14784025518491</v>
      </c>
      <c r="D29" s="14"/>
      <c r="E29" s="2">
        <v>0</v>
      </c>
      <c r="F29" s="2">
        <v>0</v>
      </c>
      <c r="G29" s="2">
        <v>0</v>
      </c>
      <c r="H29" s="2">
        <v>-4.3554852918801103E-2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-10.259913834049954</v>
      </c>
      <c r="P29" s="2">
        <v>-12.844371568216157</v>
      </c>
      <c r="T29" s="2">
        <f>+C29/'Discount curve'!D18</f>
        <v>-24.23614388424372</v>
      </c>
      <c r="U29" s="2"/>
      <c r="V29" s="2">
        <f>+E29/'Discount curve'!$D18</f>
        <v>0</v>
      </c>
      <c r="W29" s="2">
        <f>+F29/'Discount curve'!$D18</f>
        <v>0</v>
      </c>
      <c r="X29" s="2">
        <f>+G29/'Discount curve'!$D18</f>
        <v>0</v>
      </c>
      <c r="Y29" s="2">
        <f>+H29/'Discount curve'!$D18</f>
        <v>-4.5602599229994718E-2</v>
      </c>
      <c r="Z29" s="2">
        <f>+I29/'Discount curve'!$D18</f>
        <v>0</v>
      </c>
      <c r="AA29" s="2">
        <f>+J29/'Discount curve'!$D18</f>
        <v>0</v>
      </c>
      <c r="AB29" s="2">
        <f>+K29/'Discount curve'!$D18</f>
        <v>0</v>
      </c>
      <c r="AC29" s="2">
        <f>+L29/'Discount curve'!$D18</f>
        <v>0</v>
      </c>
      <c r="AD29" s="2">
        <f>+M29/'Discount curve'!$D18</f>
        <v>0</v>
      </c>
      <c r="AE29" s="2">
        <f>+N29/'Discount curve'!$D18</f>
        <v>0</v>
      </c>
      <c r="AF29" s="2">
        <f>+O29/'Discount curve'!$D18</f>
        <v>-10.742287193133688</v>
      </c>
      <c r="AG29" s="2">
        <f>+P29/'Discount curve'!$D18</f>
        <v>-13.448254091880038</v>
      </c>
    </row>
    <row r="30" spans="1:33" x14ac:dyDescent="0.2">
      <c r="A30" s="5">
        <v>37865</v>
      </c>
      <c r="C30" s="11">
        <v>-21.224609409690803</v>
      </c>
      <c r="D30" s="14"/>
      <c r="E30" s="2">
        <v>0</v>
      </c>
      <c r="F30" s="2">
        <v>0</v>
      </c>
      <c r="G30" s="2">
        <v>0</v>
      </c>
      <c r="H30" s="2">
        <v>-9.9415556283666317E-4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-8.3247440788365061</v>
      </c>
      <c r="P30" s="2">
        <v>-12.898871175291461</v>
      </c>
      <c r="T30" s="2">
        <f>+C30/'Discount curve'!D19</f>
        <v>-22.318302286544672</v>
      </c>
      <c r="U30" s="2"/>
      <c r="V30" s="2">
        <f>+E30/'Discount curve'!$D19</f>
        <v>0</v>
      </c>
      <c r="W30" s="2">
        <f>+F30/'Discount curve'!$D19</f>
        <v>0</v>
      </c>
      <c r="X30" s="2">
        <f>+G30/'Discount curve'!$D19</f>
        <v>0</v>
      </c>
      <c r="Y30" s="2">
        <f>+H30/'Discount curve'!$D19</f>
        <v>-1.0453838722284329E-3</v>
      </c>
      <c r="Z30" s="2">
        <f>+I30/'Discount curve'!$D19</f>
        <v>0</v>
      </c>
      <c r="AA30" s="2">
        <f>+J30/'Discount curve'!$D19</f>
        <v>0</v>
      </c>
      <c r="AB30" s="2">
        <f>+K30/'Discount curve'!$D19</f>
        <v>0</v>
      </c>
      <c r="AC30" s="2">
        <f>+L30/'Discount curve'!$D19</f>
        <v>0</v>
      </c>
      <c r="AD30" s="2">
        <f>+M30/'Discount curve'!$D19</f>
        <v>0</v>
      </c>
      <c r="AE30" s="2">
        <f>+N30/'Discount curve'!$D19</f>
        <v>0</v>
      </c>
      <c r="AF30" s="2">
        <f>+O30/'Discount curve'!$D19</f>
        <v>-8.7537137302873287</v>
      </c>
      <c r="AG30" s="2">
        <f>+P30/'Discount curve'!$D19</f>
        <v>-13.563543172385117</v>
      </c>
    </row>
    <row r="31" spans="1:33" x14ac:dyDescent="0.2">
      <c r="A31" s="5">
        <v>37895</v>
      </c>
      <c r="C31" s="11">
        <v>-22.754703873404985</v>
      </c>
      <c r="D31" s="14"/>
      <c r="E31" s="2">
        <v>0</v>
      </c>
      <c r="F31" s="2">
        <v>0</v>
      </c>
      <c r="G31" s="2">
        <v>0</v>
      </c>
      <c r="H31" s="2">
        <v>-0.122581839341316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-8.329372284684446</v>
      </c>
      <c r="P31" s="2">
        <v>-14.302749749379224</v>
      </c>
      <c r="T31" s="2">
        <f>+C31/'Discount curve'!D20</f>
        <v>-24.028447202575464</v>
      </c>
      <c r="U31" s="2"/>
      <c r="V31" s="2">
        <f>+E31/'Discount curve'!$D20</f>
        <v>0</v>
      </c>
      <c r="W31" s="2">
        <f>+F31/'Discount curve'!$D20</f>
        <v>0</v>
      </c>
      <c r="X31" s="2">
        <f>+G31/'Discount curve'!$D20</f>
        <v>0</v>
      </c>
      <c r="Y31" s="2">
        <f>+H31/'Discount curve'!$D20</f>
        <v>-0.12944362058035633</v>
      </c>
      <c r="Z31" s="2">
        <f>+I31/'Discount curve'!$D20</f>
        <v>0</v>
      </c>
      <c r="AA31" s="2">
        <f>+J31/'Discount curve'!$D20</f>
        <v>0</v>
      </c>
      <c r="AB31" s="2">
        <f>+K31/'Discount curve'!$D20</f>
        <v>0</v>
      </c>
      <c r="AC31" s="2">
        <f>+L31/'Discount curve'!$D20</f>
        <v>0</v>
      </c>
      <c r="AD31" s="2">
        <f>+M31/'Discount curve'!$D20</f>
        <v>0</v>
      </c>
      <c r="AE31" s="2">
        <f>+N31/'Discount curve'!$D20</f>
        <v>0</v>
      </c>
      <c r="AF31" s="2">
        <f>+O31/'Discount curve'!$D20</f>
        <v>-8.7956267542139006</v>
      </c>
      <c r="AG31" s="2">
        <f>+P31/'Discount curve'!$D20</f>
        <v>-15.103376827781206</v>
      </c>
    </row>
    <row r="32" spans="1:33" x14ac:dyDescent="0.2">
      <c r="A32" s="5">
        <v>37926</v>
      </c>
      <c r="C32" s="11">
        <v>-23.896903041104867</v>
      </c>
      <c r="D32" s="14"/>
      <c r="E32" s="2">
        <v>0</v>
      </c>
      <c r="F32" s="2">
        <v>0</v>
      </c>
      <c r="G32" s="2">
        <v>0</v>
      </c>
      <c r="H32" s="2">
        <v>-3.3146977801010599E-2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-8.9470393052874897</v>
      </c>
      <c r="P32" s="2">
        <v>-14.916716758016367</v>
      </c>
      <c r="T32" s="2">
        <f>+C32/'Discount curve'!D21</f>
        <v>-25.347541401294801</v>
      </c>
      <c r="U32" s="2"/>
      <c r="V32" s="2">
        <f>+E32/'Discount curve'!$D21</f>
        <v>0</v>
      </c>
      <c r="W32" s="2">
        <f>+F32/'Discount curve'!$D21</f>
        <v>0</v>
      </c>
      <c r="X32" s="2">
        <f>+G32/'Discount curve'!$D21</f>
        <v>0</v>
      </c>
      <c r="Y32" s="2">
        <f>+H32/'Discount curve'!$D21</f>
        <v>-3.5159132992827746E-2</v>
      </c>
      <c r="Z32" s="2">
        <f>+I32/'Discount curve'!$D21</f>
        <v>0</v>
      </c>
      <c r="AA32" s="2">
        <f>+J32/'Discount curve'!$D21</f>
        <v>0</v>
      </c>
      <c r="AB32" s="2">
        <f>+K32/'Discount curve'!$D21</f>
        <v>0</v>
      </c>
      <c r="AC32" s="2">
        <f>+L32/'Discount curve'!$D21</f>
        <v>0</v>
      </c>
      <c r="AD32" s="2">
        <f>+M32/'Discount curve'!$D21</f>
        <v>0</v>
      </c>
      <c r="AE32" s="2">
        <f>+N32/'Discount curve'!$D21</f>
        <v>0</v>
      </c>
      <c r="AF32" s="2">
        <f>+O32/'Discount curve'!$D21</f>
        <v>-9.4901606630656179</v>
      </c>
      <c r="AG32" s="2">
        <f>+P32/'Discount curve'!$D21</f>
        <v>-15.822221605236358</v>
      </c>
    </row>
    <row r="33" spans="1:33" x14ac:dyDescent="0.2">
      <c r="A33" s="5">
        <v>37956</v>
      </c>
      <c r="C33" s="11">
        <v>-26.580915919023465</v>
      </c>
      <c r="D33" s="14"/>
      <c r="E33" s="2">
        <v>0</v>
      </c>
      <c r="F33" s="2">
        <v>0</v>
      </c>
      <c r="G33" s="2">
        <v>0</v>
      </c>
      <c r="H33" s="2">
        <v>-0.246064000558533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-9.4459903518209209</v>
      </c>
      <c r="P33" s="2">
        <v>-16.88886156664401</v>
      </c>
      <c r="T33" s="2">
        <f>+C33/'Discount curve'!D22</f>
        <v>-28.321995676359919</v>
      </c>
      <c r="U33" s="2"/>
      <c r="V33" s="2">
        <f>+E33/'Discount curve'!$D22</f>
        <v>0</v>
      </c>
      <c r="W33" s="2">
        <f>+F33/'Discount curve'!$D22</f>
        <v>0</v>
      </c>
      <c r="X33" s="2">
        <f>+G33/'Discount curve'!$D22</f>
        <v>0</v>
      </c>
      <c r="Y33" s="2">
        <f>+H33/'Discount curve'!$D22</f>
        <v>-0.26218146813138959</v>
      </c>
      <c r="Z33" s="2">
        <f>+I33/'Discount curve'!$D22</f>
        <v>0</v>
      </c>
      <c r="AA33" s="2">
        <f>+J33/'Discount curve'!$D22</f>
        <v>0</v>
      </c>
      <c r="AB33" s="2">
        <f>+K33/'Discount curve'!$D22</f>
        <v>0</v>
      </c>
      <c r="AC33" s="2">
        <f>+L33/'Discount curve'!$D22</f>
        <v>0</v>
      </c>
      <c r="AD33" s="2">
        <f>+M33/'Discount curve'!$D22</f>
        <v>0</v>
      </c>
      <c r="AE33" s="2">
        <f>+N33/'Discount curve'!$D22</f>
        <v>0</v>
      </c>
      <c r="AF33" s="2">
        <f>+O33/'Discount curve'!$D22</f>
        <v>-10.064713297247366</v>
      </c>
      <c r="AG33" s="2">
        <f>+P33/'Discount curve'!$D22</f>
        <v>-17.995100910981165</v>
      </c>
    </row>
    <row r="34" spans="1:33" x14ac:dyDescent="0.2">
      <c r="A34" s="5">
        <v>37987</v>
      </c>
      <c r="C34" s="11">
        <v>-25.315230465601108</v>
      </c>
      <c r="D34" s="14"/>
      <c r="E34" s="2">
        <v>0</v>
      </c>
      <c r="F34" s="2">
        <v>0</v>
      </c>
      <c r="G34" s="2">
        <v>0</v>
      </c>
      <c r="H34" s="2">
        <v>-9.7569920508837598E-4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-8.9085122036660813</v>
      </c>
      <c r="P34" s="2">
        <v>-16.405742562729937</v>
      </c>
      <c r="T34" s="2">
        <f>+C34/'Discount curve'!D23</f>
        <v>-27.097480222121259</v>
      </c>
      <c r="U34" s="2"/>
      <c r="V34" s="2">
        <f>+E34/'Discount curve'!$D23</f>
        <v>0</v>
      </c>
      <c r="W34" s="2">
        <f>+F34/'Discount curve'!$D23</f>
        <v>0</v>
      </c>
      <c r="X34" s="2">
        <f>+G34/'Discount curve'!$D23</f>
        <v>0</v>
      </c>
      <c r="Y34" s="2">
        <f>+H34/'Discount curve'!$D23</f>
        <v>-1.0443906465140652E-3</v>
      </c>
      <c r="Z34" s="2">
        <f>+I34/'Discount curve'!$D23</f>
        <v>0</v>
      </c>
      <c r="AA34" s="2">
        <f>+J34/'Discount curve'!$D23</f>
        <v>0</v>
      </c>
      <c r="AB34" s="2">
        <f>+K34/'Discount curve'!$D23</f>
        <v>0</v>
      </c>
      <c r="AC34" s="2">
        <f>+L34/'Discount curve'!$D23</f>
        <v>0</v>
      </c>
      <c r="AD34" s="2">
        <f>+M34/'Discount curve'!$D23</f>
        <v>0</v>
      </c>
      <c r="AE34" s="2">
        <f>+N34/'Discount curve'!$D23</f>
        <v>0</v>
      </c>
      <c r="AF34" s="2">
        <f>+O34/'Discount curve'!$D23</f>
        <v>-9.5356917084118482</v>
      </c>
      <c r="AG34" s="2">
        <f>+P34/'Discount curve'!$D23</f>
        <v>-17.560744123062896</v>
      </c>
    </row>
    <row r="35" spans="1:33" x14ac:dyDescent="0.2">
      <c r="A35" s="5">
        <v>38018</v>
      </c>
      <c r="C35" s="11">
        <v>-23.804906526565453</v>
      </c>
      <c r="D35" s="14"/>
      <c r="E35" s="2">
        <v>0</v>
      </c>
      <c r="F35" s="2">
        <v>0</v>
      </c>
      <c r="G35" s="2">
        <v>0</v>
      </c>
      <c r="H35" s="2">
        <v>-8.4998654692113706E-2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-8.291625730680023</v>
      </c>
      <c r="P35" s="2">
        <v>-15.428282141193316</v>
      </c>
      <c r="T35" s="2">
        <f>+C35/'Discount curve'!D24</f>
        <v>-25.596784587092252</v>
      </c>
      <c r="U35" s="2"/>
      <c r="V35" s="2">
        <f>+E35/'Discount curve'!$D24</f>
        <v>0</v>
      </c>
      <c r="W35" s="2">
        <f>+F35/'Discount curve'!$D24</f>
        <v>0</v>
      </c>
      <c r="X35" s="2">
        <f>+G35/'Discount curve'!$D24</f>
        <v>0</v>
      </c>
      <c r="Y35" s="2">
        <f>+H35/'Discount curve'!$D24</f>
        <v>-9.1396798887602243E-2</v>
      </c>
      <c r="Z35" s="2">
        <f>+I35/'Discount curve'!$D24</f>
        <v>0</v>
      </c>
      <c r="AA35" s="2">
        <f>+J35/'Discount curve'!$D24</f>
        <v>0</v>
      </c>
      <c r="AB35" s="2">
        <f>+K35/'Discount curve'!$D24</f>
        <v>0</v>
      </c>
      <c r="AC35" s="2">
        <f>+L35/'Discount curve'!$D24</f>
        <v>0</v>
      </c>
      <c r="AD35" s="2">
        <f>+M35/'Discount curve'!$D24</f>
        <v>0</v>
      </c>
      <c r="AE35" s="2">
        <f>+N35/'Discount curve'!$D24</f>
        <v>0</v>
      </c>
      <c r="AF35" s="2">
        <f>+O35/'Discount curve'!$D24</f>
        <v>-8.9157652212646408</v>
      </c>
      <c r="AG35" s="2">
        <f>+P35/'Discount curve'!$D24</f>
        <v>-16.589622566940008</v>
      </c>
    </row>
    <row r="36" spans="1:33" x14ac:dyDescent="0.2">
      <c r="A36" s="5">
        <v>38047</v>
      </c>
      <c r="C36" s="11">
        <v>-23.328508131019802</v>
      </c>
      <c r="D36" s="14"/>
      <c r="E36" s="2">
        <v>0</v>
      </c>
      <c r="F36" s="2">
        <v>0</v>
      </c>
      <c r="G36" s="2">
        <v>0</v>
      </c>
      <c r="H36" s="2">
        <v>-9.5475977883447194E-2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-8.281265933469605</v>
      </c>
      <c r="P36" s="2">
        <v>-14.95176621966675</v>
      </c>
      <c r="T36" s="2">
        <f>+C36/'Discount curve'!D25</f>
        <v>-25.196100938800608</v>
      </c>
      <c r="U36" s="2"/>
      <c r="V36" s="2">
        <f>+E36/'Discount curve'!$D25</f>
        <v>0</v>
      </c>
      <c r="W36" s="2">
        <f>+F36/'Discount curve'!$D25</f>
        <v>0</v>
      </c>
      <c r="X36" s="2">
        <f>+G36/'Discount curve'!$D25</f>
        <v>0</v>
      </c>
      <c r="Y36" s="2">
        <f>+H36/'Discount curve'!$D25</f>
        <v>-0.10311942634614023</v>
      </c>
      <c r="Z36" s="2">
        <f>+I36/'Discount curve'!$D25</f>
        <v>0</v>
      </c>
      <c r="AA36" s="2">
        <f>+J36/'Discount curve'!$D25</f>
        <v>0</v>
      </c>
      <c r="AB36" s="2">
        <f>+K36/'Discount curve'!$D25</f>
        <v>0</v>
      </c>
      <c r="AC36" s="2">
        <f>+L36/'Discount curve'!$D25</f>
        <v>0</v>
      </c>
      <c r="AD36" s="2">
        <f>+M36/'Discount curve'!$D25</f>
        <v>0</v>
      </c>
      <c r="AE36" s="2">
        <f>+N36/'Discount curve'!$D25</f>
        <v>0</v>
      </c>
      <c r="AF36" s="2">
        <f>+O36/'Discount curve'!$D25</f>
        <v>-8.9442330040514957</v>
      </c>
      <c r="AG36" s="2">
        <f>+P36/'Discount curve'!$D25</f>
        <v>-16.148748508402971</v>
      </c>
    </row>
    <row r="37" spans="1:33" x14ac:dyDescent="0.2">
      <c r="A37" s="5">
        <v>38078</v>
      </c>
      <c r="C37" s="11">
        <v>-18.219356313474293</v>
      </c>
      <c r="D37" s="14"/>
      <c r="E37" s="2">
        <v>0</v>
      </c>
      <c r="F37" s="2">
        <v>0</v>
      </c>
      <c r="G37" s="2">
        <v>0</v>
      </c>
      <c r="H37" s="2">
        <v>-0.15900699105063398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-7.0517322924124972</v>
      </c>
      <c r="P37" s="2">
        <v>-11.008617030011161</v>
      </c>
      <c r="T37" s="2">
        <f>+C37/'Discount curve'!D26</f>
        <v>-19.771994515147572</v>
      </c>
      <c r="U37" s="2"/>
      <c r="V37" s="2">
        <f>+E37/'Discount curve'!$D26</f>
        <v>0</v>
      </c>
      <c r="W37" s="2">
        <f>+F37/'Discount curve'!$D26</f>
        <v>0</v>
      </c>
      <c r="X37" s="2">
        <f>+G37/'Discount curve'!$D26</f>
        <v>0</v>
      </c>
      <c r="Y37" s="2">
        <f>+H37/'Discount curve'!$D26</f>
        <v>-0.17255743292084172</v>
      </c>
      <c r="Z37" s="2">
        <f>+I37/'Discount curve'!$D26</f>
        <v>0</v>
      </c>
      <c r="AA37" s="2">
        <f>+J37/'Discount curve'!$D26</f>
        <v>0</v>
      </c>
      <c r="AB37" s="2">
        <f>+K37/'Discount curve'!$D26</f>
        <v>0</v>
      </c>
      <c r="AC37" s="2">
        <f>+L37/'Discount curve'!$D26</f>
        <v>0</v>
      </c>
      <c r="AD37" s="2">
        <f>+M37/'Discount curve'!$D26</f>
        <v>0</v>
      </c>
      <c r="AE37" s="2">
        <f>+N37/'Discount curve'!$D26</f>
        <v>0</v>
      </c>
      <c r="AF37" s="2">
        <f>+O37/'Discount curve'!$D26</f>
        <v>-7.6526749797826028</v>
      </c>
      <c r="AG37" s="2">
        <f>+P37/'Discount curve'!$D26</f>
        <v>-11.946762102444128</v>
      </c>
    </row>
    <row r="38" spans="1:33" x14ac:dyDescent="0.2">
      <c r="A38" s="5">
        <v>38108</v>
      </c>
      <c r="C38" s="11">
        <v>-15.358273024981102</v>
      </c>
      <c r="D38" s="14"/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-5.7282648841977162</v>
      </c>
      <c r="P38" s="2">
        <v>-9.6300081407833868</v>
      </c>
      <c r="T38" s="2">
        <f>+C38/'Discount curve'!D27</f>
        <v>-16.743374116321341</v>
      </c>
      <c r="U38" s="2"/>
      <c r="V38" s="2">
        <f>+E38/'Discount curve'!$D27</f>
        <v>0</v>
      </c>
      <c r="W38" s="2">
        <f>+F38/'Discount curve'!$D27</f>
        <v>0</v>
      </c>
      <c r="X38" s="2">
        <f>+G38/'Discount curve'!$D27</f>
        <v>0</v>
      </c>
      <c r="Y38" s="2">
        <f>+H38/'Discount curve'!$D27</f>
        <v>0</v>
      </c>
      <c r="Z38" s="2">
        <f>+I38/'Discount curve'!$D27</f>
        <v>0</v>
      </c>
      <c r="AA38" s="2">
        <f>+J38/'Discount curve'!$D27</f>
        <v>0</v>
      </c>
      <c r="AB38" s="2">
        <f>+K38/'Discount curve'!$D27</f>
        <v>0</v>
      </c>
      <c r="AC38" s="2">
        <f>+L38/'Discount curve'!$D27</f>
        <v>0</v>
      </c>
      <c r="AD38" s="2">
        <f>+M38/'Discount curve'!$D27</f>
        <v>0</v>
      </c>
      <c r="AE38" s="2">
        <f>+N38/'Discount curve'!$D27</f>
        <v>0</v>
      </c>
      <c r="AF38" s="2">
        <f>+O38/'Discount curve'!$D27</f>
        <v>-6.2448741364022284</v>
      </c>
      <c r="AG38" s="2">
        <f>+P38/'Discount curve'!$D27</f>
        <v>-10.498499979919112</v>
      </c>
    </row>
    <row r="39" spans="1:33" x14ac:dyDescent="0.2">
      <c r="A39" s="5">
        <v>38139</v>
      </c>
      <c r="C39" s="11">
        <v>-14.466899362717887</v>
      </c>
      <c r="D39" s="14"/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-4.9230320214322028</v>
      </c>
      <c r="P39" s="2">
        <v>-9.5438673412856847</v>
      </c>
      <c r="T39" s="2">
        <f>+C39/'Discount curve'!D28</f>
        <v>-15.850517269878488</v>
      </c>
      <c r="U39" s="2"/>
      <c r="V39" s="2">
        <f>+E39/'Discount curve'!$D28</f>
        <v>0</v>
      </c>
      <c r="W39" s="2">
        <f>+F39/'Discount curve'!$D28</f>
        <v>0</v>
      </c>
      <c r="X39" s="2">
        <f>+G39/'Discount curve'!$D28</f>
        <v>0</v>
      </c>
      <c r="Y39" s="2">
        <f>+H39/'Discount curve'!$D28</f>
        <v>0</v>
      </c>
      <c r="Z39" s="2">
        <f>+I39/'Discount curve'!$D28</f>
        <v>0</v>
      </c>
      <c r="AA39" s="2">
        <f>+J39/'Discount curve'!$D28</f>
        <v>0</v>
      </c>
      <c r="AB39" s="2">
        <f>+K39/'Discount curve'!$D28</f>
        <v>0</v>
      </c>
      <c r="AC39" s="2">
        <f>+L39/'Discount curve'!$D28</f>
        <v>0</v>
      </c>
      <c r="AD39" s="2">
        <f>+M39/'Discount curve'!$D28</f>
        <v>0</v>
      </c>
      <c r="AE39" s="2">
        <f>+N39/'Discount curve'!$D28</f>
        <v>0</v>
      </c>
      <c r="AF39" s="2">
        <f>+O39/'Discount curve'!$D28</f>
        <v>-5.3938720467615111</v>
      </c>
      <c r="AG39" s="2">
        <f>+P39/'Discount curve'!$D28</f>
        <v>-10.456645223116977</v>
      </c>
    </row>
    <row r="40" spans="1:33" x14ac:dyDescent="0.2">
      <c r="A40" s="5">
        <v>38169</v>
      </c>
      <c r="C40" s="11">
        <v>-9.9928720539173135</v>
      </c>
      <c r="D40" s="14"/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-4.5281831482113732</v>
      </c>
      <c r="P40" s="2">
        <v>-5.4646889057059393</v>
      </c>
      <c r="T40" s="2">
        <f>+C40/'Discount curve'!D29</f>
        <v>-10.998485276667457</v>
      </c>
      <c r="U40" s="2"/>
      <c r="V40" s="2">
        <f>+E40/'Discount curve'!$D29</f>
        <v>0</v>
      </c>
      <c r="W40" s="2">
        <f>+F40/'Discount curve'!$D29</f>
        <v>0</v>
      </c>
      <c r="X40" s="2">
        <f>+G40/'Discount curve'!$D29</f>
        <v>0</v>
      </c>
      <c r="Y40" s="2">
        <f>+H40/'Discount curve'!$D29</f>
        <v>0</v>
      </c>
      <c r="Z40" s="2">
        <f>+I40/'Discount curve'!$D29</f>
        <v>0</v>
      </c>
      <c r="AA40" s="2">
        <f>+J40/'Discount curve'!$D29</f>
        <v>0</v>
      </c>
      <c r="AB40" s="2">
        <f>+K40/'Discount curve'!$D29</f>
        <v>0</v>
      </c>
      <c r="AC40" s="2">
        <f>+L40/'Discount curve'!$D29</f>
        <v>0</v>
      </c>
      <c r="AD40" s="2">
        <f>+M40/'Discount curve'!$D29</f>
        <v>0</v>
      </c>
      <c r="AE40" s="2">
        <f>+N40/'Discount curve'!$D29</f>
        <v>0</v>
      </c>
      <c r="AF40" s="2">
        <f>+O40/'Discount curve'!$D29</f>
        <v>-4.9838680428349029</v>
      </c>
      <c r="AG40" s="2">
        <f>+P40/'Discount curve'!$D29</f>
        <v>-6.0146172338325528</v>
      </c>
    </row>
    <row r="41" spans="1:33" x14ac:dyDescent="0.2">
      <c r="A41" s="5">
        <v>38200</v>
      </c>
      <c r="C41" s="11">
        <v>-10.537579270177472</v>
      </c>
      <c r="D41" s="14"/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-5.3041933711026452</v>
      </c>
      <c r="P41" s="2">
        <v>-5.2333858990748272</v>
      </c>
      <c r="T41" s="2">
        <f>+C41/'Discount curve'!D30</f>
        <v>-11.655839899214433</v>
      </c>
      <c r="U41" s="2"/>
      <c r="V41" s="2">
        <f>+E41/'Discount curve'!$D30</f>
        <v>0</v>
      </c>
      <c r="W41" s="2">
        <f>+F41/'Discount curve'!$D30</f>
        <v>0</v>
      </c>
      <c r="X41" s="2">
        <f>+G41/'Discount curve'!$D30</f>
        <v>0</v>
      </c>
      <c r="Y41" s="2">
        <f>+H41/'Discount curve'!$D30</f>
        <v>0</v>
      </c>
      <c r="Z41" s="2">
        <f>+I41/'Discount curve'!$D30</f>
        <v>0</v>
      </c>
      <c r="AA41" s="2">
        <f>+J41/'Discount curve'!$D30</f>
        <v>0</v>
      </c>
      <c r="AB41" s="2">
        <f>+K41/'Discount curve'!$D30</f>
        <v>0</v>
      </c>
      <c r="AC41" s="2">
        <f>+L41/'Discount curve'!$D30</f>
        <v>0</v>
      </c>
      <c r="AD41" s="2">
        <f>+M41/'Discount curve'!$D30</f>
        <v>0</v>
      </c>
      <c r="AE41" s="2">
        <f>+N41/'Discount curve'!$D30</f>
        <v>0</v>
      </c>
      <c r="AF41" s="2">
        <f>+O41/'Discount curve'!$D30</f>
        <v>-5.8670807728126046</v>
      </c>
      <c r="AG41" s="2">
        <f>+P41/'Discount curve'!$D30</f>
        <v>-5.7887591264018292</v>
      </c>
    </row>
    <row r="42" spans="1:33" x14ac:dyDescent="0.2">
      <c r="A42" s="5">
        <v>38231</v>
      </c>
      <c r="C42" s="11">
        <v>-7.0737805713354778</v>
      </c>
      <c r="D42" s="14"/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-3.586440264052932</v>
      </c>
      <c r="P42" s="2">
        <v>-3.4873403072825457</v>
      </c>
      <c r="T42" s="2">
        <f>+C42/'Discount curve'!D31</f>
        <v>-7.8642550019123663</v>
      </c>
      <c r="U42" s="2"/>
      <c r="V42" s="2">
        <f>+E42/'Discount curve'!$D31</f>
        <v>0</v>
      </c>
      <c r="W42" s="2">
        <f>+F42/'Discount curve'!$D31</f>
        <v>0</v>
      </c>
      <c r="X42" s="2">
        <f>+G42/'Discount curve'!$D31</f>
        <v>0</v>
      </c>
      <c r="Y42" s="2">
        <f>+H42/'Discount curve'!$D31</f>
        <v>0</v>
      </c>
      <c r="Z42" s="2">
        <f>+I42/'Discount curve'!$D31</f>
        <v>0</v>
      </c>
      <c r="AA42" s="2">
        <f>+J42/'Discount curve'!$D31</f>
        <v>0</v>
      </c>
      <c r="AB42" s="2">
        <f>+K42/'Discount curve'!$D31</f>
        <v>0</v>
      </c>
      <c r="AC42" s="2">
        <f>+L42/'Discount curve'!$D31</f>
        <v>0</v>
      </c>
      <c r="AD42" s="2">
        <f>+M42/'Discount curve'!$D31</f>
        <v>0</v>
      </c>
      <c r="AE42" s="2">
        <f>+N42/'Discount curve'!$D31</f>
        <v>0</v>
      </c>
      <c r="AF42" s="2">
        <f>+O42/'Discount curve'!$D31</f>
        <v>-3.9872145454906782</v>
      </c>
      <c r="AG42" s="2">
        <f>+P42/'Discount curve'!$D31</f>
        <v>-3.8770404564216876</v>
      </c>
    </row>
    <row r="43" spans="1:33" x14ac:dyDescent="0.2">
      <c r="A43" s="5">
        <v>38261</v>
      </c>
      <c r="C43" s="11">
        <v>-7.8996754464332248</v>
      </c>
      <c r="D43" s="14"/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-4.1036806671074322</v>
      </c>
      <c r="P43" s="2">
        <v>-3.7959947793257931</v>
      </c>
      <c r="T43" s="2">
        <f>+C43/'Discount curve'!D32</f>
        <v>-8.8247476476303159</v>
      </c>
      <c r="U43" s="2"/>
      <c r="V43" s="2">
        <f>+E43/'Discount curve'!$D32</f>
        <v>0</v>
      </c>
      <c r="W43" s="2">
        <f>+F43/'Discount curve'!$D32</f>
        <v>0</v>
      </c>
      <c r="X43" s="2">
        <f>+G43/'Discount curve'!$D32</f>
        <v>0</v>
      </c>
      <c r="Y43" s="2">
        <f>+H43/'Discount curve'!$D32</f>
        <v>0</v>
      </c>
      <c r="Z43" s="2">
        <f>+I43/'Discount curve'!$D32</f>
        <v>0</v>
      </c>
      <c r="AA43" s="2">
        <f>+J43/'Discount curve'!$D32</f>
        <v>0</v>
      </c>
      <c r="AB43" s="2">
        <f>+K43/'Discount curve'!$D32</f>
        <v>0</v>
      </c>
      <c r="AC43" s="2">
        <f>+L43/'Discount curve'!$D32</f>
        <v>0</v>
      </c>
      <c r="AD43" s="2">
        <f>+M43/'Discount curve'!$D32</f>
        <v>0</v>
      </c>
      <c r="AE43" s="2">
        <f>+N43/'Discount curve'!$D32</f>
        <v>0</v>
      </c>
      <c r="AF43" s="2">
        <f>+O43/'Discount curve'!$D32</f>
        <v>-4.5842321699473416</v>
      </c>
      <c r="AG43" s="2">
        <f>+P43/'Discount curve'!$D32</f>
        <v>-4.2405154776829752</v>
      </c>
    </row>
    <row r="44" spans="1:33" x14ac:dyDescent="0.2">
      <c r="A44" s="5">
        <v>38292</v>
      </c>
      <c r="C44" s="11">
        <v>-7.729396747371819</v>
      </c>
      <c r="D44" s="14"/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-3.9718729615945767</v>
      </c>
      <c r="P44" s="2">
        <v>-3.7575237857772419</v>
      </c>
      <c r="T44" s="2">
        <f>+C44/'Discount curve'!D33</f>
        <v>-8.6778745290761297</v>
      </c>
      <c r="U44" s="2"/>
      <c r="V44" s="2">
        <f>+E44/'Discount curve'!$D33</f>
        <v>0</v>
      </c>
      <c r="W44" s="2">
        <f>+F44/'Discount curve'!$D33</f>
        <v>0</v>
      </c>
      <c r="X44" s="2">
        <f>+G44/'Discount curve'!$D33</f>
        <v>0</v>
      </c>
      <c r="Y44" s="2">
        <f>+H44/'Discount curve'!$D33</f>
        <v>0</v>
      </c>
      <c r="Z44" s="2">
        <f>+I44/'Discount curve'!$D33</f>
        <v>0</v>
      </c>
      <c r="AA44" s="2">
        <f>+J44/'Discount curve'!$D33</f>
        <v>0</v>
      </c>
      <c r="AB44" s="2">
        <f>+K44/'Discount curve'!$D33</f>
        <v>0</v>
      </c>
      <c r="AC44" s="2">
        <f>+L44/'Discount curve'!$D33</f>
        <v>0</v>
      </c>
      <c r="AD44" s="2">
        <f>+M44/'Discount curve'!$D33</f>
        <v>0</v>
      </c>
      <c r="AE44" s="2">
        <f>+N44/'Discount curve'!$D33</f>
        <v>0</v>
      </c>
      <c r="AF44" s="2">
        <f>+O44/'Discount curve'!$D33</f>
        <v>-4.4592632947542121</v>
      </c>
      <c r="AG44" s="2">
        <f>+P44/'Discount curve'!$D33</f>
        <v>-4.2186112343219166</v>
      </c>
    </row>
    <row r="45" spans="1:33" x14ac:dyDescent="0.2">
      <c r="A45" s="5">
        <v>38322</v>
      </c>
      <c r="C45" s="11">
        <v>-9.5015538449040626</v>
      </c>
      <c r="D45" s="14"/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-4.8504002075324442</v>
      </c>
      <c r="P45" s="2">
        <v>-4.6511536373716176</v>
      </c>
      <c r="T45" s="2">
        <f>+C45/'Discount curve'!D34</f>
        <v>-10.720611042636529</v>
      </c>
      <c r="U45" s="2"/>
      <c r="V45" s="2">
        <f>+E45/'Discount curve'!$D34</f>
        <v>0</v>
      </c>
      <c r="W45" s="2">
        <f>+F45/'Discount curve'!$D34</f>
        <v>0</v>
      </c>
      <c r="X45" s="2">
        <f>+G45/'Discount curve'!$D34</f>
        <v>0</v>
      </c>
      <c r="Y45" s="2">
        <f>+H45/'Discount curve'!$D34</f>
        <v>0</v>
      </c>
      <c r="Z45" s="2">
        <f>+I45/'Discount curve'!$D34</f>
        <v>0</v>
      </c>
      <c r="AA45" s="2">
        <f>+J45/'Discount curve'!$D34</f>
        <v>0</v>
      </c>
      <c r="AB45" s="2">
        <f>+K45/'Discount curve'!$D34</f>
        <v>0</v>
      </c>
      <c r="AC45" s="2">
        <f>+L45/'Discount curve'!$D34</f>
        <v>0</v>
      </c>
      <c r="AD45" s="2">
        <f>+M45/'Discount curve'!$D34</f>
        <v>0</v>
      </c>
      <c r="AE45" s="2">
        <f>+N45/'Discount curve'!$D34</f>
        <v>0</v>
      </c>
      <c r="AF45" s="2">
        <f>+O45/'Discount curve'!$D34</f>
        <v>-5.4727105560705134</v>
      </c>
      <c r="AG45" s="2">
        <f>+P45/'Discount curve'!$D34</f>
        <v>-5.2479004865660155</v>
      </c>
    </row>
    <row r="46" spans="1:33" x14ac:dyDescent="0.2">
      <c r="A46" s="5">
        <v>38353</v>
      </c>
      <c r="C46" s="11">
        <v>-8.6504012605927656</v>
      </c>
      <c r="D46" s="14"/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-4.6856503461958692</v>
      </c>
      <c r="P46" s="2">
        <v>-3.9647509143968955</v>
      </c>
      <c r="T46" s="2">
        <f>+C46/'Discount curve'!D35</f>
        <v>-9.8135156253671116</v>
      </c>
      <c r="U46" s="2"/>
      <c r="V46" s="2">
        <f>+E46/'Discount curve'!$D35</f>
        <v>0</v>
      </c>
      <c r="W46" s="2">
        <f>+F46/'Discount curve'!$D35</f>
        <v>0</v>
      </c>
      <c r="X46" s="2">
        <f>+G46/'Discount curve'!$D35</f>
        <v>0</v>
      </c>
      <c r="Y46" s="2">
        <f>+H46/'Discount curve'!$D35</f>
        <v>0</v>
      </c>
      <c r="Z46" s="2">
        <f>+I46/'Discount curve'!$D35</f>
        <v>0</v>
      </c>
      <c r="AA46" s="2">
        <f>+J46/'Discount curve'!$D35</f>
        <v>0</v>
      </c>
      <c r="AB46" s="2">
        <f>+K46/'Discount curve'!$D35</f>
        <v>0</v>
      </c>
      <c r="AC46" s="2">
        <f>+L46/'Discount curve'!$D35</f>
        <v>0</v>
      </c>
      <c r="AD46" s="2">
        <f>+M46/'Discount curve'!$D35</f>
        <v>0</v>
      </c>
      <c r="AE46" s="2">
        <f>+N46/'Discount curve'!$D35</f>
        <v>0</v>
      </c>
      <c r="AF46" s="2">
        <f>+O46/'Discount curve'!$D35</f>
        <v>-5.3156728228175893</v>
      </c>
      <c r="AG46" s="2">
        <f>+P46/'Discount curve'!$D35</f>
        <v>-4.4978428025495214</v>
      </c>
    </row>
    <row r="47" spans="1:33" x14ac:dyDescent="0.2">
      <c r="A47" s="5">
        <v>38384</v>
      </c>
      <c r="C47" s="11">
        <v>-8.5546347463456307</v>
      </c>
      <c r="D47" s="14"/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-4.4227555028123451</v>
      </c>
      <c r="P47" s="2">
        <v>-4.1318792435332856</v>
      </c>
      <c r="T47" s="2">
        <f>+C47/'Discount curve'!D36</f>
        <v>-9.7560777160701466</v>
      </c>
      <c r="U47" s="2"/>
      <c r="V47" s="2">
        <f>+E47/'Discount curve'!$D36</f>
        <v>0</v>
      </c>
      <c r="W47" s="2">
        <f>+F47/'Discount curve'!$D36</f>
        <v>0</v>
      </c>
      <c r="X47" s="2">
        <f>+G47/'Discount curve'!$D36</f>
        <v>0</v>
      </c>
      <c r="Y47" s="2">
        <f>+H47/'Discount curve'!$D36</f>
        <v>0</v>
      </c>
      <c r="Z47" s="2">
        <f>+I47/'Discount curve'!$D36</f>
        <v>0</v>
      </c>
      <c r="AA47" s="2">
        <f>+J47/'Discount curve'!$D36</f>
        <v>0</v>
      </c>
      <c r="AB47" s="2">
        <f>+K47/'Discount curve'!$D36</f>
        <v>0</v>
      </c>
      <c r="AC47" s="2">
        <f>+L47/'Discount curve'!$D36</f>
        <v>0</v>
      </c>
      <c r="AD47" s="2">
        <f>+M47/'Discount curve'!$D36</f>
        <v>0</v>
      </c>
      <c r="AE47" s="2">
        <f>+N47/'Discount curve'!$D36</f>
        <v>0</v>
      </c>
      <c r="AF47" s="2">
        <f>+O47/'Discount curve'!$D36</f>
        <v>-5.0439028297551127</v>
      </c>
      <c r="AG47" s="2">
        <f>+P47/'Discount curve'!$D36</f>
        <v>-4.7121748863150348</v>
      </c>
    </row>
    <row r="48" spans="1:33" x14ac:dyDescent="0.2">
      <c r="A48" s="5">
        <v>38412</v>
      </c>
      <c r="C48" s="11">
        <v>-8.0591897857646693</v>
      </c>
      <c r="D48" s="14"/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-4.4529526089669949</v>
      </c>
      <c r="P48" s="2">
        <v>-3.6062371767976749</v>
      </c>
      <c r="T48" s="2">
        <f>+C48/'Discount curve'!D37</f>
        <v>-9.2394194632448823</v>
      </c>
      <c r="U48" s="2"/>
      <c r="V48" s="2">
        <f>+E48/'Discount curve'!$D37</f>
        <v>0</v>
      </c>
      <c r="W48" s="2">
        <f>+F48/'Discount curve'!$D37</f>
        <v>0</v>
      </c>
      <c r="X48" s="2">
        <f>+G48/'Discount curve'!$D37</f>
        <v>0</v>
      </c>
      <c r="Y48" s="2">
        <f>+H48/'Discount curve'!$D37</f>
        <v>0</v>
      </c>
      <c r="Z48" s="2">
        <f>+I48/'Discount curve'!$D37</f>
        <v>0</v>
      </c>
      <c r="AA48" s="2">
        <f>+J48/'Discount curve'!$D37</f>
        <v>0</v>
      </c>
      <c r="AB48" s="2">
        <f>+K48/'Discount curve'!$D37</f>
        <v>0</v>
      </c>
      <c r="AC48" s="2">
        <f>+L48/'Discount curve'!$D37</f>
        <v>0</v>
      </c>
      <c r="AD48" s="2">
        <f>+M48/'Discount curve'!$D37</f>
        <v>0</v>
      </c>
      <c r="AE48" s="2">
        <f>+N48/'Discount curve'!$D37</f>
        <v>0</v>
      </c>
      <c r="AF48" s="2">
        <f>+O48/'Discount curve'!$D37</f>
        <v>-5.1050661540281679</v>
      </c>
      <c r="AG48" s="2">
        <f>+P48/'Discount curve'!$D37</f>
        <v>-4.1343533092167162</v>
      </c>
    </row>
    <row r="49" spans="1:33" x14ac:dyDescent="0.2">
      <c r="A49" s="5">
        <v>38443</v>
      </c>
      <c r="C49" s="11">
        <v>-6.9994511856096597</v>
      </c>
      <c r="D49" s="14"/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-3.9161456204252731</v>
      </c>
      <c r="P49" s="2">
        <v>-3.0833055651843861</v>
      </c>
      <c r="T49" s="2">
        <f>+C49/'Discount curve'!D38</f>
        <v>-8.0658176435749649</v>
      </c>
      <c r="U49" s="2"/>
      <c r="V49" s="2">
        <f>+E49/'Discount curve'!$D38</f>
        <v>0</v>
      </c>
      <c r="W49" s="2">
        <f>+F49/'Discount curve'!$D38</f>
        <v>0</v>
      </c>
      <c r="X49" s="2">
        <f>+G49/'Discount curve'!$D38</f>
        <v>0</v>
      </c>
      <c r="Y49" s="2">
        <f>+H49/'Discount curve'!$D38</f>
        <v>0</v>
      </c>
      <c r="Z49" s="2">
        <f>+I49/'Discount curve'!$D38</f>
        <v>0</v>
      </c>
      <c r="AA49" s="2">
        <f>+J49/'Discount curve'!$D38</f>
        <v>0</v>
      </c>
      <c r="AB49" s="2">
        <f>+K49/'Discount curve'!$D38</f>
        <v>0</v>
      </c>
      <c r="AC49" s="2">
        <f>+L49/'Discount curve'!$D38</f>
        <v>0</v>
      </c>
      <c r="AD49" s="2">
        <f>+M49/'Discount curve'!$D38</f>
        <v>0</v>
      </c>
      <c r="AE49" s="2">
        <f>+N49/'Discount curve'!$D38</f>
        <v>0</v>
      </c>
      <c r="AF49" s="2">
        <f>+O49/'Discount curve'!$D38</f>
        <v>-4.5127704447707693</v>
      </c>
      <c r="AG49" s="2">
        <f>+P49/'Discount curve'!$D38</f>
        <v>-3.5530471988041947</v>
      </c>
    </row>
    <row r="50" spans="1:33" x14ac:dyDescent="0.2">
      <c r="A50" s="5">
        <v>38473</v>
      </c>
      <c r="C50" s="11">
        <v>-5.4236624737263508</v>
      </c>
      <c r="D50" s="14"/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-2.8990461775727057</v>
      </c>
      <c r="P50" s="2">
        <v>-2.5246162961536447</v>
      </c>
      <c r="T50" s="2">
        <f>+C50/'Discount curve'!D39</f>
        <v>-6.2817475121721635</v>
      </c>
      <c r="U50" s="2"/>
      <c r="V50" s="2">
        <f>+E50/'Discount curve'!$D39</f>
        <v>0</v>
      </c>
      <c r="W50" s="2">
        <f>+F50/'Discount curve'!$D39</f>
        <v>0</v>
      </c>
      <c r="X50" s="2">
        <f>+G50/'Discount curve'!$D39</f>
        <v>0</v>
      </c>
      <c r="Y50" s="2">
        <f>+H50/'Discount curve'!$D39</f>
        <v>0</v>
      </c>
      <c r="Z50" s="2">
        <f>+I50/'Discount curve'!$D39</f>
        <v>0</v>
      </c>
      <c r="AA50" s="2">
        <f>+J50/'Discount curve'!$D39</f>
        <v>0</v>
      </c>
      <c r="AB50" s="2">
        <f>+K50/'Discount curve'!$D39</f>
        <v>0</v>
      </c>
      <c r="AC50" s="2">
        <f>+L50/'Discount curve'!$D39</f>
        <v>0</v>
      </c>
      <c r="AD50" s="2">
        <f>+M50/'Discount curve'!$D39</f>
        <v>0</v>
      </c>
      <c r="AE50" s="2">
        <f>+N50/'Discount curve'!$D39</f>
        <v>0</v>
      </c>
      <c r="AF50" s="2">
        <f>+O50/'Discount curve'!$D39</f>
        <v>-3.3577082279472243</v>
      </c>
      <c r="AG50" s="2">
        <f>+P50/'Discount curve'!$D39</f>
        <v>-2.9240392842249388</v>
      </c>
    </row>
    <row r="51" spans="1:33" x14ac:dyDescent="0.2">
      <c r="A51" s="5">
        <v>38504</v>
      </c>
      <c r="C51" s="11">
        <v>-5.2066285080644992</v>
      </c>
      <c r="D51" s="14"/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-2.7610633627392902</v>
      </c>
      <c r="P51" s="2">
        <v>-2.4455651453252094</v>
      </c>
      <c r="T51" s="2">
        <f>+C51/'Discount curve'!D40</f>
        <v>-6.0622306358686444</v>
      </c>
      <c r="U51" s="2"/>
      <c r="V51" s="2">
        <f>+E51/'Discount curve'!$D40</f>
        <v>0</v>
      </c>
      <c r="W51" s="2">
        <f>+F51/'Discount curve'!$D40</f>
        <v>0</v>
      </c>
      <c r="X51" s="2">
        <f>+G51/'Discount curve'!$D40</f>
        <v>0</v>
      </c>
      <c r="Y51" s="2">
        <f>+H51/'Discount curve'!$D40</f>
        <v>0</v>
      </c>
      <c r="Z51" s="2">
        <f>+I51/'Discount curve'!$D40</f>
        <v>0</v>
      </c>
      <c r="AA51" s="2">
        <f>+J51/'Discount curve'!$D40</f>
        <v>0</v>
      </c>
      <c r="AB51" s="2">
        <f>+K51/'Discount curve'!$D40</f>
        <v>0</v>
      </c>
      <c r="AC51" s="2">
        <f>+L51/'Discount curve'!$D40</f>
        <v>0</v>
      </c>
      <c r="AD51" s="2">
        <f>+M51/'Discount curve'!$D40</f>
        <v>0</v>
      </c>
      <c r="AE51" s="2">
        <f>+N51/'Discount curve'!$D40</f>
        <v>0</v>
      </c>
      <c r="AF51" s="2">
        <f>+O51/'Discount curve'!$D40</f>
        <v>-3.2147872426939959</v>
      </c>
      <c r="AG51" s="2">
        <f>+P51/'Discount curve'!$D40</f>
        <v>-2.847443393174649</v>
      </c>
    </row>
    <row r="52" spans="1:33" x14ac:dyDescent="0.2">
      <c r="A52" s="5">
        <v>38534</v>
      </c>
      <c r="C52" s="11">
        <v>-4.6034799895247769</v>
      </c>
      <c r="D52" s="14"/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-2.2815109008628558</v>
      </c>
      <c r="P52" s="2">
        <v>-2.3219690886619206</v>
      </c>
      <c r="T52" s="2">
        <f>+C52/'Discount curve'!D41</f>
        <v>-5.3879247499846388</v>
      </c>
      <c r="U52" s="2"/>
      <c r="V52" s="2">
        <f>+E52/'Discount curve'!$D41</f>
        <v>0</v>
      </c>
      <c r="W52" s="2">
        <f>+F52/'Discount curve'!$D41</f>
        <v>0</v>
      </c>
      <c r="X52" s="2">
        <f>+G52/'Discount curve'!$D41</f>
        <v>0</v>
      </c>
      <c r="Y52" s="2">
        <f>+H52/'Discount curve'!$D41</f>
        <v>0</v>
      </c>
      <c r="Z52" s="2">
        <f>+I52/'Discount curve'!$D41</f>
        <v>0</v>
      </c>
      <c r="AA52" s="2">
        <f>+J52/'Discount curve'!$D41</f>
        <v>0</v>
      </c>
      <c r="AB52" s="2">
        <f>+K52/'Discount curve'!$D41</f>
        <v>0</v>
      </c>
      <c r="AC52" s="2">
        <f>+L52/'Discount curve'!$D41</f>
        <v>0</v>
      </c>
      <c r="AD52" s="2">
        <f>+M52/'Discount curve'!$D41</f>
        <v>0</v>
      </c>
      <c r="AE52" s="2">
        <f>+N52/'Discount curve'!$D41</f>
        <v>0</v>
      </c>
      <c r="AF52" s="2">
        <f>+O52/'Discount curve'!$D41</f>
        <v>-2.6702861917702636</v>
      </c>
      <c r="AG52" s="2">
        <f>+P52/'Discount curve'!$D41</f>
        <v>-2.7176385582143743</v>
      </c>
    </row>
    <row r="53" spans="1:33" x14ac:dyDescent="0.2">
      <c r="A53" s="5">
        <v>38565</v>
      </c>
      <c r="C53" s="11">
        <v>-5.3994535664322321</v>
      </c>
      <c r="D53" s="14"/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-2.8758062333993308</v>
      </c>
      <c r="P53" s="2">
        <v>-2.5236473330329012</v>
      </c>
      <c r="T53" s="2">
        <f>+C53/'Discount curve'!D42</f>
        <v>-6.3537483944958701</v>
      </c>
      <c r="U53" s="2"/>
      <c r="V53" s="2">
        <f>+E53/'Discount curve'!$D42</f>
        <v>0</v>
      </c>
      <c r="W53" s="2">
        <f>+F53/'Discount curve'!$D42</f>
        <v>0</v>
      </c>
      <c r="X53" s="2">
        <f>+G53/'Discount curve'!$D42</f>
        <v>0</v>
      </c>
      <c r="Y53" s="2">
        <f>+H53/'Discount curve'!$D42</f>
        <v>0</v>
      </c>
      <c r="Z53" s="2">
        <f>+I53/'Discount curve'!$D42</f>
        <v>0</v>
      </c>
      <c r="AA53" s="2">
        <f>+J53/'Discount curve'!$D42</f>
        <v>0</v>
      </c>
      <c r="AB53" s="2">
        <f>+K53/'Discount curve'!$D42</f>
        <v>0</v>
      </c>
      <c r="AC53" s="2">
        <f>+L53/'Discount curve'!$D42</f>
        <v>0</v>
      </c>
      <c r="AD53" s="2">
        <f>+M53/'Discount curve'!$D42</f>
        <v>0</v>
      </c>
      <c r="AE53" s="2">
        <f>+N53/'Discount curve'!$D42</f>
        <v>0</v>
      </c>
      <c r="AF53" s="2">
        <f>+O53/'Discount curve'!$D42</f>
        <v>-3.3840737796020726</v>
      </c>
      <c r="AG53" s="2">
        <f>+P53/'Discount curve'!$D42</f>
        <v>-2.9696746148937976</v>
      </c>
    </row>
    <row r="54" spans="1:33" x14ac:dyDescent="0.2">
      <c r="A54" s="5">
        <v>38596</v>
      </c>
      <c r="C54" s="11">
        <v>-5.0575713124003201</v>
      </c>
      <c r="D54" s="14"/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-2.4904084756197804</v>
      </c>
      <c r="P54" s="2">
        <v>-2.5671628367805401</v>
      </c>
      <c r="T54" s="2">
        <f>+C54/'Discount curve'!D43</f>
        <v>-5.9820539698444311</v>
      </c>
      <c r="U54" s="2"/>
      <c r="V54" s="2">
        <f>+E54/'Discount curve'!$D43</f>
        <v>0</v>
      </c>
      <c r="W54" s="2">
        <f>+F54/'Discount curve'!$D43</f>
        <v>0</v>
      </c>
      <c r="X54" s="2">
        <f>+G54/'Discount curve'!$D43</f>
        <v>0</v>
      </c>
      <c r="Y54" s="2">
        <f>+H54/'Discount curve'!$D43</f>
        <v>0</v>
      </c>
      <c r="Z54" s="2">
        <f>+I54/'Discount curve'!$D43</f>
        <v>0</v>
      </c>
      <c r="AA54" s="2">
        <f>+J54/'Discount curve'!$D43</f>
        <v>0</v>
      </c>
      <c r="AB54" s="2">
        <f>+K54/'Discount curve'!$D43</f>
        <v>0</v>
      </c>
      <c r="AC54" s="2">
        <f>+L54/'Discount curve'!$D43</f>
        <v>0</v>
      </c>
      <c r="AD54" s="2">
        <f>+M54/'Discount curve'!$D43</f>
        <v>0</v>
      </c>
      <c r="AE54" s="2">
        <f>+N54/'Discount curve'!$D43</f>
        <v>0</v>
      </c>
      <c r="AF54" s="2">
        <f>+O54/'Discount curve'!$D43</f>
        <v>-2.9456347697142125</v>
      </c>
      <c r="AG54" s="2">
        <f>+P54/'Discount curve'!$D43</f>
        <v>-3.0364192001302186</v>
      </c>
    </row>
    <row r="55" spans="1:33" x14ac:dyDescent="0.2">
      <c r="A55" s="5">
        <v>38626</v>
      </c>
      <c r="C55" s="11">
        <v>-5.6679835471141313</v>
      </c>
      <c r="D55" s="14"/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-2.9137260718247884</v>
      </c>
      <c r="P55" s="2">
        <v>-2.7542574752893425</v>
      </c>
      <c r="T55" s="2">
        <f>+C55/'Discount curve'!D44</f>
        <v>-6.7402652967120584</v>
      </c>
      <c r="U55" s="2"/>
      <c r="V55" s="2">
        <f>+E55/'Discount curve'!$D44</f>
        <v>0</v>
      </c>
      <c r="W55" s="2">
        <f>+F55/'Discount curve'!$D44</f>
        <v>0</v>
      </c>
      <c r="X55" s="2">
        <f>+G55/'Discount curve'!$D44</f>
        <v>0</v>
      </c>
      <c r="Y55" s="2">
        <f>+H55/'Discount curve'!$D44</f>
        <v>0</v>
      </c>
      <c r="Z55" s="2">
        <f>+I55/'Discount curve'!$D44</f>
        <v>0</v>
      </c>
      <c r="AA55" s="2">
        <f>+J55/'Discount curve'!$D44</f>
        <v>0</v>
      </c>
      <c r="AB55" s="2">
        <f>+K55/'Discount curve'!$D44</f>
        <v>0</v>
      </c>
      <c r="AC55" s="2">
        <f>+L55/'Discount curve'!$D44</f>
        <v>0</v>
      </c>
      <c r="AD55" s="2">
        <f>+M55/'Discount curve'!$D44</f>
        <v>0</v>
      </c>
      <c r="AE55" s="2">
        <f>+N55/'Discount curve'!$D44</f>
        <v>0</v>
      </c>
      <c r="AF55" s="2">
        <f>+O55/'Discount curve'!$D44</f>
        <v>-3.4649512587320692</v>
      </c>
      <c r="AG55" s="2">
        <f>+P55/'Discount curve'!$D44</f>
        <v>-3.2753140379799888</v>
      </c>
    </row>
    <row r="56" spans="1:33" x14ac:dyDescent="0.2">
      <c r="A56" s="5">
        <v>38657</v>
      </c>
      <c r="C56" s="11">
        <v>-5.4925784982502837</v>
      </c>
      <c r="D56" s="14"/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-2.748441257695756</v>
      </c>
      <c r="P56" s="2">
        <v>-2.7441372405545277</v>
      </c>
      <c r="T56" s="2">
        <f>+C56/'Discount curve'!D45</f>
        <v>-6.565972342502258</v>
      </c>
      <c r="U56" s="2"/>
      <c r="V56" s="2">
        <f>+E56/'Discount curve'!$D45</f>
        <v>0</v>
      </c>
      <c r="W56" s="2">
        <f>+F56/'Discount curve'!$D45</f>
        <v>0</v>
      </c>
      <c r="X56" s="2">
        <f>+G56/'Discount curve'!$D45</f>
        <v>0</v>
      </c>
      <c r="Y56" s="2">
        <f>+H56/'Discount curve'!$D45</f>
        <v>0</v>
      </c>
      <c r="Z56" s="2">
        <f>+I56/'Discount curve'!$D45</f>
        <v>0</v>
      </c>
      <c r="AA56" s="2">
        <f>+J56/'Discount curve'!$D45</f>
        <v>0</v>
      </c>
      <c r="AB56" s="2">
        <f>+K56/'Discount curve'!$D45</f>
        <v>0</v>
      </c>
      <c r="AC56" s="2">
        <f>+L56/'Discount curve'!$D45</f>
        <v>0</v>
      </c>
      <c r="AD56" s="2">
        <f>+M56/'Discount curve'!$D45</f>
        <v>0</v>
      </c>
      <c r="AE56" s="2">
        <f>+N56/'Discount curve'!$D45</f>
        <v>0</v>
      </c>
      <c r="AF56" s="2">
        <f>+O56/'Discount curve'!$D45</f>
        <v>-3.2855587387182998</v>
      </c>
      <c r="AG56" s="2">
        <f>+P56/'Discount curve'!$D45</f>
        <v>-3.2804136037839582</v>
      </c>
    </row>
    <row r="57" spans="1:33" x14ac:dyDescent="0.2">
      <c r="A57" s="5">
        <v>38687</v>
      </c>
      <c r="C57" s="11">
        <v>-6.9568899957534436</v>
      </c>
      <c r="D57" s="14"/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-3.4346219781841487</v>
      </c>
      <c r="P57" s="2">
        <v>-3.5222680175692949</v>
      </c>
      <c r="T57" s="2">
        <f>+C57/'Discount curve'!D46</f>
        <v>-8.3593880604717725</v>
      </c>
      <c r="U57" s="2"/>
      <c r="V57" s="2">
        <f>+E57/'Discount curve'!$D46</f>
        <v>0</v>
      </c>
      <c r="W57" s="2">
        <f>+F57/'Discount curve'!$D46</f>
        <v>0</v>
      </c>
      <c r="X57" s="2">
        <f>+G57/'Discount curve'!$D46</f>
        <v>0</v>
      </c>
      <c r="Y57" s="2">
        <f>+H57/'Discount curve'!$D46</f>
        <v>0</v>
      </c>
      <c r="Z57" s="2">
        <f>+I57/'Discount curve'!$D46</f>
        <v>0</v>
      </c>
      <c r="AA57" s="2">
        <f>+J57/'Discount curve'!$D46</f>
        <v>0</v>
      </c>
      <c r="AB57" s="2">
        <f>+K57/'Discount curve'!$D46</f>
        <v>0</v>
      </c>
      <c r="AC57" s="2">
        <f>+L57/'Discount curve'!$D46</f>
        <v>0</v>
      </c>
      <c r="AD57" s="2">
        <f>+M57/'Discount curve'!$D46</f>
        <v>0</v>
      </c>
      <c r="AE57" s="2">
        <f>+N57/'Discount curve'!$D46</f>
        <v>0</v>
      </c>
      <c r="AF57" s="2">
        <f>+O57/'Discount curve'!$D46</f>
        <v>-4.1270363588028856</v>
      </c>
      <c r="AG57" s="2">
        <f>+P57/'Discount curve'!$D46</f>
        <v>-4.232351701668887</v>
      </c>
    </row>
    <row r="58" spans="1:33" x14ac:dyDescent="0.2">
      <c r="A58" s="5">
        <v>38718</v>
      </c>
      <c r="C58" s="11">
        <v>-6.2086600703149131</v>
      </c>
      <c r="D58" s="14"/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-3.3223656434459516</v>
      </c>
      <c r="P58" s="2">
        <v>-2.886294426868961</v>
      </c>
      <c r="T58" s="2">
        <f>+C58/'Discount curve'!D47</f>
        <v>-7.5002244835369858</v>
      </c>
      <c r="U58" s="2"/>
      <c r="V58" s="2">
        <f>+E58/'Discount curve'!$D47</f>
        <v>0</v>
      </c>
      <c r="W58" s="2">
        <f>+F58/'Discount curve'!$D47</f>
        <v>0</v>
      </c>
      <c r="X58" s="2">
        <f>+G58/'Discount curve'!$D47</f>
        <v>0</v>
      </c>
      <c r="Y58" s="2">
        <f>+H58/'Discount curve'!$D47</f>
        <v>0</v>
      </c>
      <c r="Z58" s="2">
        <f>+I58/'Discount curve'!$D47</f>
        <v>0</v>
      </c>
      <c r="AA58" s="2">
        <f>+J58/'Discount curve'!$D47</f>
        <v>0</v>
      </c>
      <c r="AB58" s="2">
        <f>+K58/'Discount curve'!$D47</f>
        <v>0</v>
      </c>
      <c r="AC58" s="2">
        <f>+L58/'Discount curve'!$D47</f>
        <v>0</v>
      </c>
      <c r="AD58" s="2">
        <f>+M58/'Discount curve'!$D47</f>
        <v>0</v>
      </c>
      <c r="AE58" s="2">
        <f>+N58/'Discount curve'!$D47</f>
        <v>0</v>
      </c>
      <c r="AF58" s="2">
        <f>+O58/'Discount curve'!$D47</f>
        <v>-4.0135049849768203</v>
      </c>
      <c r="AG58" s="2">
        <f>+P58/'Discount curve'!$D47</f>
        <v>-3.4867194985601651</v>
      </c>
    </row>
    <row r="59" spans="1:33" x14ac:dyDescent="0.2">
      <c r="A59" s="5">
        <v>38749</v>
      </c>
      <c r="C59" s="11">
        <v>-6.1320186405134187</v>
      </c>
      <c r="D59" s="14"/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-3.1505661602783404</v>
      </c>
      <c r="P59" s="2">
        <v>-2.9814524802350779</v>
      </c>
      <c r="T59" s="2">
        <f>+C59/'Discount curve'!D48</f>
        <v>-7.4476348159339789</v>
      </c>
      <c r="U59" s="2"/>
      <c r="V59" s="2">
        <f>+E59/'Discount curve'!$D48</f>
        <v>0</v>
      </c>
      <c r="W59" s="2">
        <f>+F59/'Discount curve'!$D48</f>
        <v>0</v>
      </c>
      <c r="X59" s="2">
        <f>+G59/'Discount curve'!$D48</f>
        <v>0</v>
      </c>
      <c r="Y59" s="2">
        <f>+H59/'Discount curve'!$D48</f>
        <v>0</v>
      </c>
      <c r="Z59" s="2">
        <f>+I59/'Discount curve'!$D48</f>
        <v>0</v>
      </c>
      <c r="AA59" s="2">
        <f>+J59/'Discount curve'!$D48</f>
        <v>0</v>
      </c>
      <c r="AB59" s="2">
        <f>+K59/'Discount curve'!$D48</f>
        <v>0</v>
      </c>
      <c r="AC59" s="2">
        <f>+L59/'Discount curve'!$D48</f>
        <v>0</v>
      </c>
      <c r="AD59" s="2">
        <f>+M59/'Discount curve'!$D48</f>
        <v>0</v>
      </c>
      <c r="AE59" s="2">
        <f>+N59/'Discount curve'!$D48</f>
        <v>0</v>
      </c>
      <c r="AF59" s="2">
        <f>+O59/'Discount curve'!$D48</f>
        <v>-3.8265158018547374</v>
      </c>
      <c r="AG59" s="2">
        <f>+P59/'Discount curve'!$D48</f>
        <v>-3.6211190140792411</v>
      </c>
    </row>
    <row r="60" spans="1:33" x14ac:dyDescent="0.2">
      <c r="A60" s="5">
        <v>38777</v>
      </c>
      <c r="C60" s="11">
        <v>-5.9598238134534807</v>
      </c>
      <c r="D60" s="14"/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-3.1730510133776919</v>
      </c>
      <c r="P60" s="2">
        <v>-2.7867728000757888</v>
      </c>
      <c r="T60" s="2">
        <f>+C60/'Discount curve'!D49</f>
        <v>-7.2749048363912578</v>
      </c>
      <c r="U60" s="2"/>
      <c r="V60" s="2">
        <f>+E60/'Discount curve'!$D49</f>
        <v>0</v>
      </c>
      <c r="W60" s="2">
        <f>+F60/'Discount curve'!$D49</f>
        <v>0</v>
      </c>
      <c r="X60" s="2">
        <f>+G60/'Discount curve'!$D49</f>
        <v>0</v>
      </c>
      <c r="Y60" s="2">
        <f>+H60/'Discount curve'!$D49</f>
        <v>0</v>
      </c>
      <c r="Z60" s="2">
        <f>+I60/'Discount curve'!$D49</f>
        <v>0</v>
      </c>
      <c r="AA60" s="2">
        <f>+J60/'Discount curve'!$D49</f>
        <v>0</v>
      </c>
      <c r="AB60" s="2">
        <f>+K60/'Discount curve'!$D49</f>
        <v>0</v>
      </c>
      <c r="AC60" s="2">
        <f>+L60/'Discount curve'!$D49</f>
        <v>0</v>
      </c>
      <c r="AD60" s="2">
        <f>+M60/'Discount curve'!$D49</f>
        <v>0</v>
      </c>
      <c r="AE60" s="2">
        <f>+N60/'Discount curve'!$D49</f>
        <v>0</v>
      </c>
      <c r="AF60" s="2">
        <f>+O60/'Discount curve'!$D49</f>
        <v>-3.873209156154819</v>
      </c>
      <c r="AG60" s="2">
        <f>+P60/'Discount curve'!$D49</f>
        <v>-3.4016956802364384</v>
      </c>
    </row>
    <row r="61" spans="1:33" x14ac:dyDescent="0.2">
      <c r="A61" s="5">
        <v>38808</v>
      </c>
      <c r="C61" s="11">
        <v>-4.396232675179605</v>
      </c>
      <c r="D61" s="14"/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-2.4735628722045275</v>
      </c>
      <c r="P61" s="2">
        <v>-1.9226698029750773</v>
      </c>
      <c r="T61" s="2">
        <f>+C61/'Discount curve'!D50</f>
        <v>-5.3957899112805459</v>
      </c>
      <c r="U61" s="2"/>
      <c r="V61" s="2">
        <f>+E61/'Discount curve'!$D50</f>
        <v>0</v>
      </c>
      <c r="W61" s="2">
        <f>+F61/'Discount curve'!$D50</f>
        <v>0</v>
      </c>
      <c r="X61" s="2">
        <f>+G61/'Discount curve'!$D50</f>
        <v>0</v>
      </c>
      <c r="Y61" s="2">
        <f>+H61/'Discount curve'!$D50</f>
        <v>0</v>
      </c>
      <c r="Z61" s="2">
        <f>+I61/'Discount curve'!$D50</f>
        <v>0</v>
      </c>
      <c r="AA61" s="2">
        <f>+J61/'Discount curve'!$D50</f>
        <v>0</v>
      </c>
      <c r="AB61" s="2">
        <f>+K61/'Discount curve'!$D50</f>
        <v>0</v>
      </c>
      <c r="AC61" s="2">
        <f>+L61/'Discount curve'!$D50</f>
        <v>0</v>
      </c>
      <c r="AD61" s="2">
        <f>+M61/'Discount curve'!$D50</f>
        <v>0</v>
      </c>
      <c r="AE61" s="2">
        <f>+N61/'Discount curve'!$D50</f>
        <v>0</v>
      </c>
      <c r="AF61" s="2">
        <f>+O61/'Discount curve'!$D50</f>
        <v>-3.0359688799260485</v>
      </c>
      <c r="AG61" s="2">
        <f>+P61/'Discount curve'!$D50</f>
        <v>-2.3598210313544974</v>
      </c>
    </row>
    <row r="62" spans="1:33" x14ac:dyDescent="0.2">
      <c r="A62" s="5">
        <v>38838</v>
      </c>
      <c r="C62" s="11">
        <v>-2.4439637047798537</v>
      </c>
      <c r="D62" s="14"/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-1.7377448957823711</v>
      </c>
      <c r="P62" s="2">
        <v>-0.70621880899748246</v>
      </c>
      <c r="T62" s="2">
        <f>+C62/'Discount curve'!D51</f>
        <v>-3.0158519980822227</v>
      </c>
      <c r="U62" s="2"/>
      <c r="V62" s="2">
        <f>+E62/'Discount curve'!$D51</f>
        <v>0</v>
      </c>
      <c r="W62" s="2">
        <f>+F62/'Discount curve'!$D51</f>
        <v>0</v>
      </c>
      <c r="X62" s="2">
        <f>+G62/'Discount curve'!$D51</f>
        <v>0</v>
      </c>
      <c r="Y62" s="2">
        <f>+H62/'Discount curve'!$D51</f>
        <v>0</v>
      </c>
      <c r="Z62" s="2">
        <f>+I62/'Discount curve'!$D51</f>
        <v>0</v>
      </c>
      <c r="AA62" s="2">
        <f>+J62/'Discount curve'!$D51</f>
        <v>0</v>
      </c>
      <c r="AB62" s="2">
        <f>+K62/'Discount curve'!$D51</f>
        <v>0</v>
      </c>
      <c r="AC62" s="2">
        <f>+L62/'Discount curve'!$D51</f>
        <v>0</v>
      </c>
      <c r="AD62" s="2">
        <f>+M62/'Discount curve'!$D51</f>
        <v>0</v>
      </c>
      <c r="AE62" s="2">
        <f>+N62/'Discount curve'!$D51</f>
        <v>0</v>
      </c>
      <c r="AF62" s="2">
        <f>+O62/'Discount curve'!$D51</f>
        <v>-2.1443777605422847</v>
      </c>
      <c r="AG62" s="2">
        <f>+P62/'Discount curve'!$D51</f>
        <v>-0.87147423753993802</v>
      </c>
    </row>
    <row r="63" spans="1:33" x14ac:dyDescent="0.2">
      <c r="A63" s="5">
        <v>38869</v>
      </c>
      <c r="C63" s="11">
        <v>-0.42052344226144628</v>
      </c>
      <c r="D63" s="14"/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-0.13744363688813299</v>
      </c>
      <c r="P63" s="2">
        <v>-0.28307980537331329</v>
      </c>
      <c r="T63" s="2">
        <f>+C63/'Discount curve'!D52</f>
        <v>-0.52182942695839629</v>
      </c>
      <c r="U63" s="2"/>
      <c r="V63" s="2">
        <f>+E63/'Discount curve'!$D52</f>
        <v>0</v>
      </c>
      <c r="W63" s="2">
        <f>+F63/'Discount curve'!$D52</f>
        <v>0</v>
      </c>
      <c r="X63" s="2">
        <f>+G63/'Discount curve'!$D52</f>
        <v>0</v>
      </c>
      <c r="Y63" s="2">
        <f>+H63/'Discount curve'!$D52</f>
        <v>0</v>
      </c>
      <c r="Z63" s="2">
        <f>+I63/'Discount curve'!$D52</f>
        <v>0</v>
      </c>
      <c r="AA63" s="2">
        <f>+J63/'Discount curve'!$D52</f>
        <v>0</v>
      </c>
      <c r="AB63" s="2">
        <f>+K63/'Discount curve'!$D52</f>
        <v>0</v>
      </c>
      <c r="AC63" s="2">
        <f>+L63/'Discount curve'!$D52</f>
        <v>0</v>
      </c>
      <c r="AD63" s="2">
        <f>+M63/'Discount curve'!$D52</f>
        <v>0</v>
      </c>
      <c r="AE63" s="2">
        <f>+N63/'Discount curve'!$D52</f>
        <v>0</v>
      </c>
      <c r="AF63" s="2">
        <f>+O63/'Discount curve'!$D52</f>
        <v>-0.17055442590955849</v>
      </c>
      <c r="AG63" s="2">
        <f>+P63/'Discount curve'!$D52</f>
        <v>-0.3512750010488378</v>
      </c>
    </row>
    <row r="64" spans="1:33" x14ac:dyDescent="0.2">
      <c r="A64" s="5">
        <v>38899</v>
      </c>
      <c r="C64" s="11">
        <v>-0.39245804234385007</v>
      </c>
      <c r="D64" s="14"/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-0.12501687639178299</v>
      </c>
      <c r="P64" s="2">
        <v>-0.26744116595206707</v>
      </c>
      <c r="T64" s="2">
        <f>+C64/'Discount curve'!D53</f>
        <v>-0.48947894840558093</v>
      </c>
      <c r="U64" s="2"/>
      <c r="V64" s="2">
        <f>+E64/'Discount curve'!$D53</f>
        <v>0</v>
      </c>
      <c r="W64" s="2">
        <f>+F64/'Discount curve'!$D53</f>
        <v>0</v>
      </c>
      <c r="X64" s="2">
        <f>+G64/'Discount curve'!$D53</f>
        <v>0</v>
      </c>
      <c r="Y64" s="2">
        <f>+H64/'Discount curve'!$D53</f>
        <v>0</v>
      </c>
      <c r="Z64" s="2">
        <f>+I64/'Discount curve'!$D53</f>
        <v>0</v>
      </c>
      <c r="AA64" s="2">
        <f>+J64/'Discount curve'!$D53</f>
        <v>0</v>
      </c>
      <c r="AB64" s="2">
        <f>+K64/'Discount curve'!$D53</f>
        <v>0</v>
      </c>
      <c r="AC64" s="2">
        <f>+L64/'Discount curve'!$D53</f>
        <v>0</v>
      </c>
      <c r="AD64" s="2">
        <f>+M64/'Discount curve'!$D53</f>
        <v>0</v>
      </c>
      <c r="AE64" s="2">
        <f>+N64/'Discount curve'!$D53</f>
        <v>0</v>
      </c>
      <c r="AF64" s="2">
        <f>+O64/'Discount curve'!$D53</f>
        <v>-0.15592272953241304</v>
      </c>
      <c r="AG64" s="2">
        <f>+P64/'Discount curve'!$D53</f>
        <v>-0.33355621887316789</v>
      </c>
    </row>
    <row r="65" spans="1:33" x14ac:dyDescent="0.2">
      <c r="A65" s="5">
        <v>38930</v>
      </c>
      <c r="C65" s="11">
        <v>-0.36348494598817671</v>
      </c>
      <c r="D65" s="14"/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-0.13892397784086399</v>
      </c>
      <c r="P65" s="2">
        <v>-0.22456096814731269</v>
      </c>
      <c r="T65" s="2">
        <f>+C65/'Discount curve'!D54</f>
        <v>-0.45572763303339398</v>
      </c>
      <c r="U65" s="2"/>
      <c r="V65" s="2">
        <f>+E65/'Discount curve'!$D54</f>
        <v>0</v>
      </c>
      <c r="W65" s="2">
        <f>+F65/'Discount curve'!$D54</f>
        <v>0</v>
      </c>
      <c r="X65" s="2">
        <f>+G65/'Discount curve'!$D54</f>
        <v>0</v>
      </c>
      <c r="Y65" s="2">
        <f>+H65/'Discount curve'!$D54</f>
        <v>0</v>
      </c>
      <c r="Z65" s="2">
        <f>+I65/'Discount curve'!$D54</f>
        <v>0</v>
      </c>
      <c r="AA65" s="2">
        <f>+J65/'Discount curve'!$D54</f>
        <v>0</v>
      </c>
      <c r="AB65" s="2">
        <f>+K65/'Discount curve'!$D54</f>
        <v>0</v>
      </c>
      <c r="AC65" s="2">
        <f>+L65/'Discount curve'!$D54</f>
        <v>0</v>
      </c>
      <c r="AD65" s="2">
        <f>+M65/'Discount curve'!$D54</f>
        <v>0</v>
      </c>
      <c r="AE65" s="2">
        <f>+N65/'Discount curve'!$D54</f>
        <v>0</v>
      </c>
      <c r="AF65" s="2">
        <f>+O65/'Discount curve'!$D54</f>
        <v>-0.17417914081938346</v>
      </c>
      <c r="AG65" s="2">
        <f>+P65/'Discount curve'!$D54</f>
        <v>-0.28154849221401046</v>
      </c>
    </row>
    <row r="66" spans="1:33" x14ac:dyDescent="0.2">
      <c r="A66" s="5">
        <v>38961</v>
      </c>
      <c r="C66" s="11">
        <v>-0.3469308032077319</v>
      </c>
      <c r="D66" s="14"/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-0.12464767291959299</v>
      </c>
      <c r="P66" s="2">
        <v>-0.2222831302881389</v>
      </c>
      <c r="T66" s="2">
        <f>+C66/'Discount curve'!D55</f>
        <v>-0.43727462282502433</v>
      </c>
      <c r="U66" s="2"/>
      <c r="V66" s="2">
        <f>+E66/'Discount curve'!$D55</f>
        <v>0</v>
      </c>
      <c r="W66" s="2">
        <f>+F66/'Discount curve'!$D55</f>
        <v>0</v>
      </c>
      <c r="X66" s="2">
        <f>+G66/'Discount curve'!$D55</f>
        <v>0</v>
      </c>
      <c r="Y66" s="2">
        <f>+H66/'Discount curve'!$D55</f>
        <v>0</v>
      </c>
      <c r="Z66" s="2">
        <f>+I66/'Discount curve'!$D55</f>
        <v>0</v>
      </c>
      <c r="AA66" s="2">
        <f>+J66/'Discount curve'!$D55</f>
        <v>0</v>
      </c>
      <c r="AB66" s="2">
        <f>+K66/'Discount curve'!$D55</f>
        <v>0</v>
      </c>
      <c r="AC66" s="2">
        <f>+L66/'Discount curve'!$D55</f>
        <v>0</v>
      </c>
      <c r="AD66" s="2">
        <f>+M66/'Discount curve'!$D55</f>
        <v>0</v>
      </c>
      <c r="AE66" s="2">
        <f>+N66/'Discount curve'!$D55</f>
        <v>0</v>
      </c>
      <c r="AF66" s="2">
        <f>+O66/'Discount curve'!$D55</f>
        <v>-0.1571070186272733</v>
      </c>
      <c r="AG66" s="2">
        <f>+P66/'Discount curve'!$D55</f>
        <v>-0.280167604197751</v>
      </c>
    </row>
    <row r="67" spans="1:33" x14ac:dyDescent="0.2">
      <c r="A67" s="5">
        <v>38991</v>
      </c>
      <c r="C67" s="11">
        <v>-0.37864961443906997</v>
      </c>
      <c r="D67" s="14"/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-0.13156535667299099</v>
      </c>
      <c r="P67" s="2">
        <v>-0.24708425776607901</v>
      </c>
      <c r="T67" s="2">
        <f>+C67/'Discount curve'!D56</f>
        <v>-0.4799372060719202</v>
      </c>
      <c r="U67" s="2"/>
      <c r="V67" s="2">
        <f>+E67/'Discount curve'!$D56</f>
        <v>0</v>
      </c>
      <c r="W67" s="2">
        <f>+F67/'Discount curve'!$D56</f>
        <v>0</v>
      </c>
      <c r="X67" s="2">
        <f>+G67/'Discount curve'!$D56</f>
        <v>0</v>
      </c>
      <c r="Y67" s="2">
        <f>+H67/'Discount curve'!$D56</f>
        <v>0</v>
      </c>
      <c r="Z67" s="2">
        <f>+I67/'Discount curve'!$D56</f>
        <v>0</v>
      </c>
      <c r="AA67" s="2">
        <f>+J67/'Discount curve'!$D56</f>
        <v>0</v>
      </c>
      <c r="AB67" s="2">
        <f>+K67/'Discount curve'!$D56</f>
        <v>0</v>
      </c>
      <c r="AC67" s="2">
        <f>+L67/'Discount curve'!$D56</f>
        <v>0</v>
      </c>
      <c r="AD67" s="2">
        <f>+M67/'Discount curve'!$D56</f>
        <v>0</v>
      </c>
      <c r="AE67" s="2">
        <f>+N67/'Discount curve'!$D56</f>
        <v>0</v>
      </c>
      <c r="AF67" s="2">
        <f>+O67/'Discount curve'!$D56</f>
        <v>-0.16675867950118187</v>
      </c>
      <c r="AG67" s="2">
        <f>+P67/'Discount curve'!$D56</f>
        <v>-0.31317852657073836</v>
      </c>
    </row>
    <row r="68" spans="1:33" x14ac:dyDescent="0.2">
      <c r="A68" s="5">
        <v>39022</v>
      </c>
      <c r="C68" s="11">
        <v>-0.25367339520339549</v>
      </c>
      <c r="D68" s="14"/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-0.25367339520339549</v>
      </c>
      <c r="T68" s="2">
        <f>+C68/'Discount curve'!D57</f>
        <v>-0.32325577547705342</v>
      </c>
      <c r="U68" s="2"/>
      <c r="V68" s="2">
        <f>+E68/'Discount curve'!$D57</f>
        <v>0</v>
      </c>
      <c r="W68" s="2">
        <f>+F68/'Discount curve'!$D57</f>
        <v>0</v>
      </c>
      <c r="X68" s="2">
        <f>+G68/'Discount curve'!$D57</f>
        <v>0</v>
      </c>
      <c r="Y68" s="2">
        <f>+H68/'Discount curve'!$D57</f>
        <v>0</v>
      </c>
      <c r="Z68" s="2">
        <f>+I68/'Discount curve'!$D57</f>
        <v>0</v>
      </c>
      <c r="AA68" s="2">
        <f>+J68/'Discount curve'!$D57</f>
        <v>0</v>
      </c>
      <c r="AB68" s="2">
        <f>+K68/'Discount curve'!$D57</f>
        <v>0</v>
      </c>
      <c r="AC68" s="2">
        <f>+L68/'Discount curve'!$D57</f>
        <v>0</v>
      </c>
      <c r="AD68" s="2">
        <f>+M68/'Discount curve'!$D57</f>
        <v>0</v>
      </c>
      <c r="AE68" s="2">
        <f>+N68/'Discount curve'!$D57</f>
        <v>0</v>
      </c>
      <c r="AF68" s="2">
        <f>+O68/'Discount curve'!$D57</f>
        <v>0</v>
      </c>
      <c r="AG68" s="2">
        <f>+P68/'Discount curve'!$D57</f>
        <v>-0.32325577547705342</v>
      </c>
    </row>
    <row r="69" spans="1:33" x14ac:dyDescent="0.2">
      <c r="A69" s="5">
        <v>39052</v>
      </c>
      <c r="C69" s="11">
        <v>-0.26561881139978127</v>
      </c>
      <c r="D69" s="14"/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-0.26561881139978127</v>
      </c>
      <c r="T69" s="2">
        <f>+C69/'Discount curve'!D58</f>
        <v>-0.34025624212915984</v>
      </c>
      <c r="U69" s="2"/>
      <c r="V69" s="2">
        <f>+E69/'Discount curve'!$D58</f>
        <v>0</v>
      </c>
      <c r="W69" s="2">
        <f>+F69/'Discount curve'!$D58</f>
        <v>0</v>
      </c>
      <c r="X69" s="2">
        <f>+G69/'Discount curve'!$D58</f>
        <v>0</v>
      </c>
      <c r="Y69" s="2">
        <f>+H69/'Discount curve'!$D58</f>
        <v>0</v>
      </c>
      <c r="Z69" s="2">
        <f>+I69/'Discount curve'!$D58</f>
        <v>0</v>
      </c>
      <c r="AA69" s="2">
        <f>+J69/'Discount curve'!$D58</f>
        <v>0</v>
      </c>
      <c r="AB69" s="2">
        <f>+K69/'Discount curve'!$D58</f>
        <v>0</v>
      </c>
      <c r="AC69" s="2">
        <f>+L69/'Discount curve'!$D58</f>
        <v>0</v>
      </c>
      <c r="AD69" s="2">
        <f>+M69/'Discount curve'!$D58</f>
        <v>0</v>
      </c>
      <c r="AE69" s="2">
        <f>+N69/'Discount curve'!$D58</f>
        <v>0</v>
      </c>
      <c r="AF69" s="2">
        <f>+O69/'Discount curve'!$D58</f>
        <v>0</v>
      </c>
      <c r="AG69" s="2">
        <f>+P69/'Discount curve'!$D58</f>
        <v>-0.34025624212915984</v>
      </c>
    </row>
    <row r="70" spans="1:33" x14ac:dyDescent="0.2">
      <c r="A70" s="5">
        <v>39083</v>
      </c>
      <c r="C70" s="11">
        <v>-0.25721492937209423</v>
      </c>
      <c r="D70" s="14"/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-0.25721492937209423</v>
      </c>
      <c r="T70" s="2">
        <f>+C70/'Discount curve'!D59</f>
        <v>-0.33128084694412874</v>
      </c>
      <c r="U70" s="2"/>
      <c r="V70" s="2">
        <f>+E70/'Discount curve'!$D59</f>
        <v>0</v>
      </c>
      <c r="W70" s="2">
        <f>+F70/'Discount curve'!$D59</f>
        <v>0</v>
      </c>
      <c r="X70" s="2">
        <f>+G70/'Discount curve'!$D59</f>
        <v>0</v>
      </c>
      <c r="Y70" s="2">
        <f>+H70/'Discount curve'!$D59</f>
        <v>0</v>
      </c>
      <c r="Z70" s="2">
        <f>+I70/'Discount curve'!$D59</f>
        <v>0</v>
      </c>
      <c r="AA70" s="2">
        <f>+J70/'Discount curve'!$D59</f>
        <v>0</v>
      </c>
      <c r="AB70" s="2">
        <f>+K70/'Discount curve'!$D59</f>
        <v>0</v>
      </c>
      <c r="AC70" s="2">
        <f>+L70/'Discount curve'!$D59</f>
        <v>0</v>
      </c>
      <c r="AD70" s="2">
        <f>+M70/'Discount curve'!$D59</f>
        <v>0</v>
      </c>
      <c r="AE70" s="2">
        <f>+N70/'Discount curve'!$D59</f>
        <v>0</v>
      </c>
      <c r="AF70" s="2">
        <f>+O70/'Discount curve'!$D59</f>
        <v>0</v>
      </c>
      <c r="AG70" s="2">
        <f>+P70/'Discount curve'!$D59</f>
        <v>-0.33128084694412874</v>
      </c>
    </row>
    <row r="71" spans="1:33" x14ac:dyDescent="0.2">
      <c r="A71" s="5">
        <v>39114</v>
      </c>
      <c r="C71" s="11">
        <v>-0.2668058561751937</v>
      </c>
      <c r="D71" s="14"/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-0.2668058561751937</v>
      </c>
      <c r="T71" s="2">
        <f>+C71/'Discount curve'!D60</f>
        <v>-0.34551166521297161</v>
      </c>
      <c r="U71" s="2"/>
      <c r="V71" s="2">
        <f>+E71/'Discount curve'!$D60</f>
        <v>0</v>
      </c>
      <c r="W71" s="2">
        <f>+F71/'Discount curve'!$D60</f>
        <v>0</v>
      </c>
      <c r="X71" s="2">
        <f>+G71/'Discount curve'!$D60</f>
        <v>0</v>
      </c>
      <c r="Y71" s="2">
        <f>+H71/'Discount curve'!$D60</f>
        <v>0</v>
      </c>
      <c r="Z71" s="2">
        <f>+I71/'Discount curve'!$D60</f>
        <v>0</v>
      </c>
      <c r="AA71" s="2">
        <f>+J71/'Discount curve'!$D60</f>
        <v>0</v>
      </c>
      <c r="AB71" s="2">
        <f>+K71/'Discount curve'!$D60</f>
        <v>0</v>
      </c>
      <c r="AC71" s="2">
        <f>+L71/'Discount curve'!$D60</f>
        <v>0</v>
      </c>
      <c r="AD71" s="2">
        <f>+M71/'Discount curve'!$D60</f>
        <v>0</v>
      </c>
      <c r="AE71" s="2">
        <f>+N71/'Discount curve'!$D60</f>
        <v>0</v>
      </c>
      <c r="AF71" s="2">
        <f>+O71/'Discount curve'!$D60</f>
        <v>0</v>
      </c>
      <c r="AG71" s="2">
        <f>+P71/'Discount curve'!$D60</f>
        <v>-0.34551166521297161</v>
      </c>
    </row>
    <row r="72" spans="1:33" x14ac:dyDescent="0.2">
      <c r="A72" s="5">
        <v>39142</v>
      </c>
      <c r="C72" s="11">
        <v>-0.2488800409622059</v>
      </c>
      <c r="D72" s="14"/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-0.2488800409622059</v>
      </c>
      <c r="T72" s="2">
        <f>+C72/'Discount curve'!D61</f>
        <v>-0.32392776981332033</v>
      </c>
      <c r="U72" s="2"/>
      <c r="V72" s="2">
        <f>+E72/'Discount curve'!$D61</f>
        <v>0</v>
      </c>
      <c r="W72" s="2">
        <f>+F72/'Discount curve'!$D61</f>
        <v>0</v>
      </c>
      <c r="X72" s="2">
        <f>+G72/'Discount curve'!$D61</f>
        <v>0</v>
      </c>
      <c r="Y72" s="2">
        <f>+H72/'Discount curve'!$D61</f>
        <v>0</v>
      </c>
      <c r="Z72" s="2">
        <f>+I72/'Discount curve'!$D61</f>
        <v>0</v>
      </c>
      <c r="AA72" s="2">
        <f>+J72/'Discount curve'!$D61</f>
        <v>0</v>
      </c>
      <c r="AB72" s="2">
        <f>+K72/'Discount curve'!$D61</f>
        <v>0</v>
      </c>
      <c r="AC72" s="2">
        <f>+L72/'Discount curve'!$D61</f>
        <v>0</v>
      </c>
      <c r="AD72" s="2">
        <f>+M72/'Discount curve'!$D61</f>
        <v>0</v>
      </c>
      <c r="AE72" s="2">
        <f>+N72/'Discount curve'!$D61</f>
        <v>0</v>
      </c>
      <c r="AF72" s="2">
        <f>+O72/'Discount curve'!$D61</f>
        <v>0</v>
      </c>
      <c r="AG72" s="2">
        <f>+P72/'Discount curve'!$D61</f>
        <v>-0.32392776981332033</v>
      </c>
    </row>
    <row r="73" spans="1:33" x14ac:dyDescent="0.2">
      <c r="A73" s="5">
        <v>39173</v>
      </c>
      <c r="C73" s="11">
        <v>-0.23809089161795211</v>
      </c>
      <c r="D73" s="14"/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-0.23809089161795211</v>
      </c>
      <c r="T73" s="2">
        <f>+C73/'Discount curve'!D62</f>
        <v>-0.31159898232385796</v>
      </c>
      <c r="U73" s="2"/>
      <c r="V73" s="2">
        <f>+E73/'Discount curve'!$D62</f>
        <v>0</v>
      </c>
      <c r="W73" s="2">
        <f>+F73/'Discount curve'!$D62</f>
        <v>0</v>
      </c>
      <c r="X73" s="2">
        <f>+G73/'Discount curve'!$D62</f>
        <v>0</v>
      </c>
      <c r="Y73" s="2">
        <f>+H73/'Discount curve'!$D62</f>
        <v>0</v>
      </c>
      <c r="Z73" s="2">
        <f>+I73/'Discount curve'!$D62</f>
        <v>0</v>
      </c>
      <c r="AA73" s="2">
        <f>+J73/'Discount curve'!$D62</f>
        <v>0</v>
      </c>
      <c r="AB73" s="2">
        <f>+K73/'Discount curve'!$D62</f>
        <v>0</v>
      </c>
      <c r="AC73" s="2">
        <f>+L73/'Discount curve'!$D62</f>
        <v>0</v>
      </c>
      <c r="AD73" s="2">
        <f>+M73/'Discount curve'!$D62</f>
        <v>0</v>
      </c>
      <c r="AE73" s="2">
        <f>+N73/'Discount curve'!$D62</f>
        <v>0</v>
      </c>
      <c r="AF73" s="2">
        <f>+O73/'Discount curve'!$D62</f>
        <v>0</v>
      </c>
      <c r="AG73" s="2">
        <f>+P73/'Discount curve'!$D62</f>
        <v>-0.31159898232385796</v>
      </c>
    </row>
    <row r="74" spans="1:33" x14ac:dyDescent="0.2">
      <c r="A74" s="5">
        <v>39203</v>
      </c>
      <c r="C74" s="11">
        <v>-2.8300144043032601E-2</v>
      </c>
      <c r="D74" s="14"/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-2.8300144043032601E-2</v>
      </c>
      <c r="T74" s="2">
        <f>+C74/'Discount curve'!D63</f>
        <v>-3.72380811915691E-2</v>
      </c>
      <c r="U74" s="2"/>
      <c r="V74" s="2">
        <f>+E74/'Discount curve'!$D63</f>
        <v>0</v>
      </c>
      <c r="W74" s="2">
        <f>+F74/'Discount curve'!$D63</f>
        <v>0</v>
      </c>
      <c r="X74" s="2">
        <f>+G74/'Discount curve'!$D63</f>
        <v>0</v>
      </c>
      <c r="Y74" s="2">
        <f>+H74/'Discount curve'!$D63</f>
        <v>0</v>
      </c>
      <c r="Z74" s="2">
        <f>+I74/'Discount curve'!$D63</f>
        <v>0</v>
      </c>
      <c r="AA74" s="2">
        <f>+J74/'Discount curve'!$D63</f>
        <v>0</v>
      </c>
      <c r="AB74" s="2">
        <f>+K74/'Discount curve'!$D63</f>
        <v>0</v>
      </c>
      <c r="AC74" s="2">
        <f>+L74/'Discount curve'!$D63</f>
        <v>0</v>
      </c>
      <c r="AD74" s="2">
        <f>+M74/'Discount curve'!$D63</f>
        <v>0</v>
      </c>
      <c r="AE74" s="2">
        <f>+N74/'Discount curve'!$D63</f>
        <v>0</v>
      </c>
      <c r="AF74" s="2">
        <f>+O74/'Discount curve'!$D63</f>
        <v>0</v>
      </c>
      <c r="AG74" s="2">
        <f>+P74/'Discount curve'!$D63</f>
        <v>-3.72380811915691E-2</v>
      </c>
    </row>
    <row r="75" spans="1:33" x14ac:dyDescent="0.2">
      <c r="A75" s="5">
        <v>39234</v>
      </c>
      <c r="C75" s="11">
        <v>-2.40391365977757E-2</v>
      </c>
      <c r="D75" s="14"/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-2.40391365977757E-2</v>
      </c>
      <c r="T75" s="2">
        <f>+C75/'Discount curve'!D64</f>
        <v>-3.1808342763592817E-2</v>
      </c>
      <c r="U75" s="2"/>
      <c r="V75" s="2">
        <f>+E75/'Discount curve'!$D64</f>
        <v>0</v>
      </c>
      <c r="W75" s="2">
        <f>+F75/'Discount curve'!$D64</f>
        <v>0</v>
      </c>
      <c r="X75" s="2">
        <f>+G75/'Discount curve'!$D64</f>
        <v>0</v>
      </c>
      <c r="Y75" s="2">
        <f>+H75/'Discount curve'!$D64</f>
        <v>0</v>
      </c>
      <c r="Z75" s="2">
        <f>+I75/'Discount curve'!$D64</f>
        <v>0</v>
      </c>
      <c r="AA75" s="2">
        <f>+J75/'Discount curve'!$D64</f>
        <v>0</v>
      </c>
      <c r="AB75" s="2">
        <f>+K75/'Discount curve'!$D64</f>
        <v>0</v>
      </c>
      <c r="AC75" s="2">
        <f>+L75/'Discount curve'!$D64</f>
        <v>0</v>
      </c>
      <c r="AD75" s="2">
        <f>+M75/'Discount curve'!$D64</f>
        <v>0</v>
      </c>
      <c r="AE75" s="2">
        <f>+N75/'Discount curve'!$D64</f>
        <v>0</v>
      </c>
      <c r="AF75" s="2">
        <f>+O75/'Discount curve'!$D64</f>
        <v>0</v>
      </c>
      <c r="AG75" s="2">
        <f>+P75/'Discount curve'!$D64</f>
        <v>-3.1808342763592817E-2</v>
      </c>
    </row>
    <row r="76" spans="1:33" x14ac:dyDescent="0.2">
      <c r="A76" s="5">
        <v>39264</v>
      </c>
      <c r="C76" s="11">
        <v>0</v>
      </c>
      <c r="D76" s="14"/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T76" s="2">
        <f>+C76/'Discount curve'!D65</f>
        <v>0</v>
      </c>
      <c r="U76" s="2"/>
      <c r="V76" s="2">
        <f>+E76/'Discount curve'!$D65</f>
        <v>0</v>
      </c>
      <c r="W76" s="2">
        <f>+F76/'Discount curve'!$D65</f>
        <v>0</v>
      </c>
      <c r="X76" s="2">
        <f>+G76/'Discount curve'!$D65</f>
        <v>0</v>
      </c>
      <c r="Y76" s="2">
        <f>+H76/'Discount curve'!$D65</f>
        <v>0</v>
      </c>
      <c r="Z76" s="2">
        <f>+I76/'Discount curve'!$D65</f>
        <v>0</v>
      </c>
      <c r="AA76" s="2">
        <f>+J76/'Discount curve'!$D65</f>
        <v>0</v>
      </c>
      <c r="AB76" s="2">
        <f>+K76/'Discount curve'!$D65</f>
        <v>0</v>
      </c>
      <c r="AC76" s="2">
        <f>+L76/'Discount curve'!$D65</f>
        <v>0</v>
      </c>
      <c r="AD76" s="2">
        <f>+M76/'Discount curve'!$D65</f>
        <v>0</v>
      </c>
      <c r="AE76" s="2">
        <f>+N76/'Discount curve'!$D65</f>
        <v>0</v>
      </c>
      <c r="AF76" s="2">
        <f>+O76/'Discount curve'!$D65</f>
        <v>0</v>
      </c>
      <c r="AG76" s="2">
        <f>+P76/'Discount curve'!$D65</f>
        <v>0</v>
      </c>
    </row>
    <row r="77" spans="1:33" x14ac:dyDescent="0.2">
      <c r="A77" s="5">
        <v>39295</v>
      </c>
      <c r="C77" s="11">
        <v>0</v>
      </c>
      <c r="D77" s="14"/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T77" s="2">
        <f>+C77/'Discount curve'!D66</f>
        <v>0</v>
      </c>
      <c r="U77" s="2"/>
      <c r="V77" s="2">
        <f>+E77/'Discount curve'!$D66</f>
        <v>0</v>
      </c>
      <c r="W77" s="2">
        <f>+F77/'Discount curve'!$D66</f>
        <v>0</v>
      </c>
      <c r="X77" s="2">
        <f>+G77/'Discount curve'!$D66</f>
        <v>0</v>
      </c>
      <c r="Y77" s="2">
        <f>+H77/'Discount curve'!$D66</f>
        <v>0</v>
      </c>
      <c r="Z77" s="2">
        <f>+I77/'Discount curve'!$D66</f>
        <v>0</v>
      </c>
      <c r="AA77" s="2">
        <f>+J77/'Discount curve'!$D66</f>
        <v>0</v>
      </c>
      <c r="AB77" s="2">
        <f>+K77/'Discount curve'!$D66</f>
        <v>0</v>
      </c>
      <c r="AC77" s="2">
        <f>+L77/'Discount curve'!$D66</f>
        <v>0</v>
      </c>
      <c r="AD77" s="2">
        <f>+M77/'Discount curve'!$D66</f>
        <v>0</v>
      </c>
      <c r="AE77" s="2">
        <f>+N77/'Discount curve'!$D66</f>
        <v>0</v>
      </c>
      <c r="AF77" s="2">
        <f>+O77/'Discount curve'!$D66</f>
        <v>0</v>
      </c>
      <c r="AG77" s="2">
        <f>+P77/'Discount curve'!$D66</f>
        <v>0</v>
      </c>
    </row>
    <row r="78" spans="1:33" x14ac:dyDescent="0.2">
      <c r="A78" s="5">
        <v>39326</v>
      </c>
      <c r="C78" s="11">
        <v>0</v>
      </c>
      <c r="D78" s="14"/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T78" s="2">
        <f>+C78/'Discount curve'!D67</f>
        <v>0</v>
      </c>
      <c r="U78" s="2"/>
      <c r="V78" s="2">
        <f>+E78/'Discount curve'!$D67</f>
        <v>0</v>
      </c>
      <c r="W78" s="2">
        <f>+F78/'Discount curve'!$D67</f>
        <v>0</v>
      </c>
      <c r="X78" s="2">
        <f>+G78/'Discount curve'!$D67</f>
        <v>0</v>
      </c>
      <c r="Y78" s="2">
        <f>+H78/'Discount curve'!$D67</f>
        <v>0</v>
      </c>
      <c r="Z78" s="2">
        <f>+I78/'Discount curve'!$D67</f>
        <v>0</v>
      </c>
      <c r="AA78" s="2">
        <f>+J78/'Discount curve'!$D67</f>
        <v>0</v>
      </c>
      <c r="AB78" s="2">
        <f>+K78/'Discount curve'!$D67</f>
        <v>0</v>
      </c>
      <c r="AC78" s="2">
        <f>+L78/'Discount curve'!$D67</f>
        <v>0</v>
      </c>
      <c r="AD78" s="2">
        <f>+M78/'Discount curve'!$D67</f>
        <v>0</v>
      </c>
      <c r="AE78" s="2">
        <f>+N78/'Discount curve'!$D67</f>
        <v>0</v>
      </c>
      <c r="AF78" s="2">
        <f>+O78/'Discount curve'!$D67</f>
        <v>0</v>
      </c>
      <c r="AG78" s="2">
        <f>+P78/'Discount curve'!$D67</f>
        <v>0</v>
      </c>
    </row>
    <row r="79" spans="1:33" x14ac:dyDescent="0.2">
      <c r="A79" s="5">
        <v>39356</v>
      </c>
      <c r="C79" s="11">
        <v>0</v>
      </c>
      <c r="D79" s="14"/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T79" s="2">
        <f>+C79/'Discount curve'!D68</f>
        <v>0</v>
      </c>
      <c r="U79" s="2"/>
      <c r="V79" s="2">
        <f>+E79/'Discount curve'!$D68</f>
        <v>0</v>
      </c>
      <c r="W79" s="2">
        <f>+F79/'Discount curve'!$D68</f>
        <v>0</v>
      </c>
      <c r="X79" s="2">
        <f>+G79/'Discount curve'!$D68</f>
        <v>0</v>
      </c>
      <c r="Y79" s="2">
        <f>+H79/'Discount curve'!$D68</f>
        <v>0</v>
      </c>
      <c r="Z79" s="2">
        <f>+I79/'Discount curve'!$D68</f>
        <v>0</v>
      </c>
      <c r="AA79" s="2">
        <f>+J79/'Discount curve'!$D68</f>
        <v>0</v>
      </c>
      <c r="AB79" s="2">
        <f>+K79/'Discount curve'!$D68</f>
        <v>0</v>
      </c>
      <c r="AC79" s="2">
        <f>+L79/'Discount curve'!$D68</f>
        <v>0</v>
      </c>
      <c r="AD79" s="2">
        <f>+M79/'Discount curve'!$D68</f>
        <v>0</v>
      </c>
      <c r="AE79" s="2">
        <f>+N79/'Discount curve'!$D68</f>
        <v>0</v>
      </c>
      <c r="AF79" s="2">
        <f>+O79/'Discount curve'!$D68</f>
        <v>0</v>
      </c>
      <c r="AG79" s="2">
        <f>+P79/'Discount curve'!$D68</f>
        <v>0</v>
      </c>
    </row>
    <row r="80" spans="1:33" x14ac:dyDescent="0.2">
      <c r="A80" s="5">
        <v>39387</v>
      </c>
      <c r="C80" s="11">
        <v>0</v>
      </c>
      <c r="D80" s="14"/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T80" s="2">
        <f>+C80/'Discount curve'!D69</f>
        <v>0</v>
      </c>
      <c r="U80" s="2"/>
      <c r="V80" s="2">
        <f>+E80/'Discount curve'!$D69</f>
        <v>0</v>
      </c>
      <c r="W80" s="2">
        <f>+F80/'Discount curve'!$D69</f>
        <v>0</v>
      </c>
      <c r="X80" s="2">
        <f>+G80/'Discount curve'!$D69</f>
        <v>0</v>
      </c>
      <c r="Y80" s="2">
        <f>+H80/'Discount curve'!$D69</f>
        <v>0</v>
      </c>
      <c r="Z80" s="2">
        <f>+I80/'Discount curve'!$D69</f>
        <v>0</v>
      </c>
      <c r="AA80" s="2">
        <f>+J80/'Discount curve'!$D69</f>
        <v>0</v>
      </c>
      <c r="AB80" s="2">
        <f>+K80/'Discount curve'!$D69</f>
        <v>0</v>
      </c>
      <c r="AC80" s="2">
        <f>+L80/'Discount curve'!$D69</f>
        <v>0</v>
      </c>
      <c r="AD80" s="2">
        <f>+M80/'Discount curve'!$D69</f>
        <v>0</v>
      </c>
      <c r="AE80" s="2">
        <f>+N80/'Discount curve'!$D69</f>
        <v>0</v>
      </c>
      <c r="AF80" s="2">
        <f>+O80/'Discount curve'!$D69</f>
        <v>0</v>
      </c>
      <c r="AG80" s="2">
        <f>+P80/'Discount curve'!$D69</f>
        <v>0</v>
      </c>
    </row>
    <row r="81" spans="1:33" x14ac:dyDescent="0.2">
      <c r="A81" s="5">
        <v>39417</v>
      </c>
      <c r="C81" s="11">
        <v>0</v>
      </c>
      <c r="D81" s="14"/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T81" s="2">
        <f>+C81/'Discount curve'!D70</f>
        <v>0</v>
      </c>
      <c r="U81" s="2"/>
      <c r="V81" s="2">
        <f>+E81/'Discount curve'!$D70</f>
        <v>0</v>
      </c>
      <c r="W81" s="2">
        <f>+F81/'Discount curve'!$D70</f>
        <v>0</v>
      </c>
      <c r="X81" s="2">
        <f>+G81/'Discount curve'!$D70</f>
        <v>0</v>
      </c>
      <c r="Y81" s="2">
        <f>+H81/'Discount curve'!$D70</f>
        <v>0</v>
      </c>
      <c r="Z81" s="2">
        <f>+I81/'Discount curve'!$D70</f>
        <v>0</v>
      </c>
      <c r="AA81" s="2">
        <f>+J81/'Discount curve'!$D70</f>
        <v>0</v>
      </c>
      <c r="AB81" s="2">
        <f>+K81/'Discount curve'!$D70</f>
        <v>0</v>
      </c>
      <c r="AC81" s="2">
        <f>+L81/'Discount curve'!$D70</f>
        <v>0</v>
      </c>
      <c r="AD81" s="2">
        <f>+M81/'Discount curve'!$D70</f>
        <v>0</v>
      </c>
      <c r="AE81" s="2">
        <f>+N81/'Discount curve'!$D70</f>
        <v>0</v>
      </c>
      <c r="AF81" s="2">
        <f>+O81/'Discount curve'!$D70</f>
        <v>0</v>
      </c>
      <c r="AG81" s="2">
        <f>+P81/'Discount curve'!$D70</f>
        <v>0</v>
      </c>
    </row>
    <row r="82" spans="1:33" x14ac:dyDescent="0.2">
      <c r="A82" s="5">
        <v>39448</v>
      </c>
      <c r="C82" s="11">
        <v>0</v>
      </c>
      <c r="D82" s="14"/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T82" s="2">
        <f>+C82/'Discount curve'!D71</f>
        <v>0</v>
      </c>
      <c r="U82" s="2"/>
      <c r="V82" s="2">
        <f>+E82/'Discount curve'!$D71</f>
        <v>0</v>
      </c>
      <c r="W82" s="2">
        <f>+F82/'Discount curve'!$D71</f>
        <v>0</v>
      </c>
      <c r="X82" s="2">
        <f>+G82/'Discount curve'!$D71</f>
        <v>0</v>
      </c>
      <c r="Y82" s="2">
        <f>+H82/'Discount curve'!$D71</f>
        <v>0</v>
      </c>
      <c r="Z82" s="2">
        <f>+I82/'Discount curve'!$D71</f>
        <v>0</v>
      </c>
      <c r="AA82" s="2">
        <f>+J82/'Discount curve'!$D71</f>
        <v>0</v>
      </c>
      <c r="AB82" s="2">
        <f>+K82/'Discount curve'!$D71</f>
        <v>0</v>
      </c>
      <c r="AC82" s="2">
        <f>+L82/'Discount curve'!$D71</f>
        <v>0</v>
      </c>
      <c r="AD82" s="2">
        <f>+M82/'Discount curve'!$D71</f>
        <v>0</v>
      </c>
      <c r="AE82" s="2">
        <f>+N82/'Discount curve'!$D71</f>
        <v>0</v>
      </c>
      <c r="AF82" s="2">
        <f>+O82/'Discount curve'!$D71</f>
        <v>0</v>
      </c>
      <c r="AG82" s="2">
        <f>+P82/'Discount curve'!$D71</f>
        <v>0</v>
      </c>
    </row>
    <row r="83" spans="1:33" x14ac:dyDescent="0.2">
      <c r="A83" s="5">
        <v>39479</v>
      </c>
      <c r="C83" s="11">
        <v>0</v>
      </c>
      <c r="D83" s="14"/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T83" s="2">
        <f>+C83/'Discount curve'!D72</f>
        <v>0</v>
      </c>
      <c r="U83" s="2"/>
      <c r="V83" s="2">
        <f>+E83/'Discount curve'!$D72</f>
        <v>0</v>
      </c>
      <c r="W83" s="2">
        <f>+F83/'Discount curve'!$D72</f>
        <v>0</v>
      </c>
      <c r="X83" s="2">
        <f>+G83/'Discount curve'!$D72</f>
        <v>0</v>
      </c>
      <c r="Y83" s="2">
        <f>+H83/'Discount curve'!$D72</f>
        <v>0</v>
      </c>
      <c r="Z83" s="2">
        <f>+I83/'Discount curve'!$D72</f>
        <v>0</v>
      </c>
      <c r="AA83" s="2">
        <f>+J83/'Discount curve'!$D72</f>
        <v>0</v>
      </c>
      <c r="AB83" s="2">
        <f>+K83/'Discount curve'!$D72</f>
        <v>0</v>
      </c>
      <c r="AC83" s="2">
        <f>+L83/'Discount curve'!$D72</f>
        <v>0</v>
      </c>
      <c r="AD83" s="2">
        <f>+M83/'Discount curve'!$D72</f>
        <v>0</v>
      </c>
      <c r="AE83" s="2">
        <f>+N83/'Discount curve'!$D72</f>
        <v>0</v>
      </c>
      <c r="AF83" s="2">
        <f>+O83/'Discount curve'!$D72</f>
        <v>0</v>
      </c>
      <c r="AG83" s="2">
        <f>+P83/'Discount curve'!$D72</f>
        <v>0</v>
      </c>
    </row>
    <row r="84" spans="1:33" x14ac:dyDescent="0.2">
      <c r="A84" s="5">
        <v>39508</v>
      </c>
      <c r="C84" s="11">
        <v>0</v>
      </c>
      <c r="D84" s="14"/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T84" s="2">
        <f>+C84/'Discount curve'!D73</f>
        <v>0</v>
      </c>
      <c r="U84" s="2"/>
      <c r="V84" s="2">
        <f>+E84/'Discount curve'!$D73</f>
        <v>0</v>
      </c>
      <c r="W84" s="2">
        <f>+F84/'Discount curve'!$D73</f>
        <v>0</v>
      </c>
      <c r="X84" s="2">
        <f>+G84/'Discount curve'!$D73</f>
        <v>0</v>
      </c>
      <c r="Y84" s="2">
        <f>+H84/'Discount curve'!$D73</f>
        <v>0</v>
      </c>
      <c r="Z84" s="2">
        <f>+I84/'Discount curve'!$D73</f>
        <v>0</v>
      </c>
      <c r="AA84" s="2">
        <f>+J84/'Discount curve'!$D73</f>
        <v>0</v>
      </c>
      <c r="AB84" s="2">
        <f>+K84/'Discount curve'!$D73</f>
        <v>0</v>
      </c>
      <c r="AC84" s="2">
        <f>+L84/'Discount curve'!$D73</f>
        <v>0</v>
      </c>
      <c r="AD84" s="2">
        <f>+M84/'Discount curve'!$D73</f>
        <v>0</v>
      </c>
      <c r="AE84" s="2">
        <f>+N84/'Discount curve'!$D73</f>
        <v>0</v>
      </c>
      <c r="AF84" s="2">
        <f>+O84/'Discount curve'!$D73</f>
        <v>0</v>
      </c>
      <c r="AG84" s="2">
        <f>+P84/'Discount curve'!$D73</f>
        <v>0</v>
      </c>
    </row>
    <row r="85" spans="1:33" x14ac:dyDescent="0.2">
      <c r="A85" s="5">
        <v>39539</v>
      </c>
      <c r="C85" s="11">
        <v>0</v>
      </c>
      <c r="D85" s="14"/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T85" s="2">
        <f>+C85/'Discount curve'!D74</f>
        <v>0</v>
      </c>
      <c r="U85" s="2"/>
      <c r="V85" s="2">
        <f>+E85/'Discount curve'!$D74</f>
        <v>0</v>
      </c>
      <c r="W85" s="2">
        <f>+F85/'Discount curve'!$D74</f>
        <v>0</v>
      </c>
      <c r="X85" s="2">
        <f>+G85/'Discount curve'!$D74</f>
        <v>0</v>
      </c>
      <c r="Y85" s="2">
        <f>+H85/'Discount curve'!$D74</f>
        <v>0</v>
      </c>
      <c r="Z85" s="2">
        <f>+I85/'Discount curve'!$D74</f>
        <v>0</v>
      </c>
      <c r="AA85" s="2">
        <f>+J85/'Discount curve'!$D74</f>
        <v>0</v>
      </c>
      <c r="AB85" s="2">
        <f>+K85/'Discount curve'!$D74</f>
        <v>0</v>
      </c>
      <c r="AC85" s="2">
        <f>+L85/'Discount curve'!$D74</f>
        <v>0</v>
      </c>
      <c r="AD85" s="2">
        <f>+M85/'Discount curve'!$D74</f>
        <v>0</v>
      </c>
      <c r="AE85" s="2">
        <f>+N85/'Discount curve'!$D74</f>
        <v>0</v>
      </c>
      <c r="AF85" s="2">
        <f>+O85/'Discount curve'!$D74</f>
        <v>0</v>
      </c>
      <c r="AG85" s="2">
        <f>+P85/'Discount curve'!$D74</f>
        <v>0</v>
      </c>
    </row>
    <row r="86" spans="1:33" x14ac:dyDescent="0.2">
      <c r="A86" s="5">
        <v>39569</v>
      </c>
      <c r="C86" s="11">
        <v>0</v>
      </c>
      <c r="D86" s="14"/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T86" s="2">
        <f>+C86/'Discount curve'!D75</f>
        <v>0</v>
      </c>
      <c r="U86" s="2"/>
      <c r="V86" s="2">
        <f>+E86/'Discount curve'!$D75</f>
        <v>0</v>
      </c>
      <c r="W86" s="2">
        <f>+F86/'Discount curve'!$D75</f>
        <v>0</v>
      </c>
      <c r="X86" s="2">
        <f>+G86/'Discount curve'!$D75</f>
        <v>0</v>
      </c>
      <c r="Y86" s="2">
        <f>+H86/'Discount curve'!$D75</f>
        <v>0</v>
      </c>
      <c r="Z86" s="2">
        <f>+I86/'Discount curve'!$D75</f>
        <v>0</v>
      </c>
      <c r="AA86" s="2">
        <f>+J86/'Discount curve'!$D75</f>
        <v>0</v>
      </c>
      <c r="AB86" s="2">
        <f>+K86/'Discount curve'!$D75</f>
        <v>0</v>
      </c>
      <c r="AC86" s="2">
        <f>+L86/'Discount curve'!$D75</f>
        <v>0</v>
      </c>
      <c r="AD86" s="2">
        <f>+M86/'Discount curve'!$D75</f>
        <v>0</v>
      </c>
      <c r="AE86" s="2">
        <f>+N86/'Discount curve'!$D75</f>
        <v>0</v>
      </c>
      <c r="AF86" s="2">
        <f>+O86/'Discount curve'!$D75</f>
        <v>0</v>
      </c>
      <c r="AG86" s="2">
        <f>+P86/'Discount curve'!$D75</f>
        <v>0</v>
      </c>
    </row>
    <row r="87" spans="1:33" x14ac:dyDescent="0.2">
      <c r="A87" s="5">
        <v>39600</v>
      </c>
      <c r="C87" s="11">
        <v>0</v>
      </c>
      <c r="D87" s="14"/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T87" s="2">
        <f>+C87/'Discount curve'!D76</f>
        <v>0</v>
      </c>
      <c r="U87" s="2"/>
      <c r="V87" s="2">
        <f>+E87/'Discount curve'!$D76</f>
        <v>0</v>
      </c>
      <c r="W87" s="2">
        <f>+F87/'Discount curve'!$D76</f>
        <v>0</v>
      </c>
      <c r="X87" s="2">
        <f>+G87/'Discount curve'!$D76</f>
        <v>0</v>
      </c>
      <c r="Y87" s="2">
        <f>+H87/'Discount curve'!$D76</f>
        <v>0</v>
      </c>
      <c r="Z87" s="2">
        <f>+I87/'Discount curve'!$D76</f>
        <v>0</v>
      </c>
      <c r="AA87" s="2">
        <f>+J87/'Discount curve'!$D76</f>
        <v>0</v>
      </c>
      <c r="AB87" s="2">
        <f>+K87/'Discount curve'!$D76</f>
        <v>0</v>
      </c>
      <c r="AC87" s="2">
        <f>+L87/'Discount curve'!$D76</f>
        <v>0</v>
      </c>
      <c r="AD87" s="2">
        <f>+M87/'Discount curve'!$D76</f>
        <v>0</v>
      </c>
      <c r="AE87" s="2">
        <f>+N87/'Discount curve'!$D76</f>
        <v>0</v>
      </c>
      <c r="AF87" s="2">
        <f>+O87/'Discount curve'!$D76</f>
        <v>0</v>
      </c>
      <c r="AG87" s="2">
        <f>+P87/'Discount curve'!$D76</f>
        <v>0</v>
      </c>
    </row>
    <row r="88" spans="1:33" x14ac:dyDescent="0.2">
      <c r="A88" s="5">
        <v>39630</v>
      </c>
      <c r="C88" s="11">
        <v>0</v>
      </c>
      <c r="D88" s="14"/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T88" s="2">
        <f>+C88/'Discount curve'!D77</f>
        <v>0</v>
      </c>
      <c r="U88" s="2"/>
      <c r="V88" s="2">
        <f>+E88/'Discount curve'!$D77</f>
        <v>0</v>
      </c>
      <c r="W88" s="2">
        <f>+F88/'Discount curve'!$D77</f>
        <v>0</v>
      </c>
      <c r="X88" s="2">
        <f>+G88/'Discount curve'!$D77</f>
        <v>0</v>
      </c>
      <c r="Y88" s="2">
        <f>+H88/'Discount curve'!$D77</f>
        <v>0</v>
      </c>
      <c r="Z88" s="2">
        <f>+I88/'Discount curve'!$D77</f>
        <v>0</v>
      </c>
      <c r="AA88" s="2">
        <f>+J88/'Discount curve'!$D77</f>
        <v>0</v>
      </c>
      <c r="AB88" s="2">
        <f>+K88/'Discount curve'!$D77</f>
        <v>0</v>
      </c>
      <c r="AC88" s="2">
        <f>+L88/'Discount curve'!$D77</f>
        <v>0</v>
      </c>
      <c r="AD88" s="2">
        <f>+M88/'Discount curve'!$D77</f>
        <v>0</v>
      </c>
      <c r="AE88" s="2">
        <f>+N88/'Discount curve'!$D77</f>
        <v>0</v>
      </c>
      <c r="AF88" s="2">
        <f>+O88/'Discount curve'!$D77</f>
        <v>0</v>
      </c>
      <c r="AG88" s="2">
        <f>+P88/'Discount curve'!$D77</f>
        <v>0</v>
      </c>
    </row>
    <row r="89" spans="1:33" x14ac:dyDescent="0.2">
      <c r="A89" s="5">
        <v>39661</v>
      </c>
      <c r="C89" s="11">
        <v>0</v>
      </c>
      <c r="D89" s="14"/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T89" s="2">
        <f>+C89/'Discount curve'!D78</f>
        <v>0</v>
      </c>
      <c r="U89" s="2"/>
      <c r="V89" s="2">
        <f>+E89/'Discount curve'!$D78</f>
        <v>0</v>
      </c>
      <c r="W89" s="2">
        <f>+F89/'Discount curve'!$D78</f>
        <v>0</v>
      </c>
      <c r="X89" s="2">
        <f>+G89/'Discount curve'!$D78</f>
        <v>0</v>
      </c>
      <c r="Y89" s="2">
        <f>+H89/'Discount curve'!$D78</f>
        <v>0</v>
      </c>
      <c r="Z89" s="2">
        <f>+I89/'Discount curve'!$D78</f>
        <v>0</v>
      </c>
      <c r="AA89" s="2">
        <f>+J89/'Discount curve'!$D78</f>
        <v>0</v>
      </c>
      <c r="AB89" s="2">
        <f>+K89/'Discount curve'!$D78</f>
        <v>0</v>
      </c>
      <c r="AC89" s="2">
        <f>+L89/'Discount curve'!$D78</f>
        <v>0</v>
      </c>
      <c r="AD89" s="2">
        <f>+M89/'Discount curve'!$D78</f>
        <v>0</v>
      </c>
      <c r="AE89" s="2">
        <f>+N89/'Discount curve'!$D78</f>
        <v>0</v>
      </c>
      <c r="AF89" s="2">
        <f>+O89/'Discount curve'!$D78</f>
        <v>0</v>
      </c>
      <c r="AG89" s="2">
        <f>+P89/'Discount curve'!$D78</f>
        <v>0</v>
      </c>
    </row>
    <row r="90" spans="1:33" x14ac:dyDescent="0.2">
      <c r="A90" s="5">
        <v>39692</v>
      </c>
      <c r="C90" s="11">
        <v>0</v>
      </c>
      <c r="D90" s="14"/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T90" s="2">
        <f>+C90/'Discount curve'!D79</f>
        <v>0</v>
      </c>
      <c r="U90" s="2"/>
      <c r="V90" s="2">
        <f>+E90/'Discount curve'!$D79</f>
        <v>0</v>
      </c>
      <c r="W90" s="2">
        <f>+F90/'Discount curve'!$D79</f>
        <v>0</v>
      </c>
      <c r="X90" s="2">
        <f>+G90/'Discount curve'!$D79</f>
        <v>0</v>
      </c>
      <c r="Y90" s="2">
        <f>+H90/'Discount curve'!$D79</f>
        <v>0</v>
      </c>
      <c r="Z90" s="2">
        <f>+I90/'Discount curve'!$D79</f>
        <v>0</v>
      </c>
      <c r="AA90" s="2">
        <f>+J90/'Discount curve'!$D79</f>
        <v>0</v>
      </c>
      <c r="AB90" s="2">
        <f>+K90/'Discount curve'!$D79</f>
        <v>0</v>
      </c>
      <c r="AC90" s="2">
        <f>+L90/'Discount curve'!$D79</f>
        <v>0</v>
      </c>
      <c r="AD90" s="2">
        <f>+M90/'Discount curve'!$D79</f>
        <v>0</v>
      </c>
      <c r="AE90" s="2">
        <f>+N90/'Discount curve'!$D79</f>
        <v>0</v>
      </c>
      <c r="AF90" s="2">
        <f>+O90/'Discount curve'!$D79</f>
        <v>0</v>
      </c>
      <c r="AG90" s="2">
        <f>+P90/'Discount curve'!$D79</f>
        <v>0</v>
      </c>
    </row>
    <row r="91" spans="1:33" x14ac:dyDescent="0.2">
      <c r="A91" s="5">
        <v>39722</v>
      </c>
      <c r="C91" s="11">
        <v>0</v>
      </c>
      <c r="D91" s="14"/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T91" s="2">
        <f>+C91/'Discount curve'!D80</f>
        <v>0</v>
      </c>
      <c r="U91" s="2"/>
      <c r="V91" s="2">
        <f>+E91/'Discount curve'!$D80</f>
        <v>0</v>
      </c>
      <c r="W91" s="2">
        <f>+F91/'Discount curve'!$D80</f>
        <v>0</v>
      </c>
      <c r="X91" s="2">
        <f>+G91/'Discount curve'!$D80</f>
        <v>0</v>
      </c>
      <c r="Y91" s="2">
        <f>+H91/'Discount curve'!$D80</f>
        <v>0</v>
      </c>
      <c r="Z91" s="2">
        <f>+I91/'Discount curve'!$D80</f>
        <v>0</v>
      </c>
      <c r="AA91" s="2">
        <f>+J91/'Discount curve'!$D80</f>
        <v>0</v>
      </c>
      <c r="AB91" s="2">
        <f>+K91/'Discount curve'!$D80</f>
        <v>0</v>
      </c>
      <c r="AC91" s="2">
        <f>+L91/'Discount curve'!$D80</f>
        <v>0</v>
      </c>
      <c r="AD91" s="2">
        <f>+M91/'Discount curve'!$D80</f>
        <v>0</v>
      </c>
      <c r="AE91" s="2">
        <f>+N91/'Discount curve'!$D80</f>
        <v>0</v>
      </c>
      <c r="AF91" s="2">
        <f>+O91/'Discount curve'!$D80</f>
        <v>0</v>
      </c>
      <c r="AG91" s="2">
        <f>+P91/'Discount curve'!$D80</f>
        <v>0</v>
      </c>
    </row>
    <row r="92" spans="1:33" x14ac:dyDescent="0.2">
      <c r="A92" s="5">
        <v>39753</v>
      </c>
      <c r="C92" s="11">
        <v>0</v>
      </c>
      <c r="D92" s="14"/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T92" s="2">
        <f>+C92/'Discount curve'!D81</f>
        <v>0</v>
      </c>
      <c r="U92" s="2"/>
      <c r="V92" s="2">
        <f>+E92/'Discount curve'!$D81</f>
        <v>0</v>
      </c>
      <c r="W92" s="2">
        <f>+F92/'Discount curve'!$D81</f>
        <v>0</v>
      </c>
      <c r="X92" s="2">
        <f>+G92/'Discount curve'!$D81</f>
        <v>0</v>
      </c>
      <c r="Y92" s="2">
        <f>+H92/'Discount curve'!$D81</f>
        <v>0</v>
      </c>
      <c r="Z92" s="2">
        <f>+I92/'Discount curve'!$D81</f>
        <v>0</v>
      </c>
      <c r="AA92" s="2">
        <f>+J92/'Discount curve'!$D81</f>
        <v>0</v>
      </c>
      <c r="AB92" s="2">
        <f>+K92/'Discount curve'!$D81</f>
        <v>0</v>
      </c>
      <c r="AC92" s="2">
        <f>+L92/'Discount curve'!$D81</f>
        <v>0</v>
      </c>
      <c r="AD92" s="2">
        <f>+M92/'Discount curve'!$D81</f>
        <v>0</v>
      </c>
      <c r="AE92" s="2">
        <f>+N92/'Discount curve'!$D81</f>
        <v>0</v>
      </c>
      <c r="AF92" s="2">
        <f>+O92/'Discount curve'!$D81</f>
        <v>0</v>
      </c>
      <c r="AG92" s="2">
        <f>+P92/'Discount curve'!$D81</f>
        <v>0</v>
      </c>
    </row>
    <row r="93" spans="1:33" x14ac:dyDescent="0.2">
      <c r="A93" s="5">
        <v>39783</v>
      </c>
      <c r="C93" s="11">
        <v>0</v>
      </c>
      <c r="D93" s="14"/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T93" s="2">
        <f>+C93/'Discount curve'!D82</f>
        <v>0</v>
      </c>
      <c r="U93" s="2"/>
      <c r="V93" s="2">
        <f>+E93/'Discount curve'!$D82</f>
        <v>0</v>
      </c>
      <c r="W93" s="2">
        <f>+F93/'Discount curve'!$D82</f>
        <v>0</v>
      </c>
      <c r="X93" s="2">
        <f>+G93/'Discount curve'!$D82</f>
        <v>0</v>
      </c>
      <c r="Y93" s="2">
        <f>+H93/'Discount curve'!$D82</f>
        <v>0</v>
      </c>
      <c r="Z93" s="2">
        <f>+I93/'Discount curve'!$D82</f>
        <v>0</v>
      </c>
      <c r="AA93" s="2">
        <f>+J93/'Discount curve'!$D82</f>
        <v>0</v>
      </c>
      <c r="AB93" s="2">
        <f>+K93/'Discount curve'!$D82</f>
        <v>0</v>
      </c>
      <c r="AC93" s="2">
        <f>+L93/'Discount curve'!$D82</f>
        <v>0</v>
      </c>
      <c r="AD93" s="2">
        <f>+M93/'Discount curve'!$D82</f>
        <v>0</v>
      </c>
      <c r="AE93" s="2">
        <f>+N93/'Discount curve'!$D82</f>
        <v>0</v>
      </c>
      <c r="AF93" s="2">
        <f>+O93/'Discount curve'!$D82</f>
        <v>0</v>
      </c>
      <c r="AG93" s="2">
        <f>+P93/'Discount curve'!$D82</f>
        <v>0</v>
      </c>
    </row>
    <row r="94" spans="1:33" x14ac:dyDescent="0.2">
      <c r="A94" s="5">
        <v>39814</v>
      </c>
      <c r="C94" s="11">
        <v>0</v>
      </c>
      <c r="D94" s="14"/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T94" s="2">
        <f>+C94/'Discount curve'!D83</f>
        <v>0</v>
      </c>
      <c r="U94" s="2"/>
      <c r="V94" s="2">
        <f>+E94/'Discount curve'!$D83</f>
        <v>0</v>
      </c>
      <c r="W94" s="2">
        <f>+F94/'Discount curve'!$D83</f>
        <v>0</v>
      </c>
      <c r="X94" s="2">
        <f>+G94/'Discount curve'!$D83</f>
        <v>0</v>
      </c>
      <c r="Y94" s="2">
        <f>+H94/'Discount curve'!$D83</f>
        <v>0</v>
      </c>
      <c r="Z94" s="2">
        <f>+I94/'Discount curve'!$D83</f>
        <v>0</v>
      </c>
      <c r="AA94" s="2">
        <f>+J94/'Discount curve'!$D83</f>
        <v>0</v>
      </c>
      <c r="AB94" s="2">
        <f>+K94/'Discount curve'!$D83</f>
        <v>0</v>
      </c>
      <c r="AC94" s="2">
        <f>+L94/'Discount curve'!$D83</f>
        <v>0</v>
      </c>
      <c r="AD94" s="2">
        <f>+M94/'Discount curve'!$D83</f>
        <v>0</v>
      </c>
      <c r="AE94" s="2">
        <f>+N94/'Discount curve'!$D83</f>
        <v>0</v>
      </c>
      <c r="AF94" s="2">
        <f>+O94/'Discount curve'!$D83</f>
        <v>0</v>
      </c>
      <c r="AG94" s="2">
        <f>+P94/'Discount curve'!$D83</f>
        <v>0</v>
      </c>
    </row>
    <row r="95" spans="1:33" x14ac:dyDescent="0.2">
      <c r="A95" s="5">
        <v>39845</v>
      </c>
      <c r="C95" s="11">
        <v>0</v>
      </c>
      <c r="D95" s="14"/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T95" s="2">
        <f>+C95/'Discount curve'!D84</f>
        <v>0</v>
      </c>
      <c r="U95" s="2"/>
      <c r="V95" s="2">
        <f>+E95/'Discount curve'!$D84</f>
        <v>0</v>
      </c>
      <c r="W95" s="2">
        <f>+F95/'Discount curve'!$D84</f>
        <v>0</v>
      </c>
      <c r="X95" s="2">
        <f>+G95/'Discount curve'!$D84</f>
        <v>0</v>
      </c>
      <c r="Y95" s="2">
        <f>+H95/'Discount curve'!$D84</f>
        <v>0</v>
      </c>
      <c r="Z95" s="2">
        <f>+I95/'Discount curve'!$D84</f>
        <v>0</v>
      </c>
      <c r="AA95" s="2">
        <f>+J95/'Discount curve'!$D84</f>
        <v>0</v>
      </c>
      <c r="AB95" s="2">
        <f>+K95/'Discount curve'!$D84</f>
        <v>0</v>
      </c>
      <c r="AC95" s="2">
        <f>+L95/'Discount curve'!$D84</f>
        <v>0</v>
      </c>
      <c r="AD95" s="2">
        <f>+M95/'Discount curve'!$D84</f>
        <v>0</v>
      </c>
      <c r="AE95" s="2">
        <f>+N95/'Discount curve'!$D84</f>
        <v>0</v>
      </c>
      <c r="AF95" s="2">
        <f>+O95/'Discount curve'!$D84</f>
        <v>0</v>
      </c>
      <c r="AG95" s="2">
        <f>+P95/'Discount curve'!$D84</f>
        <v>0</v>
      </c>
    </row>
    <row r="96" spans="1:33" x14ac:dyDescent="0.2">
      <c r="A96" s="5">
        <v>39873</v>
      </c>
      <c r="C96" s="11">
        <v>0</v>
      </c>
      <c r="D96" s="14"/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T96" s="2">
        <f>+C96/'Discount curve'!D85</f>
        <v>0</v>
      </c>
      <c r="U96" s="2"/>
      <c r="V96" s="2">
        <f>+E96/'Discount curve'!$D85</f>
        <v>0</v>
      </c>
      <c r="W96" s="2">
        <f>+F96/'Discount curve'!$D85</f>
        <v>0</v>
      </c>
      <c r="X96" s="2">
        <f>+G96/'Discount curve'!$D85</f>
        <v>0</v>
      </c>
      <c r="Y96" s="2">
        <f>+H96/'Discount curve'!$D85</f>
        <v>0</v>
      </c>
      <c r="Z96" s="2">
        <f>+I96/'Discount curve'!$D85</f>
        <v>0</v>
      </c>
      <c r="AA96" s="2">
        <f>+J96/'Discount curve'!$D85</f>
        <v>0</v>
      </c>
      <c r="AB96" s="2">
        <f>+K96/'Discount curve'!$D85</f>
        <v>0</v>
      </c>
      <c r="AC96" s="2">
        <f>+L96/'Discount curve'!$D85</f>
        <v>0</v>
      </c>
      <c r="AD96" s="2">
        <f>+M96/'Discount curve'!$D85</f>
        <v>0</v>
      </c>
      <c r="AE96" s="2">
        <f>+N96/'Discount curve'!$D85</f>
        <v>0</v>
      </c>
      <c r="AF96" s="2">
        <f>+O96/'Discount curve'!$D85</f>
        <v>0</v>
      </c>
      <c r="AG96" s="2">
        <f>+P96/'Discount curve'!$D85</f>
        <v>0</v>
      </c>
    </row>
    <row r="97" spans="1:33" x14ac:dyDescent="0.2">
      <c r="A97" s="5">
        <v>39904</v>
      </c>
      <c r="C97" s="11">
        <v>0</v>
      </c>
      <c r="D97" s="14"/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T97" s="2">
        <f>+C97/'Discount curve'!D86</f>
        <v>0</v>
      </c>
      <c r="U97" s="2"/>
      <c r="V97" s="2">
        <f>+E97/'Discount curve'!$D86</f>
        <v>0</v>
      </c>
      <c r="W97" s="2">
        <f>+F97/'Discount curve'!$D86</f>
        <v>0</v>
      </c>
      <c r="X97" s="2">
        <f>+G97/'Discount curve'!$D86</f>
        <v>0</v>
      </c>
      <c r="Y97" s="2">
        <f>+H97/'Discount curve'!$D86</f>
        <v>0</v>
      </c>
      <c r="Z97" s="2">
        <f>+I97/'Discount curve'!$D86</f>
        <v>0</v>
      </c>
      <c r="AA97" s="2">
        <f>+J97/'Discount curve'!$D86</f>
        <v>0</v>
      </c>
      <c r="AB97" s="2">
        <f>+K97/'Discount curve'!$D86</f>
        <v>0</v>
      </c>
      <c r="AC97" s="2">
        <f>+L97/'Discount curve'!$D86</f>
        <v>0</v>
      </c>
      <c r="AD97" s="2">
        <f>+M97/'Discount curve'!$D86</f>
        <v>0</v>
      </c>
      <c r="AE97" s="2">
        <f>+N97/'Discount curve'!$D86</f>
        <v>0</v>
      </c>
      <c r="AF97" s="2">
        <f>+O97/'Discount curve'!$D86</f>
        <v>0</v>
      </c>
      <c r="AG97" s="2">
        <f>+P97/'Discount curve'!$D86</f>
        <v>0</v>
      </c>
    </row>
    <row r="98" spans="1:33" x14ac:dyDescent="0.2">
      <c r="A98" s="5">
        <v>39934</v>
      </c>
      <c r="C98" s="11">
        <v>0</v>
      </c>
      <c r="D98" s="14"/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T98" s="2">
        <f>+C98/'Discount curve'!D87</f>
        <v>0</v>
      </c>
      <c r="U98" s="2"/>
      <c r="V98" s="2">
        <f>+E98/'Discount curve'!$D87</f>
        <v>0</v>
      </c>
      <c r="W98" s="2">
        <f>+F98/'Discount curve'!$D87</f>
        <v>0</v>
      </c>
      <c r="X98" s="2">
        <f>+G98/'Discount curve'!$D87</f>
        <v>0</v>
      </c>
      <c r="Y98" s="2">
        <f>+H98/'Discount curve'!$D87</f>
        <v>0</v>
      </c>
      <c r="Z98" s="2">
        <f>+I98/'Discount curve'!$D87</f>
        <v>0</v>
      </c>
      <c r="AA98" s="2">
        <f>+J98/'Discount curve'!$D87</f>
        <v>0</v>
      </c>
      <c r="AB98" s="2">
        <f>+K98/'Discount curve'!$D87</f>
        <v>0</v>
      </c>
      <c r="AC98" s="2">
        <f>+L98/'Discount curve'!$D87</f>
        <v>0</v>
      </c>
      <c r="AD98" s="2">
        <f>+M98/'Discount curve'!$D87</f>
        <v>0</v>
      </c>
      <c r="AE98" s="2">
        <f>+N98/'Discount curve'!$D87</f>
        <v>0</v>
      </c>
      <c r="AF98" s="2">
        <f>+O98/'Discount curve'!$D87</f>
        <v>0</v>
      </c>
      <c r="AG98" s="2">
        <f>+P98/'Discount curve'!$D87</f>
        <v>0</v>
      </c>
    </row>
    <row r="99" spans="1:33" x14ac:dyDescent="0.2">
      <c r="A99" s="5">
        <v>39965</v>
      </c>
      <c r="C99" s="11">
        <v>0</v>
      </c>
      <c r="D99" s="14"/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T99" s="2">
        <f>+C99/'Discount curve'!D88</f>
        <v>0</v>
      </c>
      <c r="U99" s="2"/>
      <c r="V99" s="2">
        <f>+E99/'Discount curve'!$D88</f>
        <v>0</v>
      </c>
      <c r="W99" s="2">
        <f>+F99/'Discount curve'!$D88</f>
        <v>0</v>
      </c>
      <c r="X99" s="2">
        <f>+G99/'Discount curve'!$D88</f>
        <v>0</v>
      </c>
      <c r="Y99" s="2">
        <f>+H99/'Discount curve'!$D88</f>
        <v>0</v>
      </c>
      <c r="Z99" s="2">
        <f>+I99/'Discount curve'!$D88</f>
        <v>0</v>
      </c>
      <c r="AA99" s="2">
        <f>+J99/'Discount curve'!$D88</f>
        <v>0</v>
      </c>
      <c r="AB99" s="2">
        <f>+K99/'Discount curve'!$D88</f>
        <v>0</v>
      </c>
      <c r="AC99" s="2">
        <f>+L99/'Discount curve'!$D88</f>
        <v>0</v>
      </c>
      <c r="AD99" s="2">
        <f>+M99/'Discount curve'!$D88</f>
        <v>0</v>
      </c>
      <c r="AE99" s="2">
        <f>+N99/'Discount curve'!$D88</f>
        <v>0</v>
      </c>
      <c r="AF99" s="2">
        <f>+O99/'Discount curve'!$D88</f>
        <v>0</v>
      </c>
      <c r="AG99" s="2">
        <f>+P99/'Discount curve'!$D88</f>
        <v>0</v>
      </c>
    </row>
    <row r="100" spans="1:33" x14ac:dyDescent="0.2">
      <c r="A100" s="5">
        <v>39995</v>
      </c>
      <c r="C100" s="11">
        <v>0</v>
      </c>
      <c r="D100" s="14"/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T100" s="2">
        <f>+C100/'Discount curve'!D89</f>
        <v>0</v>
      </c>
      <c r="U100" s="2"/>
      <c r="V100" s="2">
        <f>+E100/'Discount curve'!$D89</f>
        <v>0</v>
      </c>
      <c r="W100" s="2">
        <f>+F100/'Discount curve'!$D89</f>
        <v>0</v>
      </c>
      <c r="X100" s="2">
        <f>+G100/'Discount curve'!$D89</f>
        <v>0</v>
      </c>
      <c r="Y100" s="2">
        <f>+H100/'Discount curve'!$D89</f>
        <v>0</v>
      </c>
      <c r="Z100" s="2">
        <f>+I100/'Discount curve'!$D89</f>
        <v>0</v>
      </c>
      <c r="AA100" s="2">
        <f>+J100/'Discount curve'!$D89</f>
        <v>0</v>
      </c>
      <c r="AB100" s="2">
        <f>+K100/'Discount curve'!$D89</f>
        <v>0</v>
      </c>
      <c r="AC100" s="2">
        <f>+L100/'Discount curve'!$D89</f>
        <v>0</v>
      </c>
      <c r="AD100" s="2">
        <f>+M100/'Discount curve'!$D89</f>
        <v>0</v>
      </c>
      <c r="AE100" s="2">
        <f>+N100/'Discount curve'!$D89</f>
        <v>0</v>
      </c>
      <c r="AF100" s="2">
        <f>+O100/'Discount curve'!$D89</f>
        <v>0</v>
      </c>
      <c r="AG100" s="2">
        <f>+P100/'Discount curve'!$D89</f>
        <v>0</v>
      </c>
    </row>
    <row r="101" spans="1:33" x14ac:dyDescent="0.2">
      <c r="A101" s="5">
        <v>40026</v>
      </c>
      <c r="C101" s="11">
        <v>0</v>
      </c>
      <c r="D101" s="14"/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T101" s="2">
        <f>+C101/'Discount curve'!D90</f>
        <v>0</v>
      </c>
      <c r="U101" s="2"/>
      <c r="V101" s="2">
        <f>+E101/'Discount curve'!$D90</f>
        <v>0</v>
      </c>
      <c r="W101" s="2">
        <f>+F101/'Discount curve'!$D90</f>
        <v>0</v>
      </c>
      <c r="X101" s="2">
        <f>+G101/'Discount curve'!$D90</f>
        <v>0</v>
      </c>
      <c r="Y101" s="2">
        <f>+H101/'Discount curve'!$D90</f>
        <v>0</v>
      </c>
      <c r="Z101" s="2">
        <f>+I101/'Discount curve'!$D90</f>
        <v>0</v>
      </c>
      <c r="AA101" s="2">
        <f>+J101/'Discount curve'!$D90</f>
        <v>0</v>
      </c>
      <c r="AB101" s="2">
        <f>+K101/'Discount curve'!$D90</f>
        <v>0</v>
      </c>
      <c r="AC101" s="2">
        <f>+L101/'Discount curve'!$D90</f>
        <v>0</v>
      </c>
      <c r="AD101" s="2">
        <f>+M101/'Discount curve'!$D90</f>
        <v>0</v>
      </c>
      <c r="AE101" s="2">
        <f>+N101/'Discount curve'!$D90</f>
        <v>0</v>
      </c>
      <c r="AF101" s="2">
        <f>+O101/'Discount curve'!$D90</f>
        <v>0</v>
      </c>
      <c r="AG101" s="2">
        <f>+P101/'Discount curve'!$D90</f>
        <v>0</v>
      </c>
    </row>
    <row r="102" spans="1:33" x14ac:dyDescent="0.2">
      <c r="A102" s="5">
        <v>40057</v>
      </c>
      <c r="C102" s="11">
        <v>0</v>
      </c>
      <c r="D102" s="14"/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T102" s="2">
        <f>+C102/'Discount curve'!D91</f>
        <v>0</v>
      </c>
      <c r="U102" s="2"/>
      <c r="V102" s="2">
        <f>+E102/'Discount curve'!$D91</f>
        <v>0</v>
      </c>
      <c r="W102" s="2">
        <f>+F102/'Discount curve'!$D91</f>
        <v>0</v>
      </c>
      <c r="X102" s="2">
        <f>+G102/'Discount curve'!$D91</f>
        <v>0</v>
      </c>
      <c r="Y102" s="2">
        <f>+H102/'Discount curve'!$D91</f>
        <v>0</v>
      </c>
      <c r="Z102" s="2">
        <f>+I102/'Discount curve'!$D91</f>
        <v>0</v>
      </c>
      <c r="AA102" s="2">
        <f>+J102/'Discount curve'!$D91</f>
        <v>0</v>
      </c>
      <c r="AB102" s="2">
        <f>+K102/'Discount curve'!$D91</f>
        <v>0</v>
      </c>
      <c r="AC102" s="2">
        <f>+L102/'Discount curve'!$D91</f>
        <v>0</v>
      </c>
      <c r="AD102" s="2">
        <f>+M102/'Discount curve'!$D91</f>
        <v>0</v>
      </c>
      <c r="AE102" s="2">
        <f>+N102/'Discount curve'!$D91</f>
        <v>0</v>
      </c>
      <c r="AF102" s="2">
        <f>+O102/'Discount curve'!$D91</f>
        <v>0</v>
      </c>
      <c r="AG102" s="2">
        <f>+P102/'Discount curve'!$D91</f>
        <v>0</v>
      </c>
    </row>
    <row r="103" spans="1:33" x14ac:dyDescent="0.2">
      <c r="A103" s="5">
        <v>40087</v>
      </c>
      <c r="C103" s="11">
        <v>0</v>
      </c>
      <c r="D103" s="14"/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T103" s="2">
        <f>+C103/'Discount curve'!D92</f>
        <v>0</v>
      </c>
      <c r="U103" s="2"/>
      <c r="V103" s="2">
        <f>+E103/'Discount curve'!$D92</f>
        <v>0</v>
      </c>
      <c r="W103" s="2">
        <f>+F103/'Discount curve'!$D92</f>
        <v>0</v>
      </c>
      <c r="X103" s="2">
        <f>+G103/'Discount curve'!$D92</f>
        <v>0</v>
      </c>
      <c r="Y103" s="2">
        <f>+H103/'Discount curve'!$D92</f>
        <v>0</v>
      </c>
      <c r="Z103" s="2">
        <f>+I103/'Discount curve'!$D92</f>
        <v>0</v>
      </c>
      <c r="AA103" s="2">
        <f>+J103/'Discount curve'!$D92</f>
        <v>0</v>
      </c>
      <c r="AB103" s="2">
        <f>+K103/'Discount curve'!$D92</f>
        <v>0</v>
      </c>
      <c r="AC103" s="2">
        <f>+L103/'Discount curve'!$D92</f>
        <v>0</v>
      </c>
      <c r="AD103" s="2">
        <f>+M103/'Discount curve'!$D92</f>
        <v>0</v>
      </c>
      <c r="AE103" s="2">
        <f>+N103/'Discount curve'!$D92</f>
        <v>0</v>
      </c>
      <c r="AF103" s="2">
        <f>+O103/'Discount curve'!$D92</f>
        <v>0</v>
      </c>
      <c r="AG103" s="2">
        <f>+P103/'Discount curve'!$D92</f>
        <v>0</v>
      </c>
    </row>
    <row r="104" spans="1:33" x14ac:dyDescent="0.2">
      <c r="A104" s="5">
        <v>40118</v>
      </c>
      <c r="C104" s="11">
        <v>0</v>
      </c>
      <c r="D104" s="14"/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T104" s="2">
        <f>+C104/'Discount curve'!D93</f>
        <v>0</v>
      </c>
      <c r="U104" s="2"/>
      <c r="V104" s="2">
        <f>+E104/'Discount curve'!$D93</f>
        <v>0</v>
      </c>
      <c r="W104" s="2">
        <f>+F104/'Discount curve'!$D93</f>
        <v>0</v>
      </c>
      <c r="X104" s="2">
        <f>+G104/'Discount curve'!$D93</f>
        <v>0</v>
      </c>
      <c r="Y104" s="2">
        <f>+H104/'Discount curve'!$D93</f>
        <v>0</v>
      </c>
      <c r="Z104" s="2">
        <f>+I104/'Discount curve'!$D93</f>
        <v>0</v>
      </c>
      <c r="AA104" s="2">
        <f>+J104/'Discount curve'!$D93</f>
        <v>0</v>
      </c>
      <c r="AB104" s="2">
        <f>+K104/'Discount curve'!$D93</f>
        <v>0</v>
      </c>
      <c r="AC104" s="2">
        <f>+L104/'Discount curve'!$D93</f>
        <v>0</v>
      </c>
      <c r="AD104" s="2">
        <f>+M104/'Discount curve'!$D93</f>
        <v>0</v>
      </c>
      <c r="AE104" s="2">
        <f>+N104/'Discount curve'!$D93</f>
        <v>0</v>
      </c>
      <c r="AF104" s="2">
        <f>+O104/'Discount curve'!$D93</f>
        <v>0</v>
      </c>
      <c r="AG104" s="2">
        <f>+P104/'Discount curve'!$D93</f>
        <v>0</v>
      </c>
    </row>
    <row r="105" spans="1:33" x14ac:dyDescent="0.2">
      <c r="A105" s="5">
        <v>40148</v>
      </c>
      <c r="C105" s="11">
        <v>0</v>
      </c>
      <c r="D105" s="14"/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T105" s="2">
        <f>+C105/'Discount curve'!D94</f>
        <v>0</v>
      </c>
      <c r="U105" s="2"/>
      <c r="V105" s="2">
        <f>+E105/'Discount curve'!$D94</f>
        <v>0</v>
      </c>
      <c r="W105" s="2">
        <f>+F105/'Discount curve'!$D94</f>
        <v>0</v>
      </c>
      <c r="X105" s="2">
        <f>+G105/'Discount curve'!$D94</f>
        <v>0</v>
      </c>
      <c r="Y105" s="2">
        <f>+H105/'Discount curve'!$D94</f>
        <v>0</v>
      </c>
      <c r="Z105" s="2">
        <f>+I105/'Discount curve'!$D94</f>
        <v>0</v>
      </c>
      <c r="AA105" s="2">
        <f>+J105/'Discount curve'!$D94</f>
        <v>0</v>
      </c>
      <c r="AB105" s="2">
        <f>+K105/'Discount curve'!$D94</f>
        <v>0</v>
      </c>
      <c r="AC105" s="2">
        <f>+L105/'Discount curve'!$D94</f>
        <v>0</v>
      </c>
      <c r="AD105" s="2">
        <f>+M105/'Discount curve'!$D94</f>
        <v>0</v>
      </c>
      <c r="AE105" s="2">
        <f>+N105/'Discount curve'!$D94</f>
        <v>0</v>
      </c>
      <c r="AF105" s="2">
        <f>+O105/'Discount curve'!$D94</f>
        <v>0</v>
      </c>
      <c r="AG105" s="2">
        <f>+P105/'Discount curve'!$D94</f>
        <v>0</v>
      </c>
    </row>
    <row r="106" spans="1:33" x14ac:dyDescent="0.2">
      <c r="A106" s="5">
        <v>40179</v>
      </c>
      <c r="C106" s="11">
        <v>0</v>
      </c>
      <c r="D106" s="14"/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T106" s="2">
        <f>+C106/'Discount curve'!D95</f>
        <v>0</v>
      </c>
      <c r="U106" s="2"/>
      <c r="V106" s="2">
        <f>+E106/'Discount curve'!$D95</f>
        <v>0</v>
      </c>
      <c r="W106" s="2">
        <f>+F106/'Discount curve'!$D95</f>
        <v>0</v>
      </c>
      <c r="X106" s="2">
        <f>+G106/'Discount curve'!$D95</f>
        <v>0</v>
      </c>
      <c r="Y106" s="2">
        <f>+H106/'Discount curve'!$D95</f>
        <v>0</v>
      </c>
      <c r="Z106" s="2">
        <f>+I106/'Discount curve'!$D95</f>
        <v>0</v>
      </c>
      <c r="AA106" s="2">
        <f>+J106/'Discount curve'!$D95</f>
        <v>0</v>
      </c>
      <c r="AB106" s="2">
        <f>+K106/'Discount curve'!$D95</f>
        <v>0</v>
      </c>
      <c r="AC106" s="2">
        <f>+L106/'Discount curve'!$D95</f>
        <v>0</v>
      </c>
      <c r="AD106" s="2">
        <f>+M106/'Discount curve'!$D95</f>
        <v>0</v>
      </c>
      <c r="AE106" s="2">
        <f>+N106/'Discount curve'!$D95</f>
        <v>0</v>
      </c>
      <c r="AF106" s="2">
        <f>+O106/'Discount curve'!$D95</f>
        <v>0</v>
      </c>
      <c r="AG106" s="2">
        <f>+P106/'Discount curve'!$D95</f>
        <v>0</v>
      </c>
    </row>
    <row r="107" spans="1:33" x14ac:dyDescent="0.2">
      <c r="A107" s="5">
        <v>40210</v>
      </c>
      <c r="C107" s="11">
        <v>0</v>
      </c>
      <c r="D107" s="14"/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T107" s="2">
        <f>+C107/'Discount curve'!D96</f>
        <v>0</v>
      </c>
      <c r="U107" s="2"/>
      <c r="V107" s="2">
        <f>+E107/'Discount curve'!$D96</f>
        <v>0</v>
      </c>
      <c r="W107" s="2">
        <f>+F107/'Discount curve'!$D96</f>
        <v>0</v>
      </c>
      <c r="X107" s="2">
        <f>+G107/'Discount curve'!$D96</f>
        <v>0</v>
      </c>
      <c r="Y107" s="2">
        <f>+H107/'Discount curve'!$D96</f>
        <v>0</v>
      </c>
      <c r="Z107" s="2">
        <f>+I107/'Discount curve'!$D96</f>
        <v>0</v>
      </c>
      <c r="AA107" s="2">
        <f>+J107/'Discount curve'!$D96</f>
        <v>0</v>
      </c>
      <c r="AB107" s="2">
        <f>+K107/'Discount curve'!$D96</f>
        <v>0</v>
      </c>
      <c r="AC107" s="2">
        <f>+L107/'Discount curve'!$D96</f>
        <v>0</v>
      </c>
      <c r="AD107" s="2">
        <f>+M107/'Discount curve'!$D96</f>
        <v>0</v>
      </c>
      <c r="AE107" s="2">
        <f>+N107/'Discount curve'!$D96</f>
        <v>0</v>
      </c>
      <c r="AF107" s="2">
        <f>+O107/'Discount curve'!$D96</f>
        <v>0</v>
      </c>
      <c r="AG107" s="2">
        <f>+P107/'Discount curve'!$D96</f>
        <v>0</v>
      </c>
    </row>
    <row r="108" spans="1:33" x14ac:dyDescent="0.2">
      <c r="A108" s="5">
        <v>40238</v>
      </c>
      <c r="C108" s="11">
        <v>0</v>
      </c>
      <c r="D108" s="14"/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T108" s="2">
        <f>+C108/'Discount curve'!D97</f>
        <v>0</v>
      </c>
      <c r="U108" s="2"/>
      <c r="V108" s="2">
        <f>+E108/'Discount curve'!$D97</f>
        <v>0</v>
      </c>
      <c r="W108" s="2">
        <f>+F108/'Discount curve'!$D97</f>
        <v>0</v>
      </c>
      <c r="X108" s="2">
        <f>+G108/'Discount curve'!$D97</f>
        <v>0</v>
      </c>
      <c r="Y108" s="2">
        <f>+H108/'Discount curve'!$D97</f>
        <v>0</v>
      </c>
      <c r="Z108" s="2">
        <f>+I108/'Discount curve'!$D97</f>
        <v>0</v>
      </c>
      <c r="AA108" s="2">
        <f>+J108/'Discount curve'!$D97</f>
        <v>0</v>
      </c>
      <c r="AB108" s="2">
        <f>+K108/'Discount curve'!$D97</f>
        <v>0</v>
      </c>
      <c r="AC108" s="2">
        <f>+L108/'Discount curve'!$D97</f>
        <v>0</v>
      </c>
      <c r="AD108" s="2">
        <f>+M108/'Discount curve'!$D97</f>
        <v>0</v>
      </c>
      <c r="AE108" s="2">
        <f>+N108/'Discount curve'!$D97</f>
        <v>0</v>
      </c>
      <c r="AF108" s="2">
        <f>+O108/'Discount curve'!$D97</f>
        <v>0</v>
      </c>
      <c r="AG108" s="2">
        <f>+P108/'Discount curve'!$D97</f>
        <v>0</v>
      </c>
    </row>
    <row r="109" spans="1:33" x14ac:dyDescent="0.2">
      <c r="A109" s="5">
        <v>40269</v>
      </c>
      <c r="C109" s="11">
        <v>0</v>
      </c>
      <c r="D109" s="14"/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T109" s="2">
        <f>+C109/'Discount curve'!D98</f>
        <v>0</v>
      </c>
      <c r="U109" s="2"/>
      <c r="V109" s="2">
        <f>+E109/'Discount curve'!$D98</f>
        <v>0</v>
      </c>
      <c r="W109" s="2">
        <f>+F109/'Discount curve'!$D98</f>
        <v>0</v>
      </c>
      <c r="X109" s="2">
        <f>+G109/'Discount curve'!$D98</f>
        <v>0</v>
      </c>
      <c r="Y109" s="2">
        <f>+H109/'Discount curve'!$D98</f>
        <v>0</v>
      </c>
      <c r="Z109" s="2">
        <f>+I109/'Discount curve'!$D98</f>
        <v>0</v>
      </c>
      <c r="AA109" s="2">
        <f>+J109/'Discount curve'!$D98</f>
        <v>0</v>
      </c>
      <c r="AB109" s="2">
        <f>+K109/'Discount curve'!$D98</f>
        <v>0</v>
      </c>
      <c r="AC109" s="2">
        <f>+L109/'Discount curve'!$D98</f>
        <v>0</v>
      </c>
      <c r="AD109" s="2">
        <f>+M109/'Discount curve'!$D98</f>
        <v>0</v>
      </c>
      <c r="AE109" s="2">
        <f>+N109/'Discount curve'!$D98</f>
        <v>0</v>
      </c>
      <c r="AF109" s="2">
        <f>+O109/'Discount curve'!$D98</f>
        <v>0</v>
      </c>
      <c r="AG109" s="2">
        <f>+P109/'Discount curve'!$D98</f>
        <v>0</v>
      </c>
    </row>
    <row r="110" spans="1:33" x14ac:dyDescent="0.2">
      <c r="A110" s="5">
        <v>40299</v>
      </c>
      <c r="C110" s="11">
        <v>0</v>
      </c>
      <c r="D110" s="14"/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T110" s="2">
        <f>+C110/'Discount curve'!D99</f>
        <v>0</v>
      </c>
      <c r="U110" s="2"/>
      <c r="V110" s="2">
        <f>+E110/'Discount curve'!$D99</f>
        <v>0</v>
      </c>
      <c r="W110" s="2">
        <f>+F110/'Discount curve'!$D99</f>
        <v>0</v>
      </c>
      <c r="X110" s="2">
        <f>+G110/'Discount curve'!$D99</f>
        <v>0</v>
      </c>
      <c r="Y110" s="2">
        <f>+H110/'Discount curve'!$D99</f>
        <v>0</v>
      </c>
      <c r="Z110" s="2">
        <f>+I110/'Discount curve'!$D99</f>
        <v>0</v>
      </c>
      <c r="AA110" s="2">
        <f>+J110/'Discount curve'!$D99</f>
        <v>0</v>
      </c>
      <c r="AB110" s="2">
        <f>+K110/'Discount curve'!$D99</f>
        <v>0</v>
      </c>
      <c r="AC110" s="2">
        <f>+L110/'Discount curve'!$D99</f>
        <v>0</v>
      </c>
      <c r="AD110" s="2">
        <f>+M110/'Discount curve'!$D99</f>
        <v>0</v>
      </c>
      <c r="AE110" s="2">
        <f>+N110/'Discount curve'!$D99</f>
        <v>0</v>
      </c>
      <c r="AF110" s="2">
        <f>+O110/'Discount curve'!$D99</f>
        <v>0</v>
      </c>
      <c r="AG110" s="2">
        <f>+P110/'Discount curve'!$D99</f>
        <v>0</v>
      </c>
    </row>
    <row r="111" spans="1:33" x14ac:dyDescent="0.2">
      <c r="A111" s="5">
        <v>40330</v>
      </c>
      <c r="C111" s="11">
        <v>0</v>
      </c>
      <c r="D111" s="14"/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T111" s="2">
        <f>+C111/'Discount curve'!D100</f>
        <v>0</v>
      </c>
      <c r="U111" s="2"/>
      <c r="V111" s="2">
        <f>+E111/'Discount curve'!$D100</f>
        <v>0</v>
      </c>
      <c r="W111" s="2">
        <f>+F111/'Discount curve'!$D100</f>
        <v>0</v>
      </c>
      <c r="X111" s="2">
        <f>+G111/'Discount curve'!$D100</f>
        <v>0</v>
      </c>
      <c r="Y111" s="2">
        <f>+H111/'Discount curve'!$D100</f>
        <v>0</v>
      </c>
      <c r="Z111" s="2">
        <f>+I111/'Discount curve'!$D100</f>
        <v>0</v>
      </c>
      <c r="AA111" s="2">
        <f>+J111/'Discount curve'!$D100</f>
        <v>0</v>
      </c>
      <c r="AB111" s="2">
        <f>+K111/'Discount curve'!$D100</f>
        <v>0</v>
      </c>
      <c r="AC111" s="2">
        <f>+L111/'Discount curve'!$D100</f>
        <v>0</v>
      </c>
      <c r="AD111" s="2">
        <f>+M111/'Discount curve'!$D100</f>
        <v>0</v>
      </c>
      <c r="AE111" s="2">
        <f>+N111/'Discount curve'!$D100</f>
        <v>0</v>
      </c>
      <c r="AF111" s="2">
        <f>+O111/'Discount curve'!$D100</f>
        <v>0</v>
      </c>
      <c r="AG111" s="2">
        <f>+P111/'Discount curve'!$D100</f>
        <v>0</v>
      </c>
    </row>
    <row r="112" spans="1:33" x14ac:dyDescent="0.2">
      <c r="A112" s="5">
        <v>40360</v>
      </c>
      <c r="C112" s="11">
        <v>0</v>
      </c>
      <c r="D112" s="14"/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T112" s="2">
        <f>+C112/'Discount curve'!D101</f>
        <v>0</v>
      </c>
      <c r="U112" s="2"/>
      <c r="V112" s="2">
        <f>+E112/'Discount curve'!$D101</f>
        <v>0</v>
      </c>
      <c r="W112" s="2">
        <f>+F112/'Discount curve'!$D101</f>
        <v>0</v>
      </c>
      <c r="X112" s="2">
        <f>+G112/'Discount curve'!$D101</f>
        <v>0</v>
      </c>
      <c r="Y112" s="2">
        <f>+H112/'Discount curve'!$D101</f>
        <v>0</v>
      </c>
      <c r="Z112" s="2">
        <f>+I112/'Discount curve'!$D101</f>
        <v>0</v>
      </c>
      <c r="AA112" s="2">
        <f>+J112/'Discount curve'!$D101</f>
        <v>0</v>
      </c>
      <c r="AB112" s="2">
        <f>+K112/'Discount curve'!$D101</f>
        <v>0</v>
      </c>
      <c r="AC112" s="2">
        <f>+L112/'Discount curve'!$D101</f>
        <v>0</v>
      </c>
      <c r="AD112" s="2">
        <f>+M112/'Discount curve'!$D101</f>
        <v>0</v>
      </c>
      <c r="AE112" s="2">
        <f>+N112/'Discount curve'!$D101</f>
        <v>0</v>
      </c>
      <c r="AF112" s="2">
        <f>+O112/'Discount curve'!$D101</f>
        <v>0</v>
      </c>
      <c r="AG112" s="2">
        <f>+P112/'Discount curve'!$D101</f>
        <v>0</v>
      </c>
    </row>
    <row r="113" spans="1:33" x14ac:dyDescent="0.2">
      <c r="A113" s="5">
        <v>40391</v>
      </c>
      <c r="C113" s="11">
        <v>0</v>
      </c>
      <c r="D113" s="14"/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T113" s="2">
        <f>+C113/'Discount curve'!D102</f>
        <v>0</v>
      </c>
      <c r="U113" s="2"/>
      <c r="V113" s="2">
        <f>+E113/'Discount curve'!$D102</f>
        <v>0</v>
      </c>
      <c r="W113" s="2">
        <f>+F113/'Discount curve'!$D102</f>
        <v>0</v>
      </c>
      <c r="X113" s="2">
        <f>+G113/'Discount curve'!$D102</f>
        <v>0</v>
      </c>
      <c r="Y113" s="2">
        <f>+H113/'Discount curve'!$D102</f>
        <v>0</v>
      </c>
      <c r="Z113" s="2">
        <f>+I113/'Discount curve'!$D102</f>
        <v>0</v>
      </c>
      <c r="AA113" s="2">
        <f>+J113/'Discount curve'!$D102</f>
        <v>0</v>
      </c>
      <c r="AB113" s="2">
        <f>+K113/'Discount curve'!$D102</f>
        <v>0</v>
      </c>
      <c r="AC113" s="2">
        <f>+L113/'Discount curve'!$D102</f>
        <v>0</v>
      </c>
      <c r="AD113" s="2">
        <f>+M113/'Discount curve'!$D102</f>
        <v>0</v>
      </c>
      <c r="AE113" s="2">
        <f>+N113/'Discount curve'!$D102</f>
        <v>0</v>
      </c>
      <c r="AF113" s="2">
        <f>+O113/'Discount curve'!$D102</f>
        <v>0</v>
      </c>
      <c r="AG113" s="2">
        <f>+P113/'Discount curve'!$D102</f>
        <v>0</v>
      </c>
    </row>
    <row r="114" spans="1:33" x14ac:dyDescent="0.2">
      <c r="A114" s="5">
        <v>40422</v>
      </c>
      <c r="C114" s="11">
        <v>0</v>
      </c>
      <c r="D114" s="14"/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T114" s="2">
        <f>+C114/'Discount curve'!D103</f>
        <v>0</v>
      </c>
      <c r="U114" s="2"/>
      <c r="V114" s="2">
        <f>+E114/'Discount curve'!$D103</f>
        <v>0</v>
      </c>
      <c r="W114" s="2">
        <f>+F114/'Discount curve'!$D103</f>
        <v>0</v>
      </c>
      <c r="X114" s="2">
        <f>+G114/'Discount curve'!$D103</f>
        <v>0</v>
      </c>
      <c r="Y114" s="2">
        <f>+H114/'Discount curve'!$D103</f>
        <v>0</v>
      </c>
      <c r="Z114" s="2">
        <f>+I114/'Discount curve'!$D103</f>
        <v>0</v>
      </c>
      <c r="AA114" s="2">
        <f>+J114/'Discount curve'!$D103</f>
        <v>0</v>
      </c>
      <c r="AB114" s="2">
        <f>+K114/'Discount curve'!$D103</f>
        <v>0</v>
      </c>
      <c r="AC114" s="2">
        <f>+L114/'Discount curve'!$D103</f>
        <v>0</v>
      </c>
      <c r="AD114" s="2">
        <f>+M114/'Discount curve'!$D103</f>
        <v>0</v>
      </c>
      <c r="AE114" s="2">
        <f>+N114/'Discount curve'!$D103</f>
        <v>0</v>
      </c>
      <c r="AF114" s="2">
        <f>+O114/'Discount curve'!$D103</f>
        <v>0</v>
      </c>
      <c r="AG114" s="2">
        <f>+P114/'Discount curve'!$D103</f>
        <v>0</v>
      </c>
    </row>
    <row r="115" spans="1:33" x14ac:dyDescent="0.2">
      <c r="A115" s="5">
        <v>40452</v>
      </c>
      <c r="C115" s="11">
        <v>0</v>
      </c>
      <c r="D115" s="14"/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T115" s="2">
        <f>+C115/'Discount curve'!D104</f>
        <v>0</v>
      </c>
      <c r="U115" s="2"/>
      <c r="V115" s="2">
        <f>+E115/'Discount curve'!$D104</f>
        <v>0</v>
      </c>
      <c r="W115" s="2">
        <f>+F115/'Discount curve'!$D104</f>
        <v>0</v>
      </c>
      <c r="X115" s="2">
        <f>+G115/'Discount curve'!$D104</f>
        <v>0</v>
      </c>
      <c r="Y115" s="2">
        <f>+H115/'Discount curve'!$D104</f>
        <v>0</v>
      </c>
      <c r="Z115" s="2">
        <f>+I115/'Discount curve'!$D104</f>
        <v>0</v>
      </c>
      <c r="AA115" s="2">
        <f>+J115/'Discount curve'!$D104</f>
        <v>0</v>
      </c>
      <c r="AB115" s="2">
        <f>+K115/'Discount curve'!$D104</f>
        <v>0</v>
      </c>
      <c r="AC115" s="2">
        <f>+L115/'Discount curve'!$D104</f>
        <v>0</v>
      </c>
      <c r="AD115" s="2">
        <f>+M115/'Discount curve'!$D104</f>
        <v>0</v>
      </c>
      <c r="AE115" s="2">
        <f>+N115/'Discount curve'!$D104</f>
        <v>0</v>
      </c>
      <c r="AF115" s="2">
        <f>+O115/'Discount curve'!$D104</f>
        <v>0</v>
      </c>
      <c r="AG115" s="2">
        <f>+P115/'Discount curve'!$D104</f>
        <v>0</v>
      </c>
    </row>
    <row r="116" spans="1:33" x14ac:dyDescent="0.2">
      <c r="A116" s="5">
        <v>40483</v>
      </c>
      <c r="C116" s="11">
        <v>0</v>
      </c>
      <c r="D116" s="14"/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T116" s="2">
        <f>+C116/'Discount curve'!D105</f>
        <v>0</v>
      </c>
      <c r="U116" s="2"/>
      <c r="V116" s="2">
        <f>+E116/'Discount curve'!$D105</f>
        <v>0</v>
      </c>
      <c r="W116" s="2">
        <f>+F116/'Discount curve'!$D105</f>
        <v>0</v>
      </c>
      <c r="X116" s="2">
        <f>+G116/'Discount curve'!$D105</f>
        <v>0</v>
      </c>
      <c r="Y116" s="2">
        <f>+H116/'Discount curve'!$D105</f>
        <v>0</v>
      </c>
      <c r="Z116" s="2">
        <f>+I116/'Discount curve'!$D105</f>
        <v>0</v>
      </c>
      <c r="AA116" s="2">
        <f>+J116/'Discount curve'!$D105</f>
        <v>0</v>
      </c>
      <c r="AB116" s="2">
        <f>+K116/'Discount curve'!$D105</f>
        <v>0</v>
      </c>
      <c r="AC116" s="2">
        <f>+L116/'Discount curve'!$D105</f>
        <v>0</v>
      </c>
      <c r="AD116" s="2">
        <f>+M116/'Discount curve'!$D105</f>
        <v>0</v>
      </c>
      <c r="AE116" s="2">
        <f>+N116/'Discount curve'!$D105</f>
        <v>0</v>
      </c>
      <c r="AF116" s="2">
        <f>+O116/'Discount curve'!$D105</f>
        <v>0</v>
      </c>
      <c r="AG116" s="2">
        <f>+P116/'Discount curve'!$D105</f>
        <v>0</v>
      </c>
    </row>
    <row r="117" spans="1:33" x14ac:dyDescent="0.2">
      <c r="A117" s="5">
        <v>40513</v>
      </c>
      <c r="C117" s="11">
        <v>0</v>
      </c>
      <c r="D117" s="14"/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T117" s="2">
        <f>+C117/'Discount curve'!D106</f>
        <v>0</v>
      </c>
      <c r="U117" s="2"/>
      <c r="V117" s="2">
        <f>+E117/'Discount curve'!$D106</f>
        <v>0</v>
      </c>
      <c r="W117" s="2">
        <f>+F117/'Discount curve'!$D106</f>
        <v>0</v>
      </c>
      <c r="X117" s="2">
        <f>+G117/'Discount curve'!$D106</f>
        <v>0</v>
      </c>
      <c r="Y117" s="2">
        <f>+H117/'Discount curve'!$D106</f>
        <v>0</v>
      </c>
      <c r="Z117" s="2">
        <f>+I117/'Discount curve'!$D106</f>
        <v>0</v>
      </c>
      <c r="AA117" s="2">
        <f>+J117/'Discount curve'!$D106</f>
        <v>0</v>
      </c>
      <c r="AB117" s="2">
        <f>+K117/'Discount curve'!$D106</f>
        <v>0</v>
      </c>
      <c r="AC117" s="2">
        <f>+L117/'Discount curve'!$D106</f>
        <v>0</v>
      </c>
      <c r="AD117" s="2">
        <f>+M117/'Discount curve'!$D106</f>
        <v>0</v>
      </c>
      <c r="AE117" s="2">
        <f>+N117/'Discount curve'!$D106</f>
        <v>0</v>
      </c>
      <c r="AF117" s="2">
        <f>+O117/'Discount curve'!$D106</f>
        <v>0</v>
      </c>
      <c r="AG117" s="2">
        <f>+P117/'Discount curve'!$D106</f>
        <v>0</v>
      </c>
    </row>
    <row r="118" spans="1:33" x14ac:dyDescent="0.2">
      <c r="A118" s="5">
        <v>40544</v>
      </c>
      <c r="C118" s="11">
        <v>0</v>
      </c>
      <c r="D118" s="14"/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T118" s="2">
        <f>+C118/'Discount curve'!D107</f>
        <v>0</v>
      </c>
      <c r="U118" s="2"/>
      <c r="V118" s="2">
        <f>+E118/'Discount curve'!$D107</f>
        <v>0</v>
      </c>
      <c r="W118" s="2">
        <f>+F118/'Discount curve'!$D107</f>
        <v>0</v>
      </c>
      <c r="X118" s="2">
        <f>+G118/'Discount curve'!$D107</f>
        <v>0</v>
      </c>
      <c r="Y118" s="2">
        <f>+H118/'Discount curve'!$D107</f>
        <v>0</v>
      </c>
      <c r="Z118" s="2">
        <f>+I118/'Discount curve'!$D107</f>
        <v>0</v>
      </c>
      <c r="AA118" s="2">
        <f>+J118/'Discount curve'!$D107</f>
        <v>0</v>
      </c>
      <c r="AB118" s="2">
        <f>+K118/'Discount curve'!$D107</f>
        <v>0</v>
      </c>
      <c r="AC118" s="2">
        <f>+L118/'Discount curve'!$D107</f>
        <v>0</v>
      </c>
      <c r="AD118" s="2">
        <f>+M118/'Discount curve'!$D107</f>
        <v>0</v>
      </c>
      <c r="AE118" s="2">
        <f>+N118/'Discount curve'!$D107</f>
        <v>0</v>
      </c>
      <c r="AF118" s="2">
        <f>+O118/'Discount curve'!$D107</f>
        <v>0</v>
      </c>
      <c r="AG118" s="2">
        <f>+P118/'Discount curve'!$D107</f>
        <v>0</v>
      </c>
    </row>
    <row r="119" spans="1:33" x14ac:dyDescent="0.2">
      <c r="A119" s="5">
        <v>40575</v>
      </c>
      <c r="C119" s="11">
        <v>0</v>
      </c>
      <c r="D119" s="14"/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T119" s="2">
        <f>+C119/'Discount curve'!D108</f>
        <v>0</v>
      </c>
      <c r="U119" s="2"/>
      <c r="V119" s="2">
        <f>+E119/'Discount curve'!$D108</f>
        <v>0</v>
      </c>
      <c r="W119" s="2">
        <f>+F119/'Discount curve'!$D108</f>
        <v>0</v>
      </c>
      <c r="X119" s="2">
        <f>+G119/'Discount curve'!$D108</f>
        <v>0</v>
      </c>
      <c r="Y119" s="2">
        <f>+H119/'Discount curve'!$D108</f>
        <v>0</v>
      </c>
      <c r="Z119" s="2">
        <f>+I119/'Discount curve'!$D108</f>
        <v>0</v>
      </c>
      <c r="AA119" s="2">
        <f>+J119/'Discount curve'!$D108</f>
        <v>0</v>
      </c>
      <c r="AB119" s="2">
        <f>+K119/'Discount curve'!$D108</f>
        <v>0</v>
      </c>
      <c r="AC119" s="2">
        <f>+L119/'Discount curve'!$D108</f>
        <v>0</v>
      </c>
      <c r="AD119" s="2">
        <f>+M119/'Discount curve'!$D108</f>
        <v>0</v>
      </c>
      <c r="AE119" s="2">
        <f>+N119/'Discount curve'!$D108</f>
        <v>0</v>
      </c>
      <c r="AF119" s="2">
        <f>+O119/'Discount curve'!$D108</f>
        <v>0</v>
      </c>
      <c r="AG119" s="2">
        <f>+P119/'Discount curve'!$D108</f>
        <v>0</v>
      </c>
    </row>
    <row r="120" spans="1:33" x14ac:dyDescent="0.2">
      <c r="A120" s="5">
        <v>40603</v>
      </c>
      <c r="C120" s="11">
        <v>0</v>
      </c>
      <c r="D120" s="14"/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T120" s="2">
        <f>+C120/'Discount curve'!D109</f>
        <v>0</v>
      </c>
      <c r="U120" s="2"/>
      <c r="V120" s="2">
        <f>+E120/'Discount curve'!$D109</f>
        <v>0</v>
      </c>
      <c r="W120" s="2">
        <f>+F120/'Discount curve'!$D109</f>
        <v>0</v>
      </c>
      <c r="X120" s="2">
        <f>+G120/'Discount curve'!$D109</f>
        <v>0</v>
      </c>
      <c r="Y120" s="2">
        <f>+H120/'Discount curve'!$D109</f>
        <v>0</v>
      </c>
      <c r="Z120" s="2">
        <f>+I120/'Discount curve'!$D109</f>
        <v>0</v>
      </c>
      <c r="AA120" s="2">
        <f>+J120/'Discount curve'!$D109</f>
        <v>0</v>
      </c>
      <c r="AB120" s="2">
        <f>+K120/'Discount curve'!$D109</f>
        <v>0</v>
      </c>
      <c r="AC120" s="2">
        <f>+L120/'Discount curve'!$D109</f>
        <v>0</v>
      </c>
      <c r="AD120" s="2">
        <f>+M120/'Discount curve'!$D109</f>
        <v>0</v>
      </c>
      <c r="AE120" s="2">
        <f>+N120/'Discount curve'!$D109</f>
        <v>0</v>
      </c>
      <c r="AF120" s="2">
        <f>+O120/'Discount curve'!$D109</f>
        <v>0</v>
      </c>
      <c r="AG120" s="2">
        <f>+P120/'Discount curve'!$D109</f>
        <v>0</v>
      </c>
    </row>
    <row r="121" spans="1:33" x14ac:dyDescent="0.2">
      <c r="A121" s="5">
        <v>40634</v>
      </c>
      <c r="C121" s="11">
        <v>0</v>
      </c>
      <c r="D121" s="14"/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T121" s="2">
        <f>+C121/'Discount curve'!D110</f>
        <v>0</v>
      </c>
      <c r="U121" s="2"/>
      <c r="V121" s="2">
        <f>+E121/'Discount curve'!$D110</f>
        <v>0</v>
      </c>
      <c r="W121" s="2">
        <f>+F121/'Discount curve'!$D110</f>
        <v>0</v>
      </c>
      <c r="X121" s="2">
        <f>+G121/'Discount curve'!$D110</f>
        <v>0</v>
      </c>
      <c r="Y121" s="2">
        <f>+H121/'Discount curve'!$D110</f>
        <v>0</v>
      </c>
      <c r="Z121" s="2">
        <f>+I121/'Discount curve'!$D110</f>
        <v>0</v>
      </c>
      <c r="AA121" s="2">
        <f>+J121/'Discount curve'!$D110</f>
        <v>0</v>
      </c>
      <c r="AB121" s="2">
        <f>+K121/'Discount curve'!$D110</f>
        <v>0</v>
      </c>
      <c r="AC121" s="2">
        <f>+L121/'Discount curve'!$D110</f>
        <v>0</v>
      </c>
      <c r="AD121" s="2">
        <f>+M121/'Discount curve'!$D110</f>
        <v>0</v>
      </c>
      <c r="AE121" s="2">
        <f>+N121/'Discount curve'!$D110</f>
        <v>0</v>
      </c>
      <c r="AF121" s="2">
        <f>+O121/'Discount curve'!$D110</f>
        <v>0</v>
      </c>
      <c r="AG121" s="2">
        <f>+P121/'Discount curve'!$D110</f>
        <v>0</v>
      </c>
    </row>
    <row r="122" spans="1:33" x14ac:dyDescent="0.2">
      <c r="A122" s="5">
        <v>40664</v>
      </c>
      <c r="C122" s="11">
        <v>0</v>
      </c>
      <c r="D122" s="14"/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T122" s="2">
        <f>+C122/'Discount curve'!D111</f>
        <v>0</v>
      </c>
      <c r="U122" s="2"/>
      <c r="V122" s="2">
        <f>+E122/'Discount curve'!$D111</f>
        <v>0</v>
      </c>
      <c r="W122" s="2">
        <f>+F122/'Discount curve'!$D111</f>
        <v>0</v>
      </c>
      <c r="X122" s="2">
        <f>+G122/'Discount curve'!$D111</f>
        <v>0</v>
      </c>
      <c r="Y122" s="2">
        <f>+H122/'Discount curve'!$D111</f>
        <v>0</v>
      </c>
      <c r="Z122" s="2">
        <f>+I122/'Discount curve'!$D111</f>
        <v>0</v>
      </c>
      <c r="AA122" s="2">
        <f>+J122/'Discount curve'!$D111</f>
        <v>0</v>
      </c>
      <c r="AB122" s="2">
        <f>+K122/'Discount curve'!$D111</f>
        <v>0</v>
      </c>
      <c r="AC122" s="2">
        <f>+L122/'Discount curve'!$D111</f>
        <v>0</v>
      </c>
      <c r="AD122" s="2">
        <f>+M122/'Discount curve'!$D111</f>
        <v>0</v>
      </c>
      <c r="AE122" s="2">
        <f>+N122/'Discount curve'!$D111</f>
        <v>0</v>
      </c>
      <c r="AF122" s="2">
        <f>+O122/'Discount curve'!$D111</f>
        <v>0</v>
      </c>
      <c r="AG122" s="2">
        <f>+P122/'Discount curve'!$D111</f>
        <v>0</v>
      </c>
    </row>
    <row r="123" spans="1:33" x14ac:dyDescent="0.2">
      <c r="A123" s="5">
        <v>40695</v>
      </c>
      <c r="C123" s="11">
        <v>0</v>
      </c>
      <c r="D123" s="14"/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T123" s="2">
        <f>+C123/'Discount curve'!D112</f>
        <v>0</v>
      </c>
      <c r="U123" s="2"/>
      <c r="V123" s="2">
        <f>+E123/'Discount curve'!$D112</f>
        <v>0</v>
      </c>
      <c r="W123" s="2">
        <f>+F123/'Discount curve'!$D112</f>
        <v>0</v>
      </c>
      <c r="X123" s="2">
        <f>+G123/'Discount curve'!$D112</f>
        <v>0</v>
      </c>
      <c r="Y123" s="2">
        <f>+H123/'Discount curve'!$D112</f>
        <v>0</v>
      </c>
      <c r="Z123" s="2">
        <f>+I123/'Discount curve'!$D112</f>
        <v>0</v>
      </c>
      <c r="AA123" s="2">
        <f>+J123/'Discount curve'!$D112</f>
        <v>0</v>
      </c>
      <c r="AB123" s="2">
        <f>+K123/'Discount curve'!$D112</f>
        <v>0</v>
      </c>
      <c r="AC123" s="2">
        <f>+L123/'Discount curve'!$D112</f>
        <v>0</v>
      </c>
      <c r="AD123" s="2">
        <f>+M123/'Discount curve'!$D112</f>
        <v>0</v>
      </c>
      <c r="AE123" s="2">
        <f>+N123/'Discount curve'!$D112</f>
        <v>0</v>
      </c>
      <c r="AF123" s="2">
        <f>+O123/'Discount curve'!$D112</f>
        <v>0</v>
      </c>
      <c r="AG123" s="2">
        <f>+P123/'Discount curve'!$D112</f>
        <v>0</v>
      </c>
    </row>
    <row r="124" spans="1:33" x14ac:dyDescent="0.2">
      <c r="A124" s="5">
        <v>40725</v>
      </c>
      <c r="C124" s="11">
        <v>0</v>
      </c>
      <c r="D124" s="14"/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T124" s="2">
        <f>+C124/'Discount curve'!D113</f>
        <v>0</v>
      </c>
      <c r="U124" s="2"/>
      <c r="V124" s="2">
        <f>+E124/'Discount curve'!$D113</f>
        <v>0</v>
      </c>
      <c r="W124" s="2">
        <f>+F124/'Discount curve'!$D113</f>
        <v>0</v>
      </c>
      <c r="X124" s="2">
        <f>+G124/'Discount curve'!$D113</f>
        <v>0</v>
      </c>
      <c r="Y124" s="2">
        <f>+H124/'Discount curve'!$D113</f>
        <v>0</v>
      </c>
      <c r="Z124" s="2">
        <f>+I124/'Discount curve'!$D113</f>
        <v>0</v>
      </c>
      <c r="AA124" s="2">
        <f>+J124/'Discount curve'!$D113</f>
        <v>0</v>
      </c>
      <c r="AB124" s="2">
        <f>+K124/'Discount curve'!$D113</f>
        <v>0</v>
      </c>
      <c r="AC124" s="2">
        <f>+L124/'Discount curve'!$D113</f>
        <v>0</v>
      </c>
      <c r="AD124" s="2">
        <f>+M124/'Discount curve'!$D113</f>
        <v>0</v>
      </c>
      <c r="AE124" s="2">
        <f>+N124/'Discount curve'!$D113</f>
        <v>0</v>
      </c>
      <c r="AF124" s="2">
        <f>+O124/'Discount curve'!$D113</f>
        <v>0</v>
      </c>
      <c r="AG124" s="2">
        <f>+P124/'Discount curve'!$D113</f>
        <v>0</v>
      </c>
    </row>
    <row r="125" spans="1:33" x14ac:dyDescent="0.2">
      <c r="A125" s="5">
        <v>40756</v>
      </c>
      <c r="C125" s="11">
        <v>0</v>
      </c>
      <c r="D125" s="14"/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T125" s="2">
        <f>+C125/'Discount curve'!D114</f>
        <v>0</v>
      </c>
      <c r="U125" s="2"/>
      <c r="V125" s="2">
        <f>+E125/'Discount curve'!$D114</f>
        <v>0</v>
      </c>
      <c r="W125" s="2">
        <f>+F125/'Discount curve'!$D114</f>
        <v>0</v>
      </c>
      <c r="X125" s="2">
        <f>+G125/'Discount curve'!$D114</f>
        <v>0</v>
      </c>
      <c r="Y125" s="2">
        <f>+H125/'Discount curve'!$D114</f>
        <v>0</v>
      </c>
      <c r="Z125" s="2">
        <f>+I125/'Discount curve'!$D114</f>
        <v>0</v>
      </c>
      <c r="AA125" s="2">
        <f>+J125/'Discount curve'!$D114</f>
        <v>0</v>
      </c>
      <c r="AB125" s="2">
        <f>+K125/'Discount curve'!$D114</f>
        <v>0</v>
      </c>
      <c r="AC125" s="2">
        <f>+L125/'Discount curve'!$D114</f>
        <v>0</v>
      </c>
      <c r="AD125" s="2">
        <f>+M125/'Discount curve'!$D114</f>
        <v>0</v>
      </c>
      <c r="AE125" s="2">
        <f>+N125/'Discount curve'!$D114</f>
        <v>0</v>
      </c>
      <c r="AF125" s="2">
        <f>+O125/'Discount curve'!$D114</f>
        <v>0</v>
      </c>
      <c r="AG125" s="2">
        <f>+P125/'Discount curve'!$D114</f>
        <v>0</v>
      </c>
    </row>
    <row r="126" spans="1:33" x14ac:dyDescent="0.2">
      <c r="A126" s="5">
        <v>40787</v>
      </c>
      <c r="C126" s="11">
        <v>0</v>
      </c>
      <c r="D126" s="14"/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T126" s="2">
        <f>+C126/'Discount curve'!D115</f>
        <v>0</v>
      </c>
      <c r="U126" s="2"/>
      <c r="V126" s="2">
        <f>+E126/'Discount curve'!$D115</f>
        <v>0</v>
      </c>
      <c r="W126" s="2">
        <f>+F126/'Discount curve'!$D115</f>
        <v>0</v>
      </c>
      <c r="X126" s="2">
        <f>+G126/'Discount curve'!$D115</f>
        <v>0</v>
      </c>
      <c r="Y126" s="2">
        <f>+H126/'Discount curve'!$D115</f>
        <v>0</v>
      </c>
      <c r="Z126" s="2">
        <f>+I126/'Discount curve'!$D115</f>
        <v>0</v>
      </c>
      <c r="AA126" s="2">
        <f>+J126/'Discount curve'!$D115</f>
        <v>0</v>
      </c>
      <c r="AB126" s="2">
        <f>+K126/'Discount curve'!$D115</f>
        <v>0</v>
      </c>
      <c r="AC126" s="2">
        <f>+L126/'Discount curve'!$D115</f>
        <v>0</v>
      </c>
      <c r="AD126" s="2">
        <f>+M126/'Discount curve'!$D115</f>
        <v>0</v>
      </c>
      <c r="AE126" s="2">
        <f>+N126/'Discount curve'!$D115</f>
        <v>0</v>
      </c>
      <c r="AF126" s="2">
        <f>+O126/'Discount curve'!$D115</f>
        <v>0</v>
      </c>
      <c r="AG126" s="2">
        <f>+P126/'Discount curve'!$D115</f>
        <v>0</v>
      </c>
    </row>
    <row r="127" spans="1:33" x14ac:dyDescent="0.2">
      <c r="A127" s="5">
        <v>40817</v>
      </c>
      <c r="C127" s="11">
        <v>0</v>
      </c>
      <c r="D127" s="14"/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T127" s="2">
        <f>+C127/'Discount curve'!D116</f>
        <v>0</v>
      </c>
      <c r="U127" s="2"/>
      <c r="V127" s="2">
        <f>+E127/'Discount curve'!$D116</f>
        <v>0</v>
      </c>
      <c r="W127" s="2">
        <f>+F127/'Discount curve'!$D116</f>
        <v>0</v>
      </c>
      <c r="X127" s="2">
        <f>+G127/'Discount curve'!$D116</f>
        <v>0</v>
      </c>
      <c r="Y127" s="2">
        <f>+H127/'Discount curve'!$D116</f>
        <v>0</v>
      </c>
      <c r="Z127" s="2">
        <f>+I127/'Discount curve'!$D116</f>
        <v>0</v>
      </c>
      <c r="AA127" s="2">
        <f>+J127/'Discount curve'!$D116</f>
        <v>0</v>
      </c>
      <c r="AB127" s="2">
        <f>+K127/'Discount curve'!$D116</f>
        <v>0</v>
      </c>
      <c r="AC127" s="2">
        <f>+L127/'Discount curve'!$D116</f>
        <v>0</v>
      </c>
      <c r="AD127" s="2">
        <f>+M127/'Discount curve'!$D116</f>
        <v>0</v>
      </c>
      <c r="AE127" s="2">
        <f>+N127/'Discount curve'!$D116</f>
        <v>0</v>
      </c>
      <c r="AF127" s="2">
        <f>+O127/'Discount curve'!$D116</f>
        <v>0</v>
      </c>
      <c r="AG127" s="2">
        <f>+P127/'Discount curve'!$D116</f>
        <v>0</v>
      </c>
    </row>
    <row r="128" spans="1:33" x14ac:dyDescent="0.2">
      <c r="A128" s="5">
        <v>40848</v>
      </c>
      <c r="C128" s="11">
        <v>0</v>
      </c>
      <c r="D128" s="14"/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T128" s="2">
        <f>+C128/'Discount curve'!D117</f>
        <v>0</v>
      </c>
      <c r="U128" s="2"/>
      <c r="V128" s="2">
        <f>+E128/'Discount curve'!$D117</f>
        <v>0</v>
      </c>
      <c r="W128" s="2">
        <f>+F128/'Discount curve'!$D117</f>
        <v>0</v>
      </c>
      <c r="X128" s="2">
        <f>+G128/'Discount curve'!$D117</f>
        <v>0</v>
      </c>
      <c r="Y128" s="2">
        <f>+H128/'Discount curve'!$D117</f>
        <v>0</v>
      </c>
      <c r="Z128" s="2">
        <f>+I128/'Discount curve'!$D117</f>
        <v>0</v>
      </c>
      <c r="AA128" s="2">
        <f>+J128/'Discount curve'!$D117</f>
        <v>0</v>
      </c>
      <c r="AB128" s="2">
        <f>+K128/'Discount curve'!$D117</f>
        <v>0</v>
      </c>
      <c r="AC128" s="2">
        <f>+L128/'Discount curve'!$D117</f>
        <v>0</v>
      </c>
      <c r="AD128" s="2">
        <f>+M128/'Discount curve'!$D117</f>
        <v>0</v>
      </c>
      <c r="AE128" s="2">
        <f>+N128/'Discount curve'!$D117</f>
        <v>0</v>
      </c>
      <c r="AF128" s="2">
        <f>+O128/'Discount curve'!$D117</f>
        <v>0</v>
      </c>
      <c r="AG128" s="2">
        <f>+P128/'Discount curve'!$D117</f>
        <v>0</v>
      </c>
    </row>
    <row r="129" spans="1:33" x14ac:dyDescent="0.2">
      <c r="A129" s="5">
        <v>40878</v>
      </c>
      <c r="C129" s="11">
        <v>0</v>
      </c>
      <c r="D129" s="14"/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T129" s="2">
        <f>+C129/'Discount curve'!D118</f>
        <v>0</v>
      </c>
      <c r="U129" s="2"/>
      <c r="V129" s="2">
        <f>+E129/'Discount curve'!$D118</f>
        <v>0</v>
      </c>
      <c r="W129" s="2">
        <f>+F129/'Discount curve'!$D118</f>
        <v>0</v>
      </c>
      <c r="X129" s="2">
        <f>+G129/'Discount curve'!$D118</f>
        <v>0</v>
      </c>
      <c r="Y129" s="2">
        <f>+H129/'Discount curve'!$D118</f>
        <v>0</v>
      </c>
      <c r="Z129" s="2">
        <f>+I129/'Discount curve'!$D118</f>
        <v>0</v>
      </c>
      <c r="AA129" s="2">
        <f>+J129/'Discount curve'!$D118</f>
        <v>0</v>
      </c>
      <c r="AB129" s="2">
        <f>+K129/'Discount curve'!$D118</f>
        <v>0</v>
      </c>
      <c r="AC129" s="2">
        <f>+L129/'Discount curve'!$D118</f>
        <v>0</v>
      </c>
      <c r="AD129" s="2">
        <f>+M129/'Discount curve'!$D118</f>
        <v>0</v>
      </c>
      <c r="AE129" s="2">
        <f>+N129/'Discount curve'!$D118</f>
        <v>0</v>
      </c>
      <c r="AF129" s="2">
        <f>+O129/'Discount curve'!$D118</f>
        <v>0</v>
      </c>
      <c r="AG129" s="2">
        <f>+P129/'Discount curve'!$D118</f>
        <v>0</v>
      </c>
    </row>
    <row r="130" spans="1:33" x14ac:dyDescent="0.2">
      <c r="A130" s="5">
        <v>40909</v>
      </c>
      <c r="C130" s="11">
        <v>0</v>
      </c>
      <c r="D130" s="14"/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T130" s="2">
        <f>+C130/'Discount curve'!D119</f>
        <v>0</v>
      </c>
      <c r="U130" s="2"/>
      <c r="V130" s="2">
        <f>+E130/'Discount curve'!$D119</f>
        <v>0</v>
      </c>
      <c r="W130" s="2">
        <f>+F130/'Discount curve'!$D119</f>
        <v>0</v>
      </c>
      <c r="X130" s="2">
        <f>+G130/'Discount curve'!$D119</f>
        <v>0</v>
      </c>
      <c r="Y130" s="2">
        <f>+H130/'Discount curve'!$D119</f>
        <v>0</v>
      </c>
      <c r="Z130" s="2">
        <f>+I130/'Discount curve'!$D119</f>
        <v>0</v>
      </c>
      <c r="AA130" s="2">
        <f>+J130/'Discount curve'!$D119</f>
        <v>0</v>
      </c>
      <c r="AB130" s="2">
        <f>+K130/'Discount curve'!$D119</f>
        <v>0</v>
      </c>
      <c r="AC130" s="2">
        <f>+L130/'Discount curve'!$D119</f>
        <v>0</v>
      </c>
      <c r="AD130" s="2">
        <f>+M130/'Discount curve'!$D119</f>
        <v>0</v>
      </c>
      <c r="AE130" s="2">
        <f>+N130/'Discount curve'!$D119</f>
        <v>0</v>
      </c>
      <c r="AF130" s="2">
        <f>+O130/'Discount curve'!$D119</f>
        <v>0</v>
      </c>
      <c r="AG130" s="2">
        <f>+P130/'Discount curve'!$D119</f>
        <v>0</v>
      </c>
    </row>
    <row r="131" spans="1:33" x14ac:dyDescent="0.2">
      <c r="A131" s="5">
        <v>40940</v>
      </c>
      <c r="C131" s="11">
        <v>0</v>
      </c>
      <c r="D131" s="14"/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T131" s="2">
        <f>+C131/'Discount curve'!D120</f>
        <v>0</v>
      </c>
      <c r="U131" s="2"/>
      <c r="V131" s="2">
        <f>+E131/'Discount curve'!$D120</f>
        <v>0</v>
      </c>
      <c r="W131" s="2">
        <f>+F131/'Discount curve'!$D120</f>
        <v>0</v>
      </c>
      <c r="X131" s="2">
        <f>+G131/'Discount curve'!$D120</f>
        <v>0</v>
      </c>
      <c r="Y131" s="2">
        <f>+H131/'Discount curve'!$D120</f>
        <v>0</v>
      </c>
      <c r="Z131" s="2">
        <f>+I131/'Discount curve'!$D120</f>
        <v>0</v>
      </c>
      <c r="AA131" s="2">
        <f>+J131/'Discount curve'!$D120</f>
        <v>0</v>
      </c>
      <c r="AB131" s="2">
        <f>+K131/'Discount curve'!$D120</f>
        <v>0</v>
      </c>
      <c r="AC131" s="2">
        <f>+L131/'Discount curve'!$D120</f>
        <v>0</v>
      </c>
      <c r="AD131" s="2">
        <f>+M131/'Discount curve'!$D120</f>
        <v>0</v>
      </c>
      <c r="AE131" s="2">
        <f>+N131/'Discount curve'!$D120</f>
        <v>0</v>
      </c>
      <c r="AF131" s="2">
        <f>+O131/'Discount curve'!$D120</f>
        <v>0</v>
      </c>
      <c r="AG131" s="2">
        <f>+P131/'Discount curve'!$D120</f>
        <v>0</v>
      </c>
    </row>
    <row r="132" spans="1:33" x14ac:dyDescent="0.2">
      <c r="A132" s="5">
        <v>40969</v>
      </c>
      <c r="C132" s="11">
        <v>0</v>
      </c>
      <c r="D132" s="14"/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T132" s="2">
        <f>+C132/'Discount curve'!D121</f>
        <v>0</v>
      </c>
      <c r="U132" s="2"/>
      <c r="V132" s="2">
        <f>+E132/'Discount curve'!$D121</f>
        <v>0</v>
      </c>
      <c r="W132" s="2">
        <f>+F132/'Discount curve'!$D121</f>
        <v>0</v>
      </c>
      <c r="X132" s="2">
        <f>+G132/'Discount curve'!$D121</f>
        <v>0</v>
      </c>
      <c r="Y132" s="2">
        <f>+H132/'Discount curve'!$D121</f>
        <v>0</v>
      </c>
      <c r="Z132" s="2">
        <f>+I132/'Discount curve'!$D121</f>
        <v>0</v>
      </c>
      <c r="AA132" s="2">
        <f>+J132/'Discount curve'!$D121</f>
        <v>0</v>
      </c>
      <c r="AB132" s="2">
        <f>+K132/'Discount curve'!$D121</f>
        <v>0</v>
      </c>
      <c r="AC132" s="2">
        <f>+L132/'Discount curve'!$D121</f>
        <v>0</v>
      </c>
      <c r="AD132" s="2">
        <f>+M132/'Discount curve'!$D121</f>
        <v>0</v>
      </c>
      <c r="AE132" s="2">
        <f>+N132/'Discount curve'!$D121</f>
        <v>0</v>
      </c>
      <c r="AF132" s="2">
        <f>+O132/'Discount curve'!$D121</f>
        <v>0</v>
      </c>
      <c r="AG132" s="2">
        <f>+P132/'Discount curve'!$D121</f>
        <v>0</v>
      </c>
    </row>
    <row r="133" spans="1:33" x14ac:dyDescent="0.2">
      <c r="A133" s="5">
        <v>41000</v>
      </c>
      <c r="C133" s="11">
        <v>0</v>
      </c>
      <c r="D133" s="14"/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T133" s="2">
        <f>+C133/'Discount curve'!D122</f>
        <v>0</v>
      </c>
      <c r="U133" s="2"/>
      <c r="V133" s="2">
        <f>+E133/'Discount curve'!$D122</f>
        <v>0</v>
      </c>
      <c r="W133" s="2">
        <f>+F133/'Discount curve'!$D122</f>
        <v>0</v>
      </c>
      <c r="X133" s="2">
        <f>+G133/'Discount curve'!$D122</f>
        <v>0</v>
      </c>
      <c r="Y133" s="2">
        <f>+H133/'Discount curve'!$D122</f>
        <v>0</v>
      </c>
      <c r="Z133" s="2">
        <f>+I133/'Discount curve'!$D122</f>
        <v>0</v>
      </c>
      <c r="AA133" s="2">
        <f>+J133/'Discount curve'!$D122</f>
        <v>0</v>
      </c>
      <c r="AB133" s="2">
        <f>+K133/'Discount curve'!$D122</f>
        <v>0</v>
      </c>
      <c r="AC133" s="2">
        <f>+L133/'Discount curve'!$D122</f>
        <v>0</v>
      </c>
      <c r="AD133" s="2">
        <f>+M133/'Discount curve'!$D122</f>
        <v>0</v>
      </c>
      <c r="AE133" s="2">
        <f>+N133/'Discount curve'!$D122</f>
        <v>0</v>
      </c>
      <c r="AF133" s="2">
        <f>+O133/'Discount curve'!$D122</f>
        <v>0</v>
      </c>
      <c r="AG133" s="2">
        <f>+P133/'Discount curve'!$D122</f>
        <v>0</v>
      </c>
    </row>
    <row r="134" spans="1:33" x14ac:dyDescent="0.2">
      <c r="A134" s="5">
        <v>41030</v>
      </c>
      <c r="C134" s="11">
        <v>0</v>
      </c>
      <c r="D134" s="14"/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T134" s="2">
        <f>+C134/'Discount curve'!D123</f>
        <v>0</v>
      </c>
      <c r="U134" s="2"/>
      <c r="V134" s="2">
        <f>+E134/'Discount curve'!$D123</f>
        <v>0</v>
      </c>
      <c r="W134" s="2">
        <f>+F134/'Discount curve'!$D123</f>
        <v>0</v>
      </c>
      <c r="X134" s="2">
        <f>+G134/'Discount curve'!$D123</f>
        <v>0</v>
      </c>
      <c r="Y134" s="2">
        <f>+H134/'Discount curve'!$D123</f>
        <v>0</v>
      </c>
      <c r="Z134" s="2">
        <f>+I134/'Discount curve'!$D123</f>
        <v>0</v>
      </c>
      <c r="AA134" s="2">
        <f>+J134/'Discount curve'!$D123</f>
        <v>0</v>
      </c>
      <c r="AB134" s="2">
        <f>+K134/'Discount curve'!$D123</f>
        <v>0</v>
      </c>
      <c r="AC134" s="2">
        <f>+L134/'Discount curve'!$D123</f>
        <v>0</v>
      </c>
      <c r="AD134" s="2">
        <f>+M134/'Discount curve'!$D123</f>
        <v>0</v>
      </c>
      <c r="AE134" s="2">
        <f>+N134/'Discount curve'!$D123</f>
        <v>0</v>
      </c>
      <c r="AF134" s="2">
        <f>+O134/'Discount curve'!$D123</f>
        <v>0</v>
      </c>
      <c r="AG134" s="2">
        <f>+P134/'Discount curve'!$D123</f>
        <v>0</v>
      </c>
    </row>
    <row r="135" spans="1:33" x14ac:dyDescent="0.2">
      <c r="A135" s="5" t="s">
        <v>13</v>
      </c>
      <c r="C135" s="11" t="s">
        <v>12</v>
      </c>
      <c r="D135" s="14"/>
      <c r="E135" s="2" t="s">
        <v>12</v>
      </c>
      <c r="F135" s="2" t="s">
        <v>12</v>
      </c>
      <c r="G135" s="2" t="s">
        <v>12</v>
      </c>
      <c r="H135" s="2" t="s">
        <v>12</v>
      </c>
      <c r="I135" s="2" t="s">
        <v>12</v>
      </c>
      <c r="J135" s="2" t="s">
        <v>12</v>
      </c>
      <c r="K135" s="2" t="s">
        <v>12</v>
      </c>
      <c r="L135" s="2" t="s">
        <v>12</v>
      </c>
      <c r="M135" s="2" t="s">
        <v>12</v>
      </c>
      <c r="N135" s="2" t="s">
        <v>12</v>
      </c>
      <c r="O135" s="2" t="s">
        <v>12</v>
      </c>
      <c r="P135" s="2" t="s">
        <v>12</v>
      </c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</row>
    <row r="136" spans="1:33" x14ac:dyDescent="0.2">
      <c r="A136" s="5" t="s">
        <v>12</v>
      </c>
      <c r="C136" s="11" t="s">
        <v>12</v>
      </c>
      <c r="D136" s="14"/>
      <c r="E136" s="2" t="s">
        <v>12</v>
      </c>
      <c r="F136" s="2" t="s">
        <v>12</v>
      </c>
      <c r="G136" s="2" t="s">
        <v>12</v>
      </c>
      <c r="H136" s="2" t="s">
        <v>12</v>
      </c>
      <c r="I136" s="2" t="s">
        <v>12</v>
      </c>
      <c r="J136" s="2" t="s">
        <v>12</v>
      </c>
      <c r="K136" s="2" t="s">
        <v>12</v>
      </c>
      <c r="L136" s="2" t="s">
        <v>12</v>
      </c>
      <c r="M136" s="2" t="s">
        <v>12</v>
      </c>
      <c r="N136" s="2" t="s">
        <v>12</v>
      </c>
      <c r="O136" s="2" t="s">
        <v>12</v>
      </c>
      <c r="P136" s="2" t="s">
        <v>12</v>
      </c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</row>
    <row r="137" spans="1:33" x14ac:dyDescent="0.2">
      <c r="A137" s="5" t="s">
        <v>12</v>
      </c>
      <c r="C137" s="11" t="s">
        <v>12</v>
      </c>
      <c r="D137" s="14"/>
      <c r="E137" s="2" t="s">
        <v>12</v>
      </c>
      <c r="F137" s="2" t="s">
        <v>12</v>
      </c>
      <c r="G137" s="2" t="s">
        <v>12</v>
      </c>
      <c r="H137" s="2" t="s">
        <v>12</v>
      </c>
      <c r="I137" s="2" t="s">
        <v>12</v>
      </c>
      <c r="J137" s="2" t="s">
        <v>12</v>
      </c>
      <c r="K137" s="2" t="s">
        <v>12</v>
      </c>
      <c r="L137" s="2" t="s">
        <v>12</v>
      </c>
      <c r="M137" s="2" t="s">
        <v>12</v>
      </c>
      <c r="N137" s="2" t="s">
        <v>12</v>
      </c>
      <c r="O137" s="2" t="s">
        <v>12</v>
      </c>
      <c r="P137" s="2" t="s">
        <v>12</v>
      </c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</row>
    <row r="138" spans="1:33" x14ac:dyDescent="0.2">
      <c r="A138" s="5" t="s">
        <v>12</v>
      </c>
      <c r="C138" s="11" t="s">
        <v>12</v>
      </c>
      <c r="D138" s="14"/>
      <c r="E138" s="2" t="s">
        <v>12</v>
      </c>
      <c r="F138" s="2" t="s">
        <v>12</v>
      </c>
      <c r="G138" s="2" t="s">
        <v>12</v>
      </c>
      <c r="H138" s="2" t="s">
        <v>12</v>
      </c>
      <c r="I138" s="2" t="s">
        <v>12</v>
      </c>
      <c r="J138" s="2" t="s">
        <v>12</v>
      </c>
      <c r="K138" s="2" t="s">
        <v>12</v>
      </c>
      <c r="L138" s="2" t="s">
        <v>12</v>
      </c>
      <c r="M138" s="2" t="s">
        <v>12</v>
      </c>
      <c r="N138" s="2" t="s">
        <v>12</v>
      </c>
      <c r="O138" s="2" t="s">
        <v>12</v>
      </c>
      <c r="P138" s="2" t="s">
        <v>12</v>
      </c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</row>
    <row r="139" spans="1:33" x14ac:dyDescent="0.2">
      <c r="A139" s="5" t="s">
        <v>12</v>
      </c>
      <c r="C139" s="11" t="s">
        <v>12</v>
      </c>
      <c r="D139" s="14"/>
      <c r="E139" s="2" t="s">
        <v>12</v>
      </c>
      <c r="F139" s="2" t="s">
        <v>12</v>
      </c>
      <c r="G139" s="2" t="s">
        <v>12</v>
      </c>
      <c r="H139" s="2" t="s">
        <v>12</v>
      </c>
      <c r="I139" s="2" t="s">
        <v>12</v>
      </c>
      <c r="J139" s="2" t="s">
        <v>12</v>
      </c>
      <c r="K139" s="2" t="s">
        <v>12</v>
      </c>
      <c r="L139" s="2" t="s">
        <v>12</v>
      </c>
      <c r="M139" s="2" t="s">
        <v>12</v>
      </c>
      <c r="N139" s="2" t="s">
        <v>12</v>
      </c>
      <c r="O139" s="2" t="s">
        <v>12</v>
      </c>
      <c r="P139" s="2" t="s">
        <v>12</v>
      </c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</row>
    <row r="140" spans="1:33" x14ac:dyDescent="0.2">
      <c r="A140" s="5" t="s">
        <v>12</v>
      </c>
      <c r="C140" s="11" t="s">
        <v>12</v>
      </c>
      <c r="D140" s="14"/>
      <c r="E140" s="2" t="s">
        <v>12</v>
      </c>
      <c r="F140" s="2" t="s">
        <v>12</v>
      </c>
      <c r="G140" s="2" t="s">
        <v>12</v>
      </c>
      <c r="H140" s="2" t="s">
        <v>12</v>
      </c>
      <c r="I140" s="2" t="s">
        <v>12</v>
      </c>
      <c r="J140" s="2" t="s">
        <v>12</v>
      </c>
      <c r="K140" s="2" t="s">
        <v>12</v>
      </c>
      <c r="L140" s="2" t="s">
        <v>12</v>
      </c>
      <c r="M140" s="2" t="s">
        <v>12</v>
      </c>
      <c r="N140" s="2" t="s">
        <v>12</v>
      </c>
      <c r="O140" s="2" t="s">
        <v>12</v>
      </c>
      <c r="P140" s="2" t="s">
        <v>12</v>
      </c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</row>
    <row r="141" spans="1:33" x14ac:dyDescent="0.2">
      <c r="A141" s="5" t="s">
        <v>12</v>
      </c>
      <c r="C141" s="11" t="s">
        <v>12</v>
      </c>
      <c r="D141" s="14"/>
      <c r="E141" s="2" t="s">
        <v>12</v>
      </c>
      <c r="F141" s="2" t="s">
        <v>12</v>
      </c>
      <c r="G141" s="2" t="s">
        <v>12</v>
      </c>
      <c r="H141" s="2" t="s">
        <v>12</v>
      </c>
      <c r="I141" s="2" t="s">
        <v>12</v>
      </c>
      <c r="J141" s="2" t="s">
        <v>12</v>
      </c>
      <c r="K141" s="2" t="s">
        <v>12</v>
      </c>
      <c r="L141" s="2" t="s">
        <v>12</v>
      </c>
      <c r="M141" s="2" t="s">
        <v>12</v>
      </c>
      <c r="N141" s="2" t="s">
        <v>12</v>
      </c>
      <c r="O141" s="2" t="s">
        <v>12</v>
      </c>
      <c r="P141" s="2" t="s">
        <v>12</v>
      </c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</row>
    <row r="142" spans="1:33" x14ac:dyDescent="0.2">
      <c r="A142" s="5" t="s">
        <v>12</v>
      </c>
      <c r="C142" s="11" t="s">
        <v>12</v>
      </c>
      <c r="D142" s="14"/>
      <c r="E142" s="2" t="s">
        <v>12</v>
      </c>
      <c r="F142" s="2" t="s">
        <v>12</v>
      </c>
      <c r="G142" s="2" t="s">
        <v>12</v>
      </c>
      <c r="H142" s="2" t="s">
        <v>12</v>
      </c>
      <c r="I142" s="2" t="s">
        <v>12</v>
      </c>
      <c r="J142" s="2" t="s">
        <v>12</v>
      </c>
      <c r="K142" s="2" t="s">
        <v>12</v>
      </c>
      <c r="L142" s="2" t="s">
        <v>12</v>
      </c>
      <c r="M142" s="2" t="s">
        <v>12</v>
      </c>
      <c r="N142" s="2" t="s">
        <v>12</v>
      </c>
      <c r="O142" s="2" t="s">
        <v>12</v>
      </c>
      <c r="P142" s="2" t="s">
        <v>12</v>
      </c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</row>
    <row r="143" spans="1:33" x14ac:dyDescent="0.2">
      <c r="A143" s="5" t="s">
        <v>12</v>
      </c>
      <c r="C143" s="11" t="s">
        <v>12</v>
      </c>
      <c r="D143" s="14"/>
      <c r="E143" s="2" t="s">
        <v>12</v>
      </c>
      <c r="F143" s="2" t="s">
        <v>12</v>
      </c>
      <c r="G143" s="2" t="s">
        <v>12</v>
      </c>
      <c r="H143" s="2" t="s">
        <v>12</v>
      </c>
      <c r="I143" s="2" t="s">
        <v>12</v>
      </c>
      <c r="J143" s="2" t="s">
        <v>12</v>
      </c>
      <c r="K143" s="2" t="s">
        <v>12</v>
      </c>
      <c r="L143" s="2" t="s">
        <v>12</v>
      </c>
      <c r="M143" s="2" t="s">
        <v>12</v>
      </c>
      <c r="N143" s="2" t="s">
        <v>12</v>
      </c>
      <c r="O143" s="2" t="s">
        <v>12</v>
      </c>
      <c r="P143" s="2" t="s">
        <v>12</v>
      </c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</row>
    <row r="144" spans="1:33" x14ac:dyDescent="0.2">
      <c r="A144" s="5" t="s">
        <v>12</v>
      </c>
      <c r="C144" s="11" t="s">
        <v>12</v>
      </c>
      <c r="D144" s="14"/>
      <c r="E144" s="2" t="s">
        <v>12</v>
      </c>
      <c r="F144" s="2" t="s">
        <v>12</v>
      </c>
      <c r="G144" s="2" t="s">
        <v>12</v>
      </c>
      <c r="H144" s="2" t="s">
        <v>12</v>
      </c>
      <c r="I144" s="2" t="s">
        <v>12</v>
      </c>
      <c r="J144" s="2" t="s">
        <v>12</v>
      </c>
      <c r="K144" s="2" t="s">
        <v>12</v>
      </c>
      <c r="L144" s="2" t="s">
        <v>12</v>
      </c>
      <c r="M144" s="2" t="s">
        <v>12</v>
      </c>
      <c r="N144" s="2" t="s">
        <v>12</v>
      </c>
      <c r="O144" s="2" t="s">
        <v>12</v>
      </c>
      <c r="P144" s="2" t="s">
        <v>12</v>
      </c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</row>
    <row r="145" spans="1:33" x14ac:dyDescent="0.2">
      <c r="A145" s="5" t="s">
        <v>12</v>
      </c>
      <c r="C145" s="11" t="s">
        <v>12</v>
      </c>
      <c r="D145" s="14"/>
      <c r="E145" s="2" t="s">
        <v>12</v>
      </c>
      <c r="F145" s="2" t="s">
        <v>12</v>
      </c>
      <c r="G145" s="2" t="s">
        <v>12</v>
      </c>
      <c r="H145" s="2" t="s">
        <v>12</v>
      </c>
      <c r="I145" s="2" t="s">
        <v>12</v>
      </c>
      <c r="J145" s="2" t="s">
        <v>12</v>
      </c>
      <c r="K145" s="2" t="s">
        <v>12</v>
      </c>
      <c r="L145" s="2" t="s">
        <v>12</v>
      </c>
      <c r="M145" s="2" t="s">
        <v>12</v>
      </c>
      <c r="N145" s="2" t="s">
        <v>12</v>
      </c>
      <c r="O145" s="2" t="s">
        <v>12</v>
      </c>
      <c r="P145" s="2" t="s">
        <v>12</v>
      </c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</row>
    <row r="146" spans="1:33" x14ac:dyDescent="0.2">
      <c r="A146" s="5" t="s">
        <v>12</v>
      </c>
      <c r="C146" s="11" t="s">
        <v>12</v>
      </c>
      <c r="D146" s="14"/>
      <c r="E146" s="2" t="s">
        <v>12</v>
      </c>
      <c r="F146" s="2" t="s">
        <v>12</v>
      </c>
      <c r="G146" s="2" t="s">
        <v>12</v>
      </c>
      <c r="H146" s="2" t="s">
        <v>12</v>
      </c>
      <c r="I146" s="2" t="s">
        <v>12</v>
      </c>
      <c r="J146" s="2" t="s">
        <v>12</v>
      </c>
      <c r="K146" s="2" t="s">
        <v>12</v>
      </c>
      <c r="L146" s="2" t="s">
        <v>12</v>
      </c>
      <c r="M146" s="2" t="s">
        <v>12</v>
      </c>
      <c r="N146" s="2" t="s">
        <v>12</v>
      </c>
      <c r="O146" s="2" t="s">
        <v>12</v>
      </c>
      <c r="P146" s="2" t="s">
        <v>12</v>
      </c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</row>
    <row r="147" spans="1:33" x14ac:dyDescent="0.2">
      <c r="A147" s="5" t="s">
        <v>12</v>
      </c>
      <c r="C147" s="11" t="s">
        <v>12</v>
      </c>
      <c r="D147" s="14"/>
      <c r="E147" s="2" t="s">
        <v>12</v>
      </c>
      <c r="F147" s="2" t="s">
        <v>12</v>
      </c>
      <c r="G147" s="2" t="s">
        <v>12</v>
      </c>
      <c r="H147" s="2" t="s">
        <v>12</v>
      </c>
      <c r="I147" s="2" t="s">
        <v>12</v>
      </c>
      <c r="J147" s="2" t="s">
        <v>12</v>
      </c>
      <c r="K147" s="2" t="s">
        <v>12</v>
      </c>
      <c r="L147" s="2" t="s">
        <v>12</v>
      </c>
      <c r="M147" s="2" t="s">
        <v>12</v>
      </c>
      <c r="N147" s="2" t="s">
        <v>12</v>
      </c>
      <c r="O147" s="2" t="s">
        <v>12</v>
      </c>
      <c r="P147" s="2" t="s">
        <v>12</v>
      </c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</row>
    <row r="148" spans="1:33" x14ac:dyDescent="0.2">
      <c r="A148" s="5" t="s">
        <v>12</v>
      </c>
      <c r="C148" s="11" t="s">
        <v>12</v>
      </c>
      <c r="D148" s="14"/>
      <c r="E148" s="2" t="s">
        <v>12</v>
      </c>
      <c r="F148" s="2" t="s">
        <v>12</v>
      </c>
      <c r="G148" s="2" t="s">
        <v>12</v>
      </c>
      <c r="H148" s="2" t="s">
        <v>12</v>
      </c>
      <c r="I148" s="2" t="s">
        <v>12</v>
      </c>
      <c r="J148" s="2" t="s">
        <v>12</v>
      </c>
      <c r="K148" s="2" t="s">
        <v>12</v>
      </c>
      <c r="L148" s="2" t="s">
        <v>12</v>
      </c>
      <c r="M148" s="2" t="s">
        <v>12</v>
      </c>
      <c r="N148" s="2" t="s">
        <v>12</v>
      </c>
      <c r="O148" s="2" t="s">
        <v>12</v>
      </c>
      <c r="P148" s="2" t="s">
        <v>12</v>
      </c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</row>
    <row r="149" spans="1:33" x14ac:dyDescent="0.2">
      <c r="A149" s="5" t="s">
        <v>12</v>
      </c>
      <c r="C149" s="11" t="s">
        <v>12</v>
      </c>
      <c r="D149" s="14"/>
      <c r="E149" s="2" t="s">
        <v>12</v>
      </c>
      <c r="F149" s="2" t="s">
        <v>12</v>
      </c>
      <c r="G149" s="2" t="s">
        <v>12</v>
      </c>
      <c r="H149" s="2" t="s">
        <v>12</v>
      </c>
      <c r="I149" s="2" t="s">
        <v>12</v>
      </c>
      <c r="J149" s="2" t="s">
        <v>12</v>
      </c>
      <c r="K149" s="2" t="s">
        <v>12</v>
      </c>
      <c r="L149" s="2" t="s">
        <v>12</v>
      </c>
      <c r="M149" s="2" t="s">
        <v>12</v>
      </c>
      <c r="N149" s="2" t="s">
        <v>12</v>
      </c>
      <c r="O149" s="2" t="s">
        <v>12</v>
      </c>
      <c r="P149" s="2" t="s">
        <v>12</v>
      </c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</row>
    <row r="150" spans="1:33" x14ac:dyDescent="0.2">
      <c r="A150" s="5" t="s">
        <v>12</v>
      </c>
      <c r="C150" s="11" t="s">
        <v>12</v>
      </c>
      <c r="D150" s="14"/>
      <c r="E150" s="2" t="s">
        <v>12</v>
      </c>
      <c r="F150" s="2" t="s">
        <v>12</v>
      </c>
      <c r="G150" s="2" t="s">
        <v>12</v>
      </c>
      <c r="H150" s="2" t="s">
        <v>12</v>
      </c>
      <c r="I150" s="2" t="s">
        <v>12</v>
      </c>
      <c r="J150" s="2" t="s">
        <v>12</v>
      </c>
      <c r="K150" s="2" t="s">
        <v>12</v>
      </c>
      <c r="L150" s="2" t="s">
        <v>12</v>
      </c>
      <c r="M150" s="2" t="s">
        <v>12</v>
      </c>
      <c r="N150" s="2" t="s">
        <v>12</v>
      </c>
      <c r="O150" s="2" t="s">
        <v>12</v>
      </c>
      <c r="P150" s="2" t="s">
        <v>12</v>
      </c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</row>
    <row r="151" spans="1:33" x14ac:dyDescent="0.2">
      <c r="A151" s="5" t="s">
        <v>12</v>
      </c>
      <c r="C151" s="11" t="s">
        <v>12</v>
      </c>
      <c r="D151" s="14"/>
      <c r="E151" s="2" t="s">
        <v>12</v>
      </c>
      <c r="F151" s="2" t="s">
        <v>12</v>
      </c>
      <c r="G151" s="2" t="s">
        <v>12</v>
      </c>
      <c r="H151" s="2" t="s">
        <v>12</v>
      </c>
      <c r="I151" s="2" t="s">
        <v>12</v>
      </c>
      <c r="J151" s="2" t="s">
        <v>12</v>
      </c>
      <c r="K151" s="2" t="s">
        <v>12</v>
      </c>
      <c r="L151" s="2" t="s">
        <v>12</v>
      </c>
      <c r="M151" s="2" t="s">
        <v>12</v>
      </c>
      <c r="N151" s="2" t="s">
        <v>12</v>
      </c>
      <c r="O151" s="2" t="s">
        <v>12</v>
      </c>
      <c r="P151" s="2" t="s">
        <v>12</v>
      </c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</row>
    <row r="152" spans="1:33" x14ac:dyDescent="0.2">
      <c r="A152" s="5" t="s">
        <v>12</v>
      </c>
      <c r="C152" s="11" t="s">
        <v>12</v>
      </c>
      <c r="D152" s="14"/>
      <c r="E152" s="2" t="s">
        <v>12</v>
      </c>
      <c r="F152" s="2" t="s">
        <v>12</v>
      </c>
      <c r="G152" s="2" t="s">
        <v>12</v>
      </c>
      <c r="H152" s="2" t="s">
        <v>12</v>
      </c>
      <c r="I152" s="2" t="s">
        <v>12</v>
      </c>
      <c r="J152" s="2" t="s">
        <v>12</v>
      </c>
      <c r="K152" s="2" t="s">
        <v>12</v>
      </c>
      <c r="L152" s="2" t="s">
        <v>12</v>
      </c>
      <c r="M152" s="2" t="s">
        <v>12</v>
      </c>
      <c r="N152" s="2" t="s">
        <v>12</v>
      </c>
      <c r="O152" s="2" t="s">
        <v>12</v>
      </c>
      <c r="P152" s="2" t="s">
        <v>12</v>
      </c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</row>
    <row r="153" spans="1:33" x14ac:dyDescent="0.2">
      <c r="A153" s="5" t="s">
        <v>12</v>
      </c>
      <c r="C153" s="11" t="s">
        <v>12</v>
      </c>
      <c r="D153" s="14"/>
      <c r="E153" s="2" t="s">
        <v>12</v>
      </c>
      <c r="F153" s="2" t="s">
        <v>12</v>
      </c>
      <c r="G153" s="2" t="s">
        <v>12</v>
      </c>
      <c r="H153" s="2" t="s">
        <v>12</v>
      </c>
      <c r="I153" s="2" t="s">
        <v>12</v>
      </c>
      <c r="J153" s="2" t="s">
        <v>12</v>
      </c>
      <c r="K153" s="2" t="s">
        <v>12</v>
      </c>
      <c r="L153" s="2" t="s">
        <v>12</v>
      </c>
      <c r="M153" s="2" t="s">
        <v>12</v>
      </c>
      <c r="N153" s="2" t="s">
        <v>12</v>
      </c>
      <c r="O153" s="2" t="s">
        <v>12</v>
      </c>
      <c r="P153" s="2" t="s">
        <v>12</v>
      </c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</row>
    <row r="154" spans="1:33" x14ac:dyDescent="0.2">
      <c r="A154" s="5" t="s">
        <v>12</v>
      </c>
      <c r="C154" s="11" t="s">
        <v>12</v>
      </c>
      <c r="D154" s="14"/>
      <c r="E154" s="2" t="s">
        <v>12</v>
      </c>
      <c r="F154" s="2" t="s">
        <v>12</v>
      </c>
      <c r="G154" s="2" t="s">
        <v>12</v>
      </c>
      <c r="H154" s="2" t="s">
        <v>12</v>
      </c>
      <c r="I154" s="2" t="s">
        <v>12</v>
      </c>
      <c r="J154" s="2" t="s">
        <v>12</v>
      </c>
      <c r="K154" s="2" t="s">
        <v>12</v>
      </c>
      <c r="L154" s="2" t="s">
        <v>12</v>
      </c>
      <c r="M154" s="2" t="s">
        <v>12</v>
      </c>
      <c r="N154" s="2" t="s">
        <v>12</v>
      </c>
      <c r="O154" s="2" t="s">
        <v>12</v>
      </c>
      <c r="P154" s="2" t="s">
        <v>12</v>
      </c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</row>
    <row r="155" spans="1:33" x14ac:dyDescent="0.2">
      <c r="A155" s="5" t="s">
        <v>12</v>
      </c>
      <c r="C155" s="11" t="s">
        <v>12</v>
      </c>
      <c r="D155" s="14"/>
      <c r="E155" s="2" t="s">
        <v>12</v>
      </c>
      <c r="F155" s="2" t="s">
        <v>12</v>
      </c>
      <c r="G155" s="2" t="s">
        <v>12</v>
      </c>
      <c r="H155" s="2" t="s">
        <v>12</v>
      </c>
      <c r="I155" s="2" t="s">
        <v>12</v>
      </c>
      <c r="J155" s="2" t="s">
        <v>12</v>
      </c>
      <c r="K155" s="2" t="s">
        <v>12</v>
      </c>
      <c r="L155" s="2" t="s">
        <v>12</v>
      </c>
      <c r="M155" s="2" t="s">
        <v>12</v>
      </c>
      <c r="N155" s="2" t="s">
        <v>12</v>
      </c>
      <c r="O155" s="2" t="s">
        <v>12</v>
      </c>
      <c r="P155" s="2" t="s">
        <v>12</v>
      </c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</row>
    <row r="156" spans="1:33" x14ac:dyDescent="0.2">
      <c r="A156" s="5" t="s">
        <v>12</v>
      </c>
      <c r="C156" s="11" t="s">
        <v>12</v>
      </c>
      <c r="D156" s="14"/>
      <c r="E156" s="2" t="s">
        <v>12</v>
      </c>
      <c r="F156" s="2" t="s">
        <v>12</v>
      </c>
      <c r="G156" s="2" t="s">
        <v>12</v>
      </c>
      <c r="H156" s="2" t="s">
        <v>12</v>
      </c>
      <c r="I156" s="2" t="s">
        <v>12</v>
      </c>
      <c r="J156" s="2" t="s">
        <v>12</v>
      </c>
      <c r="K156" s="2" t="s">
        <v>12</v>
      </c>
      <c r="L156" s="2" t="s">
        <v>12</v>
      </c>
      <c r="M156" s="2" t="s">
        <v>12</v>
      </c>
      <c r="N156" s="2" t="s">
        <v>12</v>
      </c>
      <c r="O156" s="2" t="s">
        <v>12</v>
      </c>
      <c r="P156" s="2" t="s">
        <v>12</v>
      </c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</row>
    <row r="157" spans="1:33" x14ac:dyDescent="0.2">
      <c r="A157" s="5" t="s">
        <v>12</v>
      </c>
      <c r="C157" s="11" t="s">
        <v>12</v>
      </c>
      <c r="D157" s="14"/>
      <c r="E157" s="2" t="s">
        <v>12</v>
      </c>
      <c r="F157" s="2" t="s">
        <v>12</v>
      </c>
      <c r="G157" s="2" t="s">
        <v>12</v>
      </c>
      <c r="H157" s="2" t="s">
        <v>12</v>
      </c>
      <c r="I157" s="2" t="s">
        <v>12</v>
      </c>
      <c r="J157" s="2" t="s">
        <v>12</v>
      </c>
      <c r="K157" s="2" t="s">
        <v>12</v>
      </c>
      <c r="L157" s="2" t="s">
        <v>12</v>
      </c>
      <c r="M157" s="2" t="s">
        <v>12</v>
      </c>
      <c r="N157" s="2" t="s">
        <v>12</v>
      </c>
      <c r="O157" s="2" t="s">
        <v>12</v>
      </c>
      <c r="P157" s="2" t="s">
        <v>12</v>
      </c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</row>
    <row r="158" spans="1:33" x14ac:dyDescent="0.2">
      <c r="A158" s="5" t="s">
        <v>12</v>
      </c>
      <c r="C158" s="11" t="s">
        <v>12</v>
      </c>
      <c r="D158" s="14"/>
      <c r="E158" s="2" t="s">
        <v>12</v>
      </c>
      <c r="F158" s="2" t="s">
        <v>12</v>
      </c>
      <c r="G158" s="2" t="s">
        <v>12</v>
      </c>
      <c r="H158" s="2" t="s">
        <v>12</v>
      </c>
      <c r="I158" s="2" t="s">
        <v>12</v>
      </c>
      <c r="J158" s="2" t="s">
        <v>12</v>
      </c>
      <c r="K158" s="2" t="s">
        <v>12</v>
      </c>
      <c r="L158" s="2" t="s">
        <v>12</v>
      </c>
      <c r="M158" s="2" t="s">
        <v>12</v>
      </c>
      <c r="N158" s="2" t="s">
        <v>12</v>
      </c>
      <c r="O158" s="2" t="s">
        <v>12</v>
      </c>
      <c r="P158" s="2" t="s">
        <v>12</v>
      </c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</row>
    <row r="159" spans="1:33" x14ac:dyDescent="0.2">
      <c r="A159" s="5" t="s">
        <v>12</v>
      </c>
      <c r="C159" s="11" t="s">
        <v>12</v>
      </c>
      <c r="D159" s="14"/>
      <c r="E159" s="2" t="s">
        <v>12</v>
      </c>
      <c r="F159" s="2" t="s">
        <v>12</v>
      </c>
      <c r="G159" s="2" t="s">
        <v>12</v>
      </c>
      <c r="H159" s="2" t="s">
        <v>12</v>
      </c>
      <c r="I159" s="2" t="s">
        <v>12</v>
      </c>
      <c r="J159" s="2" t="s">
        <v>12</v>
      </c>
      <c r="K159" s="2" t="s">
        <v>12</v>
      </c>
      <c r="L159" s="2" t="s">
        <v>12</v>
      </c>
      <c r="M159" s="2" t="s">
        <v>12</v>
      </c>
      <c r="N159" s="2" t="s">
        <v>12</v>
      </c>
      <c r="O159" s="2" t="s">
        <v>12</v>
      </c>
      <c r="P159" s="2" t="s">
        <v>12</v>
      </c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</row>
    <row r="160" spans="1:33" x14ac:dyDescent="0.2">
      <c r="A160" s="5" t="s">
        <v>12</v>
      </c>
      <c r="C160" s="11" t="s">
        <v>12</v>
      </c>
      <c r="D160" s="14"/>
      <c r="E160" s="2" t="s">
        <v>12</v>
      </c>
      <c r="F160" s="2" t="s">
        <v>12</v>
      </c>
      <c r="G160" s="2" t="s">
        <v>12</v>
      </c>
      <c r="H160" s="2" t="s">
        <v>12</v>
      </c>
      <c r="I160" s="2" t="s">
        <v>12</v>
      </c>
      <c r="J160" s="2" t="s">
        <v>12</v>
      </c>
      <c r="K160" s="2" t="s">
        <v>12</v>
      </c>
      <c r="L160" s="2" t="s">
        <v>12</v>
      </c>
      <c r="M160" s="2" t="s">
        <v>12</v>
      </c>
      <c r="N160" s="2" t="s">
        <v>12</v>
      </c>
      <c r="O160" s="2" t="s">
        <v>12</v>
      </c>
      <c r="P160" s="2" t="s">
        <v>12</v>
      </c>
    </row>
    <row r="161" spans="1:16" x14ac:dyDescent="0.2">
      <c r="A161" s="5" t="s">
        <v>12</v>
      </c>
      <c r="C161" s="11" t="s">
        <v>12</v>
      </c>
      <c r="D161" s="14"/>
      <c r="E161" s="2" t="s">
        <v>12</v>
      </c>
      <c r="F161" s="2" t="s">
        <v>12</v>
      </c>
      <c r="G161" s="2" t="s">
        <v>12</v>
      </c>
      <c r="H161" s="2" t="s">
        <v>12</v>
      </c>
      <c r="I161" s="2" t="s">
        <v>12</v>
      </c>
      <c r="J161" s="2" t="s">
        <v>12</v>
      </c>
      <c r="K161" s="2" t="s">
        <v>12</v>
      </c>
      <c r="L161" s="2" t="s">
        <v>12</v>
      </c>
      <c r="M161" s="2" t="s">
        <v>12</v>
      </c>
      <c r="N161" s="2" t="s">
        <v>12</v>
      </c>
      <c r="O161" s="2" t="s">
        <v>12</v>
      </c>
      <c r="P161" s="2" t="s">
        <v>12</v>
      </c>
    </row>
    <row r="162" spans="1:16" x14ac:dyDescent="0.2">
      <c r="A162" s="5" t="s">
        <v>12</v>
      </c>
      <c r="C162" s="11" t="s">
        <v>12</v>
      </c>
      <c r="D162" s="14"/>
      <c r="E162" s="2" t="s">
        <v>12</v>
      </c>
      <c r="F162" s="2" t="s">
        <v>12</v>
      </c>
      <c r="G162" s="2" t="s">
        <v>12</v>
      </c>
      <c r="H162" s="2" t="s">
        <v>12</v>
      </c>
      <c r="I162" s="2" t="s">
        <v>12</v>
      </c>
      <c r="J162" s="2" t="s">
        <v>12</v>
      </c>
      <c r="K162" s="2" t="s">
        <v>12</v>
      </c>
      <c r="L162" s="2" t="s">
        <v>12</v>
      </c>
      <c r="M162" s="2" t="s">
        <v>12</v>
      </c>
      <c r="N162" s="2" t="s">
        <v>12</v>
      </c>
      <c r="O162" s="2" t="s">
        <v>12</v>
      </c>
      <c r="P162" s="2" t="s">
        <v>12</v>
      </c>
    </row>
    <row r="163" spans="1:16" x14ac:dyDescent="0.2">
      <c r="A163" s="5" t="s">
        <v>12</v>
      </c>
      <c r="C163" s="11" t="s">
        <v>12</v>
      </c>
      <c r="D163" s="14"/>
      <c r="E163" s="2" t="s">
        <v>12</v>
      </c>
      <c r="F163" s="2" t="s">
        <v>12</v>
      </c>
      <c r="G163" s="2" t="s">
        <v>12</v>
      </c>
      <c r="H163" s="2" t="s">
        <v>12</v>
      </c>
      <c r="I163" s="2" t="s">
        <v>12</v>
      </c>
      <c r="J163" s="2" t="s">
        <v>12</v>
      </c>
      <c r="K163" s="2" t="s">
        <v>12</v>
      </c>
      <c r="L163" s="2" t="s">
        <v>12</v>
      </c>
      <c r="M163" s="2" t="s">
        <v>12</v>
      </c>
      <c r="N163" s="2" t="s">
        <v>12</v>
      </c>
      <c r="O163" s="2" t="s">
        <v>12</v>
      </c>
      <c r="P163" s="2" t="s">
        <v>12</v>
      </c>
    </row>
    <row r="164" spans="1:16" x14ac:dyDescent="0.2">
      <c r="A164" s="5" t="s">
        <v>12</v>
      </c>
      <c r="C164" s="11" t="s">
        <v>12</v>
      </c>
      <c r="D164" s="14"/>
      <c r="E164" s="2" t="s">
        <v>12</v>
      </c>
      <c r="F164" s="2" t="s">
        <v>12</v>
      </c>
      <c r="G164" s="2" t="s">
        <v>12</v>
      </c>
      <c r="H164" s="2" t="s">
        <v>12</v>
      </c>
      <c r="I164" s="2" t="s">
        <v>12</v>
      </c>
      <c r="J164" s="2" t="s">
        <v>12</v>
      </c>
      <c r="K164" s="2" t="s">
        <v>12</v>
      </c>
      <c r="L164" s="2" t="s">
        <v>12</v>
      </c>
      <c r="M164" s="2" t="s">
        <v>12</v>
      </c>
      <c r="N164" s="2" t="s">
        <v>12</v>
      </c>
      <c r="O164" s="2" t="s">
        <v>12</v>
      </c>
      <c r="P164" s="2" t="s">
        <v>12</v>
      </c>
    </row>
    <row r="165" spans="1:16" x14ac:dyDescent="0.2">
      <c r="A165" s="5" t="s">
        <v>12</v>
      </c>
      <c r="C165" s="11" t="s">
        <v>12</v>
      </c>
      <c r="D165" s="14"/>
      <c r="E165" s="2" t="s">
        <v>12</v>
      </c>
      <c r="F165" s="2" t="s">
        <v>12</v>
      </c>
      <c r="G165" s="2" t="s">
        <v>12</v>
      </c>
      <c r="H165" s="2" t="s">
        <v>12</v>
      </c>
      <c r="I165" s="2" t="s">
        <v>12</v>
      </c>
      <c r="J165" s="2" t="s">
        <v>12</v>
      </c>
      <c r="K165" s="2" t="s">
        <v>12</v>
      </c>
      <c r="L165" s="2" t="s">
        <v>12</v>
      </c>
      <c r="M165" s="2" t="s">
        <v>12</v>
      </c>
      <c r="N165" s="2" t="s">
        <v>12</v>
      </c>
      <c r="O165" s="2" t="s">
        <v>12</v>
      </c>
      <c r="P165" s="2" t="s">
        <v>12</v>
      </c>
    </row>
    <row r="166" spans="1:16" x14ac:dyDescent="0.2">
      <c r="A166" s="5" t="s">
        <v>12</v>
      </c>
      <c r="C166" s="11" t="s">
        <v>12</v>
      </c>
      <c r="D166" s="14"/>
      <c r="E166" s="2" t="s">
        <v>12</v>
      </c>
      <c r="F166" s="2" t="s">
        <v>12</v>
      </c>
      <c r="G166" s="2" t="s">
        <v>12</v>
      </c>
      <c r="H166" s="2" t="s">
        <v>12</v>
      </c>
      <c r="I166" s="2" t="s">
        <v>12</v>
      </c>
      <c r="J166" s="2" t="s">
        <v>12</v>
      </c>
      <c r="K166" s="2" t="s">
        <v>12</v>
      </c>
      <c r="L166" s="2" t="s">
        <v>12</v>
      </c>
      <c r="M166" s="2" t="s">
        <v>12</v>
      </c>
      <c r="N166" s="2" t="s">
        <v>12</v>
      </c>
      <c r="O166" s="2" t="s">
        <v>12</v>
      </c>
      <c r="P166" s="2" t="s">
        <v>12</v>
      </c>
    </row>
    <row r="167" spans="1:16" x14ac:dyDescent="0.2">
      <c r="A167" s="5" t="s">
        <v>12</v>
      </c>
      <c r="C167" s="11" t="s">
        <v>12</v>
      </c>
      <c r="D167" s="14"/>
      <c r="E167" s="2" t="s">
        <v>12</v>
      </c>
      <c r="F167" s="2" t="s">
        <v>12</v>
      </c>
      <c r="G167" s="2" t="s">
        <v>12</v>
      </c>
      <c r="H167" s="2" t="s">
        <v>12</v>
      </c>
      <c r="I167" s="2" t="s">
        <v>12</v>
      </c>
      <c r="J167" s="2" t="s">
        <v>12</v>
      </c>
      <c r="K167" s="2" t="s">
        <v>12</v>
      </c>
      <c r="L167" s="2" t="s">
        <v>12</v>
      </c>
      <c r="M167" s="2" t="s">
        <v>12</v>
      </c>
      <c r="N167" s="2" t="s">
        <v>12</v>
      </c>
      <c r="O167" s="2" t="s">
        <v>12</v>
      </c>
      <c r="P167" s="2" t="s">
        <v>12</v>
      </c>
    </row>
    <row r="168" spans="1:16" x14ac:dyDescent="0.2">
      <c r="A168" s="5" t="s">
        <v>12</v>
      </c>
      <c r="C168" s="11" t="s">
        <v>12</v>
      </c>
      <c r="D168" s="14"/>
      <c r="E168" s="2" t="s">
        <v>12</v>
      </c>
      <c r="F168" s="2" t="s">
        <v>12</v>
      </c>
      <c r="G168" s="2" t="s">
        <v>12</v>
      </c>
      <c r="H168" s="2" t="s">
        <v>12</v>
      </c>
      <c r="I168" s="2" t="s">
        <v>12</v>
      </c>
      <c r="J168" s="2" t="s">
        <v>12</v>
      </c>
      <c r="K168" s="2" t="s">
        <v>12</v>
      </c>
      <c r="L168" s="2" t="s">
        <v>12</v>
      </c>
      <c r="M168" s="2" t="s">
        <v>12</v>
      </c>
      <c r="N168" s="2" t="s">
        <v>12</v>
      </c>
      <c r="O168" s="2" t="s">
        <v>12</v>
      </c>
      <c r="P168" s="2" t="s">
        <v>12</v>
      </c>
    </row>
    <row r="169" spans="1:16" x14ac:dyDescent="0.2">
      <c r="A169" s="5" t="s">
        <v>12</v>
      </c>
      <c r="C169" s="11" t="s">
        <v>12</v>
      </c>
      <c r="D169" s="14"/>
      <c r="E169" s="2" t="s">
        <v>12</v>
      </c>
      <c r="F169" s="2" t="s">
        <v>12</v>
      </c>
      <c r="G169" s="2" t="s">
        <v>12</v>
      </c>
      <c r="H169" s="2" t="s">
        <v>12</v>
      </c>
      <c r="I169" s="2" t="s">
        <v>12</v>
      </c>
      <c r="J169" s="2" t="s">
        <v>12</v>
      </c>
      <c r="K169" s="2" t="s">
        <v>12</v>
      </c>
      <c r="L169" s="2" t="s">
        <v>12</v>
      </c>
      <c r="M169" s="2" t="s">
        <v>12</v>
      </c>
      <c r="N169" s="2" t="s">
        <v>12</v>
      </c>
      <c r="O169" s="2" t="s">
        <v>12</v>
      </c>
      <c r="P169" s="2" t="s">
        <v>12</v>
      </c>
    </row>
    <row r="170" spans="1:16" x14ac:dyDescent="0.2">
      <c r="A170" s="5" t="s">
        <v>12</v>
      </c>
      <c r="C170" s="11" t="s">
        <v>12</v>
      </c>
      <c r="D170" s="14"/>
      <c r="E170" s="2" t="s">
        <v>12</v>
      </c>
      <c r="F170" s="2" t="s">
        <v>12</v>
      </c>
      <c r="G170" s="2" t="s">
        <v>12</v>
      </c>
      <c r="H170" s="2" t="s">
        <v>12</v>
      </c>
      <c r="I170" s="2" t="s">
        <v>12</v>
      </c>
      <c r="J170" s="2" t="s">
        <v>12</v>
      </c>
      <c r="K170" s="2" t="s">
        <v>12</v>
      </c>
      <c r="L170" s="2" t="s">
        <v>12</v>
      </c>
      <c r="M170" s="2" t="s">
        <v>12</v>
      </c>
      <c r="N170" s="2" t="s">
        <v>12</v>
      </c>
      <c r="O170" s="2" t="s">
        <v>12</v>
      </c>
      <c r="P170" s="2" t="s">
        <v>12</v>
      </c>
    </row>
    <row r="171" spans="1:16" x14ac:dyDescent="0.2">
      <c r="A171" s="5" t="s">
        <v>12</v>
      </c>
      <c r="C171" s="11" t="s">
        <v>12</v>
      </c>
      <c r="D171" s="14"/>
      <c r="E171" s="2" t="s">
        <v>12</v>
      </c>
      <c r="F171" s="2" t="s">
        <v>12</v>
      </c>
      <c r="G171" s="2" t="s">
        <v>12</v>
      </c>
      <c r="H171" s="2" t="s">
        <v>12</v>
      </c>
      <c r="I171" s="2" t="s">
        <v>12</v>
      </c>
      <c r="J171" s="2" t="s">
        <v>12</v>
      </c>
      <c r="K171" s="2" t="s">
        <v>12</v>
      </c>
      <c r="L171" s="2" t="s">
        <v>12</v>
      </c>
      <c r="M171" s="2" t="s">
        <v>12</v>
      </c>
      <c r="N171" s="2" t="s">
        <v>12</v>
      </c>
      <c r="O171" s="2" t="s">
        <v>12</v>
      </c>
      <c r="P171" s="2" t="s">
        <v>12</v>
      </c>
    </row>
    <row r="172" spans="1:16" x14ac:dyDescent="0.2">
      <c r="A172" s="5" t="s">
        <v>12</v>
      </c>
      <c r="C172" s="11" t="s">
        <v>12</v>
      </c>
      <c r="D172" s="14"/>
      <c r="E172" s="2" t="s">
        <v>12</v>
      </c>
      <c r="F172" s="2" t="s">
        <v>12</v>
      </c>
      <c r="G172" s="2" t="s">
        <v>12</v>
      </c>
      <c r="H172" s="2" t="s">
        <v>12</v>
      </c>
      <c r="I172" s="2" t="s">
        <v>12</v>
      </c>
      <c r="J172" s="2" t="s">
        <v>12</v>
      </c>
      <c r="K172" s="2" t="s">
        <v>12</v>
      </c>
      <c r="L172" s="2" t="s">
        <v>12</v>
      </c>
      <c r="M172" s="2" t="s">
        <v>12</v>
      </c>
      <c r="N172" s="2" t="s">
        <v>12</v>
      </c>
      <c r="O172" s="2" t="s">
        <v>12</v>
      </c>
      <c r="P172" s="2" t="s">
        <v>12</v>
      </c>
    </row>
    <row r="173" spans="1:16" x14ac:dyDescent="0.2">
      <c r="A173" s="5" t="s">
        <v>12</v>
      </c>
      <c r="C173" s="11" t="s">
        <v>12</v>
      </c>
      <c r="D173" s="14"/>
      <c r="E173" s="2" t="s">
        <v>12</v>
      </c>
      <c r="F173" s="2" t="s">
        <v>12</v>
      </c>
      <c r="G173" s="2" t="s">
        <v>12</v>
      </c>
      <c r="H173" s="2" t="s">
        <v>12</v>
      </c>
      <c r="I173" s="2" t="s">
        <v>12</v>
      </c>
      <c r="J173" s="2" t="s">
        <v>12</v>
      </c>
      <c r="K173" s="2" t="s">
        <v>12</v>
      </c>
      <c r="L173" s="2" t="s">
        <v>12</v>
      </c>
      <c r="M173" s="2" t="s">
        <v>12</v>
      </c>
      <c r="N173" s="2" t="s">
        <v>12</v>
      </c>
      <c r="O173" s="2" t="s">
        <v>12</v>
      </c>
      <c r="P173" s="2" t="s">
        <v>12</v>
      </c>
    </row>
    <row r="174" spans="1:16" x14ac:dyDescent="0.2">
      <c r="A174" s="5" t="s">
        <v>12</v>
      </c>
      <c r="C174" s="11" t="s">
        <v>12</v>
      </c>
      <c r="D174" s="14"/>
      <c r="E174" s="2" t="s">
        <v>12</v>
      </c>
      <c r="F174" s="2" t="s">
        <v>12</v>
      </c>
      <c r="G174" s="2" t="s">
        <v>12</v>
      </c>
      <c r="H174" s="2" t="s">
        <v>12</v>
      </c>
      <c r="I174" s="2" t="s">
        <v>12</v>
      </c>
      <c r="J174" s="2" t="s">
        <v>12</v>
      </c>
      <c r="K174" s="2" t="s">
        <v>12</v>
      </c>
      <c r="L174" s="2" t="s">
        <v>12</v>
      </c>
      <c r="M174" s="2" t="s">
        <v>12</v>
      </c>
      <c r="N174" s="2" t="s">
        <v>12</v>
      </c>
      <c r="O174" s="2" t="s">
        <v>12</v>
      </c>
      <c r="P174" s="2" t="s">
        <v>12</v>
      </c>
    </row>
    <row r="175" spans="1:16" x14ac:dyDescent="0.2">
      <c r="A175" s="5" t="s">
        <v>12</v>
      </c>
      <c r="C175" s="11" t="s">
        <v>12</v>
      </c>
      <c r="D175" s="14"/>
      <c r="E175" s="2" t="s">
        <v>12</v>
      </c>
      <c r="F175" s="2" t="s">
        <v>12</v>
      </c>
      <c r="G175" s="2" t="s">
        <v>12</v>
      </c>
      <c r="H175" s="2" t="s">
        <v>12</v>
      </c>
      <c r="I175" s="2" t="s">
        <v>12</v>
      </c>
      <c r="J175" s="2" t="s">
        <v>12</v>
      </c>
      <c r="K175" s="2" t="s">
        <v>12</v>
      </c>
      <c r="L175" s="2" t="s">
        <v>12</v>
      </c>
      <c r="M175" s="2" t="s">
        <v>12</v>
      </c>
      <c r="N175" s="2" t="s">
        <v>12</v>
      </c>
      <c r="O175" s="2" t="s">
        <v>12</v>
      </c>
      <c r="P175" s="2" t="s">
        <v>12</v>
      </c>
    </row>
    <row r="176" spans="1:16" x14ac:dyDescent="0.2">
      <c r="A176" s="5" t="s">
        <v>12</v>
      </c>
      <c r="C176" s="11" t="s">
        <v>12</v>
      </c>
      <c r="D176" s="14"/>
      <c r="E176" s="2" t="s">
        <v>12</v>
      </c>
      <c r="F176" s="2" t="s">
        <v>12</v>
      </c>
      <c r="G176" s="2" t="s">
        <v>12</v>
      </c>
      <c r="H176" s="2" t="s">
        <v>12</v>
      </c>
      <c r="I176" s="2" t="s">
        <v>12</v>
      </c>
      <c r="J176" s="2" t="s">
        <v>12</v>
      </c>
      <c r="K176" s="2" t="s">
        <v>12</v>
      </c>
      <c r="L176" s="2" t="s">
        <v>12</v>
      </c>
      <c r="M176" s="2" t="s">
        <v>12</v>
      </c>
      <c r="N176" s="2" t="s">
        <v>12</v>
      </c>
      <c r="O176" s="2" t="s">
        <v>12</v>
      </c>
      <c r="P176" s="2" t="s">
        <v>12</v>
      </c>
    </row>
    <row r="177" spans="1:16" x14ac:dyDescent="0.2">
      <c r="A177" s="5" t="s">
        <v>12</v>
      </c>
      <c r="C177" s="11" t="s">
        <v>12</v>
      </c>
      <c r="D177" s="14"/>
      <c r="E177" s="2" t="s">
        <v>12</v>
      </c>
      <c r="F177" s="2" t="s">
        <v>12</v>
      </c>
      <c r="G177" s="2" t="s">
        <v>12</v>
      </c>
      <c r="H177" s="2" t="s">
        <v>12</v>
      </c>
      <c r="I177" s="2" t="s">
        <v>12</v>
      </c>
      <c r="J177" s="2" t="s">
        <v>12</v>
      </c>
      <c r="K177" s="2" t="s">
        <v>12</v>
      </c>
      <c r="L177" s="2" t="s">
        <v>12</v>
      </c>
      <c r="M177" s="2" t="s">
        <v>12</v>
      </c>
      <c r="N177" s="2" t="s">
        <v>12</v>
      </c>
      <c r="O177" s="2" t="s">
        <v>12</v>
      </c>
      <c r="P177" s="2" t="s">
        <v>12</v>
      </c>
    </row>
    <row r="178" spans="1:16" x14ac:dyDescent="0.2">
      <c r="A178" s="5" t="s">
        <v>12</v>
      </c>
      <c r="C178" s="11" t="s">
        <v>12</v>
      </c>
      <c r="D178" s="14"/>
      <c r="E178" s="2" t="s">
        <v>12</v>
      </c>
      <c r="F178" s="2" t="s">
        <v>12</v>
      </c>
      <c r="G178" s="2" t="s">
        <v>12</v>
      </c>
      <c r="H178" s="2" t="s">
        <v>12</v>
      </c>
      <c r="I178" s="2" t="s">
        <v>12</v>
      </c>
      <c r="J178" s="2" t="s">
        <v>12</v>
      </c>
      <c r="K178" s="2" t="s">
        <v>12</v>
      </c>
      <c r="L178" s="2" t="s">
        <v>12</v>
      </c>
      <c r="M178" s="2" t="s">
        <v>12</v>
      </c>
      <c r="N178" s="2" t="s">
        <v>12</v>
      </c>
      <c r="O178" s="2" t="s">
        <v>12</v>
      </c>
      <c r="P178" s="2" t="s">
        <v>12</v>
      </c>
    </row>
    <row r="179" spans="1:16" x14ac:dyDescent="0.2">
      <c r="A179" s="5" t="s">
        <v>12</v>
      </c>
      <c r="C179" s="11" t="s">
        <v>12</v>
      </c>
      <c r="D179" s="14"/>
      <c r="E179" s="2" t="s">
        <v>12</v>
      </c>
      <c r="F179" s="2" t="s">
        <v>12</v>
      </c>
      <c r="G179" s="2" t="s">
        <v>12</v>
      </c>
      <c r="H179" s="2" t="s">
        <v>12</v>
      </c>
      <c r="I179" s="2" t="s">
        <v>12</v>
      </c>
      <c r="J179" s="2" t="s">
        <v>12</v>
      </c>
      <c r="K179" s="2" t="s">
        <v>12</v>
      </c>
      <c r="L179" s="2" t="s">
        <v>12</v>
      </c>
      <c r="M179" s="2" t="s">
        <v>12</v>
      </c>
      <c r="N179" s="2" t="s">
        <v>12</v>
      </c>
      <c r="O179" s="2" t="s">
        <v>12</v>
      </c>
      <c r="P179" s="2" t="s">
        <v>12</v>
      </c>
    </row>
    <row r="180" spans="1:16" x14ac:dyDescent="0.2">
      <c r="A180" s="5" t="s">
        <v>12</v>
      </c>
      <c r="C180" s="11" t="s">
        <v>12</v>
      </c>
      <c r="D180" s="14"/>
      <c r="E180" s="2" t="s">
        <v>12</v>
      </c>
      <c r="F180" s="2" t="s">
        <v>12</v>
      </c>
      <c r="G180" s="2" t="s">
        <v>12</v>
      </c>
      <c r="H180" s="2" t="s">
        <v>12</v>
      </c>
      <c r="I180" s="2" t="s">
        <v>12</v>
      </c>
      <c r="J180" s="2" t="s">
        <v>12</v>
      </c>
      <c r="K180" s="2" t="s">
        <v>12</v>
      </c>
      <c r="L180" s="2" t="s">
        <v>12</v>
      </c>
      <c r="M180" s="2" t="s">
        <v>12</v>
      </c>
      <c r="N180" s="2" t="s">
        <v>12</v>
      </c>
      <c r="O180" s="2" t="s">
        <v>12</v>
      </c>
      <c r="P180" s="2" t="s">
        <v>12</v>
      </c>
    </row>
    <row r="181" spans="1:16" x14ac:dyDescent="0.2">
      <c r="A181" s="5" t="s">
        <v>12</v>
      </c>
      <c r="C181" s="11" t="s">
        <v>12</v>
      </c>
      <c r="D181" s="14"/>
      <c r="E181" s="2" t="s">
        <v>12</v>
      </c>
      <c r="F181" s="2" t="s">
        <v>12</v>
      </c>
      <c r="G181" s="2" t="s">
        <v>12</v>
      </c>
      <c r="H181" s="2" t="s">
        <v>12</v>
      </c>
      <c r="I181" s="2" t="s">
        <v>12</v>
      </c>
      <c r="J181" s="2" t="s">
        <v>12</v>
      </c>
      <c r="K181" s="2" t="s">
        <v>12</v>
      </c>
      <c r="L181" s="2" t="s">
        <v>12</v>
      </c>
      <c r="M181" s="2" t="s">
        <v>12</v>
      </c>
      <c r="N181" s="2" t="s">
        <v>12</v>
      </c>
      <c r="O181" s="2" t="s">
        <v>12</v>
      </c>
      <c r="P181" s="2" t="s">
        <v>12</v>
      </c>
    </row>
    <row r="182" spans="1:16" x14ac:dyDescent="0.2">
      <c r="A182" s="5" t="s">
        <v>12</v>
      </c>
      <c r="C182" s="11" t="s">
        <v>12</v>
      </c>
      <c r="D182" s="14"/>
      <c r="E182" s="2" t="s">
        <v>12</v>
      </c>
      <c r="F182" s="2" t="s">
        <v>12</v>
      </c>
      <c r="G182" s="2" t="s">
        <v>12</v>
      </c>
      <c r="H182" s="2" t="s">
        <v>12</v>
      </c>
      <c r="I182" s="2" t="s">
        <v>12</v>
      </c>
      <c r="J182" s="2" t="s">
        <v>12</v>
      </c>
      <c r="K182" s="2" t="s">
        <v>12</v>
      </c>
      <c r="L182" s="2" t="s">
        <v>12</v>
      </c>
      <c r="M182" s="2" t="s">
        <v>12</v>
      </c>
      <c r="N182" s="2" t="s">
        <v>12</v>
      </c>
      <c r="O182" s="2" t="s">
        <v>12</v>
      </c>
      <c r="P182" s="2" t="s">
        <v>12</v>
      </c>
    </row>
    <row r="183" spans="1:16" x14ac:dyDescent="0.2">
      <c r="A183" s="5" t="s">
        <v>12</v>
      </c>
      <c r="C183" s="11" t="s">
        <v>12</v>
      </c>
      <c r="D183" s="14"/>
      <c r="E183" s="2" t="s">
        <v>12</v>
      </c>
      <c r="F183" s="2" t="s">
        <v>12</v>
      </c>
      <c r="G183" s="2" t="s">
        <v>12</v>
      </c>
      <c r="H183" s="2" t="s">
        <v>12</v>
      </c>
      <c r="I183" s="2" t="s">
        <v>12</v>
      </c>
      <c r="J183" s="2" t="s">
        <v>12</v>
      </c>
      <c r="K183" s="2" t="s">
        <v>12</v>
      </c>
      <c r="L183" s="2" t="s">
        <v>12</v>
      </c>
      <c r="M183" s="2" t="s">
        <v>12</v>
      </c>
      <c r="N183" s="2" t="s">
        <v>12</v>
      </c>
      <c r="O183" s="2" t="s">
        <v>12</v>
      </c>
      <c r="P183" s="2" t="s">
        <v>12</v>
      </c>
    </row>
    <row r="184" spans="1:16" x14ac:dyDescent="0.2">
      <c r="A184" s="5" t="s">
        <v>12</v>
      </c>
      <c r="C184" s="11" t="s">
        <v>12</v>
      </c>
      <c r="D184" s="14"/>
      <c r="E184" s="2" t="s">
        <v>12</v>
      </c>
      <c r="F184" s="2" t="s">
        <v>12</v>
      </c>
      <c r="G184" s="2" t="s">
        <v>12</v>
      </c>
      <c r="H184" s="2" t="s">
        <v>12</v>
      </c>
      <c r="I184" s="2" t="s">
        <v>12</v>
      </c>
      <c r="J184" s="2" t="s">
        <v>12</v>
      </c>
      <c r="K184" s="2" t="s">
        <v>12</v>
      </c>
      <c r="L184" s="2" t="s">
        <v>12</v>
      </c>
      <c r="M184" s="2" t="s">
        <v>12</v>
      </c>
      <c r="N184" s="2" t="s">
        <v>12</v>
      </c>
      <c r="O184" s="2" t="s">
        <v>12</v>
      </c>
      <c r="P184" s="2" t="s">
        <v>12</v>
      </c>
    </row>
    <row r="185" spans="1:16" x14ac:dyDescent="0.2">
      <c r="A185" s="5" t="s">
        <v>12</v>
      </c>
      <c r="C185" s="11" t="s">
        <v>12</v>
      </c>
      <c r="D185" s="14"/>
      <c r="E185" s="2" t="s">
        <v>12</v>
      </c>
      <c r="F185" s="2" t="s">
        <v>12</v>
      </c>
      <c r="G185" s="2" t="s">
        <v>12</v>
      </c>
      <c r="H185" s="2" t="s">
        <v>12</v>
      </c>
      <c r="I185" s="2" t="s">
        <v>12</v>
      </c>
      <c r="J185" s="2" t="s">
        <v>12</v>
      </c>
      <c r="K185" s="2" t="s">
        <v>12</v>
      </c>
      <c r="L185" s="2" t="s">
        <v>12</v>
      </c>
      <c r="M185" s="2" t="s">
        <v>12</v>
      </c>
      <c r="N185" s="2" t="s">
        <v>12</v>
      </c>
      <c r="O185" s="2" t="s">
        <v>12</v>
      </c>
      <c r="P185" s="2" t="s">
        <v>12</v>
      </c>
    </row>
    <row r="186" spans="1:16" x14ac:dyDescent="0.2">
      <c r="A186" s="5" t="s">
        <v>12</v>
      </c>
      <c r="C186" s="11" t="s">
        <v>12</v>
      </c>
      <c r="D186" s="14"/>
      <c r="E186" s="2" t="s">
        <v>12</v>
      </c>
      <c r="F186" s="2" t="s">
        <v>12</v>
      </c>
      <c r="G186" s="2" t="s">
        <v>12</v>
      </c>
      <c r="H186" s="2" t="s">
        <v>12</v>
      </c>
      <c r="I186" s="2" t="s">
        <v>12</v>
      </c>
      <c r="J186" s="2" t="s">
        <v>12</v>
      </c>
      <c r="K186" s="2" t="s">
        <v>12</v>
      </c>
      <c r="L186" s="2" t="s">
        <v>12</v>
      </c>
      <c r="M186" s="2" t="s">
        <v>12</v>
      </c>
      <c r="N186" s="2" t="s">
        <v>12</v>
      </c>
      <c r="O186" s="2" t="s">
        <v>12</v>
      </c>
      <c r="P186" s="2" t="s">
        <v>12</v>
      </c>
    </row>
    <row r="187" spans="1:16" x14ac:dyDescent="0.2">
      <c r="A187" s="5" t="s">
        <v>12</v>
      </c>
      <c r="C187" s="11" t="s">
        <v>12</v>
      </c>
      <c r="D187" s="14"/>
      <c r="E187" s="2" t="s">
        <v>12</v>
      </c>
      <c r="F187" s="2" t="s">
        <v>12</v>
      </c>
      <c r="G187" s="2" t="s">
        <v>12</v>
      </c>
      <c r="H187" s="2" t="s">
        <v>12</v>
      </c>
      <c r="I187" s="2" t="s">
        <v>12</v>
      </c>
      <c r="J187" s="2" t="s">
        <v>12</v>
      </c>
      <c r="K187" s="2" t="s">
        <v>12</v>
      </c>
      <c r="L187" s="2" t="s">
        <v>12</v>
      </c>
      <c r="M187" s="2" t="s">
        <v>12</v>
      </c>
      <c r="N187" s="2" t="s">
        <v>12</v>
      </c>
      <c r="O187" s="2" t="s">
        <v>12</v>
      </c>
      <c r="P187" s="2" t="s">
        <v>12</v>
      </c>
    </row>
    <row r="188" spans="1:16" x14ac:dyDescent="0.2">
      <c r="A188" s="5" t="s">
        <v>12</v>
      </c>
      <c r="C188" s="11" t="s">
        <v>12</v>
      </c>
      <c r="D188" s="14"/>
      <c r="E188" s="2" t="s">
        <v>12</v>
      </c>
      <c r="F188" s="2" t="s">
        <v>12</v>
      </c>
      <c r="G188" s="2" t="s">
        <v>12</v>
      </c>
      <c r="H188" s="2" t="s">
        <v>12</v>
      </c>
      <c r="I188" s="2" t="s">
        <v>12</v>
      </c>
      <c r="J188" s="2" t="s">
        <v>12</v>
      </c>
      <c r="K188" s="2" t="s">
        <v>12</v>
      </c>
      <c r="L188" s="2" t="s">
        <v>12</v>
      </c>
      <c r="M188" s="2" t="s">
        <v>12</v>
      </c>
      <c r="N188" s="2" t="s">
        <v>12</v>
      </c>
      <c r="O188" s="2" t="s">
        <v>12</v>
      </c>
      <c r="P188" s="2" t="s">
        <v>12</v>
      </c>
    </row>
    <row r="189" spans="1:16" x14ac:dyDescent="0.2">
      <c r="A189" s="5" t="s">
        <v>12</v>
      </c>
      <c r="C189" s="11" t="s">
        <v>12</v>
      </c>
      <c r="D189" s="14"/>
      <c r="E189" s="2" t="s">
        <v>12</v>
      </c>
      <c r="F189" s="2" t="s">
        <v>12</v>
      </c>
      <c r="G189" s="2" t="s">
        <v>12</v>
      </c>
      <c r="H189" s="2" t="s">
        <v>12</v>
      </c>
      <c r="I189" s="2" t="s">
        <v>12</v>
      </c>
      <c r="J189" s="2" t="s">
        <v>12</v>
      </c>
      <c r="K189" s="2" t="s">
        <v>12</v>
      </c>
      <c r="L189" s="2" t="s">
        <v>12</v>
      </c>
      <c r="M189" s="2" t="s">
        <v>12</v>
      </c>
      <c r="N189" s="2" t="s">
        <v>12</v>
      </c>
      <c r="O189" s="2" t="s">
        <v>12</v>
      </c>
      <c r="P189" s="2" t="s">
        <v>12</v>
      </c>
    </row>
    <row r="190" spans="1:16" x14ac:dyDescent="0.2">
      <c r="A190" s="5" t="s">
        <v>12</v>
      </c>
      <c r="C190" s="11" t="s">
        <v>12</v>
      </c>
      <c r="D190" s="14"/>
      <c r="E190" s="2" t="s">
        <v>12</v>
      </c>
      <c r="F190" s="2" t="s">
        <v>12</v>
      </c>
      <c r="G190" s="2" t="s">
        <v>12</v>
      </c>
      <c r="H190" s="2" t="s">
        <v>12</v>
      </c>
      <c r="I190" s="2" t="s">
        <v>12</v>
      </c>
      <c r="J190" s="2" t="s">
        <v>12</v>
      </c>
      <c r="K190" s="2" t="s">
        <v>12</v>
      </c>
      <c r="L190" s="2" t="s">
        <v>12</v>
      </c>
      <c r="M190" s="2" t="s">
        <v>12</v>
      </c>
      <c r="N190" s="2" t="s">
        <v>12</v>
      </c>
      <c r="O190" s="2" t="s">
        <v>12</v>
      </c>
      <c r="P190" s="2" t="s">
        <v>12</v>
      </c>
    </row>
    <row r="191" spans="1:16" x14ac:dyDescent="0.2">
      <c r="A191" s="5" t="s">
        <v>12</v>
      </c>
      <c r="C191" s="11" t="s">
        <v>12</v>
      </c>
      <c r="D191" s="14"/>
      <c r="E191" s="2" t="s">
        <v>12</v>
      </c>
      <c r="F191" s="2" t="s">
        <v>12</v>
      </c>
      <c r="G191" s="2" t="s">
        <v>12</v>
      </c>
      <c r="H191" s="2" t="s">
        <v>12</v>
      </c>
      <c r="I191" s="2" t="s">
        <v>12</v>
      </c>
      <c r="J191" s="2" t="s">
        <v>12</v>
      </c>
      <c r="K191" s="2" t="s">
        <v>12</v>
      </c>
      <c r="L191" s="2" t="s">
        <v>12</v>
      </c>
      <c r="M191" s="2" t="s">
        <v>12</v>
      </c>
      <c r="N191" s="2" t="s">
        <v>12</v>
      </c>
      <c r="O191" s="2" t="s">
        <v>12</v>
      </c>
      <c r="P191" s="2" t="s">
        <v>12</v>
      </c>
    </row>
    <row r="192" spans="1:16" x14ac:dyDescent="0.2">
      <c r="A192" s="5" t="s">
        <v>12</v>
      </c>
      <c r="C192" s="11" t="s">
        <v>12</v>
      </c>
      <c r="D192" s="14"/>
      <c r="E192" s="2" t="s">
        <v>12</v>
      </c>
      <c r="F192" s="2" t="s">
        <v>12</v>
      </c>
      <c r="G192" s="2" t="s">
        <v>12</v>
      </c>
      <c r="H192" s="2" t="s">
        <v>12</v>
      </c>
      <c r="I192" s="2" t="s">
        <v>12</v>
      </c>
      <c r="J192" s="2" t="s">
        <v>12</v>
      </c>
      <c r="K192" s="2" t="s">
        <v>12</v>
      </c>
      <c r="L192" s="2" t="s">
        <v>12</v>
      </c>
      <c r="M192" s="2" t="s">
        <v>12</v>
      </c>
      <c r="N192" s="2" t="s">
        <v>12</v>
      </c>
      <c r="O192" s="2" t="s">
        <v>12</v>
      </c>
      <c r="P192" s="2" t="s">
        <v>12</v>
      </c>
    </row>
    <row r="193" spans="1:16" x14ac:dyDescent="0.2">
      <c r="A193" s="5" t="s">
        <v>12</v>
      </c>
      <c r="C193" s="11" t="s">
        <v>12</v>
      </c>
      <c r="D193" s="14"/>
      <c r="E193" s="2" t="s">
        <v>12</v>
      </c>
      <c r="F193" s="2" t="s">
        <v>12</v>
      </c>
      <c r="G193" s="2" t="s">
        <v>12</v>
      </c>
      <c r="H193" s="2" t="s">
        <v>12</v>
      </c>
      <c r="I193" s="2" t="s">
        <v>12</v>
      </c>
      <c r="J193" s="2" t="s">
        <v>12</v>
      </c>
      <c r="K193" s="2" t="s">
        <v>12</v>
      </c>
      <c r="L193" s="2" t="s">
        <v>12</v>
      </c>
      <c r="M193" s="2" t="s">
        <v>12</v>
      </c>
      <c r="N193" s="2" t="s">
        <v>12</v>
      </c>
      <c r="O193" s="2" t="s">
        <v>12</v>
      </c>
      <c r="P193" s="2" t="s">
        <v>12</v>
      </c>
    </row>
    <row r="194" spans="1:16" x14ac:dyDescent="0.2">
      <c r="A194" s="5" t="s">
        <v>12</v>
      </c>
      <c r="C194" s="11" t="s">
        <v>12</v>
      </c>
      <c r="D194" s="14"/>
      <c r="E194" s="2" t="s">
        <v>12</v>
      </c>
      <c r="F194" s="2" t="s">
        <v>12</v>
      </c>
      <c r="G194" s="2" t="s">
        <v>12</v>
      </c>
      <c r="H194" s="2" t="s">
        <v>12</v>
      </c>
      <c r="I194" s="2" t="s">
        <v>12</v>
      </c>
      <c r="J194" s="2" t="s">
        <v>12</v>
      </c>
      <c r="K194" s="2" t="s">
        <v>12</v>
      </c>
      <c r="L194" s="2" t="s">
        <v>12</v>
      </c>
      <c r="M194" s="2" t="s">
        <v>12</v>
      </c>
      <c r="N194" s="2" t="s">
        <v>12</v>
      </c>
      <c r="O194" s="2" t="s">
        <v>12</v>
      </c>
      <c r="P194" s="2" t="s">
        <v>12</v>
      </c>
    </row>
    <row r="195" spans="1:16" x14ac:dyDescent="0.2">
      <c r="A195" s="5" t="s">
        <v>12</v>
      </c>
      <c r="C195" s="11" t="s">
        <v>12</v>
      </c>
      <c r="D195" s="14"/>
      <c r="E195" s="2" t="s">
        <v>12</v>
      </c>
      <c r="F195" s="2" t="s">
        <v>12</v>
      </c>
      <c r="G195" s="2" t="s">
        <v>12</v>
      </c>
      <c r="H195" s="2" t="s">
        <v>12</v>
      </c>
      <c r="I195" s="2" t="s">
        <v>12</v>
      </c>
      <c r="J195" s="2" t="s">
        <v>12</v>
      </c>
      <c r="K195" s="2" t="s">
        <v>12</v>
      </c>
      <c r="L195" s="2" t="s">
        <v>12</v>
      </c>
      <c r="M195" s="2" t="s">
        <v>12</v>
      </c>
      <c r="N195" s="2" t="s">
        <v>12</v>
      </c>
      <c r="O195" s="2" t="s">
        <v>12</v>
      </c>
      <c r="P195" s="2" t="s">
        <v>12</v>
      </c>
    </row>
    <row r="196" spans="1:16" x14ac:dyDescent="0.2">
      <c r="A196" s="5" t="s">
        <v>12</v>
      </c>
      <c r="C196" s="11" t="s">
        <v>12</v>
      </c>
      <c r="D196" s="14"/>
      <c r="E196" s="2" t="s">
        <v>12</v>
      </c>
      <c r="F196" s="2" t="s">
        <v>12</v>
      </c>
      <c r="G196" s="2" t="s">
        <v>12</v>
      </c>
      <c r="H196" s="2" t="s">
        <v>12</v>
      </c>
      <c r="I196" s="2" t="s">
        <v>12</v>
      </c>
      <c r="J196" s="2" t="s">
        <v>12</v>
      </c>
      <c r="K196" s="2" t="s">
        <v>12</v>
      </c>
      <c r="L196" s="2" t="s">
        <v>12</v>
      </c>
      <c r="M196" s="2" t="s">
        <v>12</v>
      </c>
      <c r="N196" s="2" t="s">
        <v>12</v>
      </c>
      <c r="O196" s="2" t="s">
        <v>12</v>
      </c>
      <c r="P196" s="2" t="s">
        <v>12</v>
      </c>
    </row>
    <row r="197" spans="1:16" x14ac:dyDescent="0.2">
      <c r="A197" s="5" t="s">
        <v>12</v>
      </c>
      <c r="C197" s="11" t="s">
        <v>12</v>
      </c>
      <c r="D197" s="14"/>
      <c r="E197" s="2" t="s">
        <v>12</v>
      </c>
      <c r="F197" s="2" t="s">
        <v>12</v>
      </c>
      <c r="G197" s="2" t="s">
        <v>12</v>
      </c>
      <c r="H197" s="2" t="s">
        <v>12</v>
      </c>
      <c r="I197" s="2" t="s">
        <v>12</v>
      </c>
      <c r="J197" s="2" t="s">
        <v>12</v>
      </c>
      <c r="K197" s="2" t="s">
        <v>12</v>
      </c>
      <c r="L197" s="2" t="s">
        <v>12</v>
      </c>
      <c r="M197" s="2" t="s">
        <v>12</v>
      </c>
      <c r="N197" s="2" t="s">
        <v>12</v>
      </c>
      <c r="O197" s="2" t="s">
        <v>12</v>
      </c>
      <c r="P197" s="2" t="s">
        <v>12</v>
      </c>
    </row>
    <row r="198" spans="1:16" x14ac:dyDescent="0.2">
      <c r="A198" s="5" t="s">
        <v>12</v>
      </c>
      <c r="C198" s="11" t="s">
        <v>12</v>
      </c>
      <c r="D198" s="14"/>
      <c r="E198" s="2" t="s">
        <v>12</v>
      </c>
      <c r="F198" s="2" t="s">
        <v>12</v>
      </c>
      <c r="G198" s="2" t="s">
        <v>12</v>
      </c>
      <c r="H198" s="2" t="s">
        <v>12</v>
      </c>
      <c r="I198" s="2" t="s">
        <v>12</v>
      </c>
      <c r="J198" s="2" t="s">
        <v>12</v>
      </c>
      <c r="K198" s="2" t="s">
        <v>12</v>
      </c>
      <c r="L198" s="2" t="s">
        <v>12</v>
      </c>
      <c r="M198" s="2" t="s">
        <v>12</v>
      </c>
      <c r="N198" s="2" t="s">
        <v>12</v>
      </c>
      <c r="O198" s="2" t="s">
        <v>12</v>
      </c>
      <c r="P198" s="2" t="s">
        <v>12</v>
      </c>
    </row>
    <row r="199" spans="1:16" x14ac:dyDescent="0.2">
      <c r="A199" s="5" t="s">
        <v>12</v>
      </c>
      <c r="C199" s="11" t="s">
        <v>12</v>
      </c>
      <c r="D199" s="14"/>
      <c r="E199" s="2" t="s">
        <v>12</v>
      </c>
      <c r="F199" s="2" t="s">
        <v>12</v>
      </c>
      <c r="G199" s="2" t="s">
        <v>12</v>
      </c>
      <c r="H199" s="2" t="s">
        <v>12</v>
      </c>
      <c r="I199" s="2" t="s">
        <v>12</v>
      </c>
      <c r="J199" s="2" t="s">
        <v>12</v>
      </c>
      <c r="K199" s="2" t="s">
        <v>12</v>
      </c>
      <c r="L199" s="2" t="s">
        <v>12</v>
      </c>
      <c r="M199" s="2" t="s">
        <v>12</v>
      </c>
      <c r="N199" s="2" t="s">
        <v>12</v>
      </c>
      <c r="O199" s="2" t="s">
        <v>12</v>
      </c>
      <c r="P199" s="2" t="s">
        <v>12</v>
      </c>
    </row>
    <row r="200" spans="1:16" x14ac:dyDescent="0.2">
      <c r="A200" s="5" t="s">
        <v>12</v>
      </c>
      <c r="C200" s="11" t="s">
        <v>12</v>
      </c>
      <c r="D200" s="14"/>
      <c r="E200" s="2" t="s">
        <v>12</v>
      </c>
      <c r="F200" s="2" t="s">
        <v>12</v>
      </c>
      <c r="G200" s="2" t="s">
        <v>12</v>
      </c>
      <c r="H200" s="2" t="s">
        <v>12</v>
      </c>
      <c r="I200" s="2" t="s">
        <v>12</v>
      </c>
      <c r="J200" s="2" t="s">
        <v>12</v>
      </c>
      <c r="K200" s="2" t="s">
        <v>12</v>
      </c>
      <c r="L200" s="2" t="s">
        <v>12</v>
      </c>
      <c r="M200" s="2" t="s">
        <v>12</v>
      </c>
      <c r="N200" s="2" t="s">
        <v>12</v>
      </c>
      <c r="O200" s="2" t="s">
        <v>12</v>
      </c>
      <c r="P200" s="2" t="s">
        <v>12</v>
      </c>
    </row>
    <row r="201" spans="1:16" x14ac:dyDescent="0.2">
      <c r="A201" s="5" t="s">
        <v>12</v>
      </c>
      <c r="C201" s="11" t="s">
        <v>12</v>
      </c>
      <c r="D201" s="14"/>
      <c r="E201" s="2" t="s">
        <v>12</v>
      </c>
      <c r="F201" s="2" t="s">
        <v>12</v>
      </c>
      <c r="G201" s="2" t="s">
        <v>12</v>
      </c>
      <c r="H201" s="2" t="s">
        <v>12</v>
      </c>
      <c r="I201" s="2" t="s">
        <v>12</v>
      </c>
      <c r="J201" s="2" t="s">
        <v>12</v>
      </c>
      <c r="K201" s="2" t="s">
        <v>12</v>
      </c>
      <c r="L201" s="2" t="s">
        <v>12</v>
      </c>
      <c r="M201" s="2" t="s">
        <v>12</v>
      </c>
      <c r="N201" s="2" t="s">
        <v>12</v>
      </c>
      <c r="O201" s="2" t="s">
        <v>12</v>
      </c>
      <c r="P201" s="2" t="s">
        <v>12</v>
      </c>
    </row>
    <row r="202" spans="1:16" x14ac:dyDescent="0.2">
      <c r="A202" s="5" t="s">
        <v>12</v>
      </c>
      <c r="C202" s="11" t="s">
        <v>12</v>
      </c>
      <c r="D202" s="14"/>
      <c r="E202" s="2" t="s">
        <v>12</v>
      </c>
      <c r="F202" s="2" t="s">
        <v>12</v>
      </c>
      <c r="G202" s="2" t="s">
        <v>12</v>
      </c>
      <c r="H202" s="2" t="s">
        <v>12</v>
      </c>
      <c r="I202" s="2" t="s">
        <v>12</v>
      </c>
      <c r="J202" s="2" t="s">
        <v>12</v>
      </c>
      <c r="K202" s="2" t="s">
        <v>12</v>
      </c>
      <c r="L202" s="2" t="s">
        <v>12</v>
      </c>
      <c r="M202" s="2" t="s">
        <v>12</v>
      </c>
      <c r="N202" s="2" t="s">
        <v>12</v>
      </c>
      <c r="O202" s="2" t="s">
        <v>12</v>
      </c>
      <c r="P202" s="2" t="s">
        <v>12</v>
      </c>
    </row>
    <row r="203" spans="1:16" x14ac:dyDescent="0.2">
      <c r="A203" s="5" t="s">
        <v>12</v>
      </c>
      <c r="C203" s="11" t="s">
        <v>12</v>
      </c>
      <c r="D203" s="14"/>
      <c r="E203" s="2" t="s">
        <v>12</v>
      </c>
      <c r="F203" s="2" t="s">
        <v>12</v>
      </c>
      <c r="G203" s="2" t="s">
        <v>12</v>
      </c>
      <c r="H203" s="2" t="s">
        <v>12</v>
      </c>
      <c r="I203" s="2" t="s">
        <v>12</v>
      </c>
      <c r="J203" s="2" t="s">
        <v>12</v>
      </c>
      <c r="K203" s="2" t="s">
        <v>12</v>
      </c>
      <c r="L203" s="2" t="s">
        <v>12</v>
      </c>
      <c r="M203" s="2" t="s">
        <v>12</v>
      </c>
      <c r="N203" s="2" t="s">
        <v>12</v>
      </c>
      <c r="O203" s="2" t="s">
        <v>12</v>
      </c>
      <c r="P203" s="2" t="s">
        <v>12</v>
      </c>
    </row>
    <row r="204" spans="1:16" x14ac:dyDescent="0.2">
      <c r="A204" s="5" t="s">
        <v>12</v>
      </c>
      <c r="C204" s="11" t="s">
        <v>12</v>
      </c>
      <c r="D204" s="14"/>
      <c r="E204" s="2" t="s">
        <v>12</v>
      </c>
      <c r="F204" s="2" t="s">
        <v>12</v>
      </c>
      <c r="G204" s="2" t="s">
        <v>12</v>
      </c>
      <c r="H204" s="2" t="s">
        <v>12</v>
      </c>
      <c r="I204" s="2" t="s">
        <v>12</v>
      </c>
      <c r="J204" s="2" t="s">
        <v>12</v>
      </c>
      <c r="K204" s="2" t="s">
        <v>12</v>
      </c>
      <c r="L204" s="2" t="s">
        <v>12</v>
      </c>
      <c r="M204" s="2" t="s">
        <v>12</v>
      </c>
      <c r="N204" s="2" t="s">
        <v>12</v>
      </c>
      <c r="O204" s="2" t="s">
        <v>12</v>
      </c>
      <c r="P204" s="2" t="s">
        <v>12</v>
      </c>
    </row>
  </sheetData>
  <autoFilter ref="A12:P12"/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4"/>
  <sheetViews>
    <sheetView tabSelected="1" workbookViewId="0">
      <selection activeCell="AC12" sqref="V12:AC12"/>
    </sheetView>
  </sheetViews>
  <sheetFormatPr defaultRowHeight="12.75" x14ac:dyDescent="0.2"/>
  <cols>
    <col min="1" max="1" width="14.7109375" style="1" customWidth="1"/>
    <col min="2" max="2" width="1.7109375" style="3" customWidth="1"/>
    <col min="3" max="3" width="8.7109375" style="1" bestFit="1" customWidth="1"/>
    <col min="4" max="4" width="1.7109375" style="3" customWidth="1"/>
    <col min="5" max="5" width="17.140625" style="1" bestFit="1" customWidth="1"/>
    <col min="6" max="6" width="18.85546875" style="1" bestFit="1" customWidth="1"/>
    <col min="7" max="7" width="18.5703125" style="1" bestFit="1" customWidth="1"/>
    <col min="8" max="8" width="11.42578125" style="1" bestFit="1" customWidth="1"/>
    <col min="9" max="9" width="12.140625" style="1" bestFit="1" customWidth="1"/>
    <col min="10" max="10" width="11.5703125" style="1" bestFit="1" customWidth="1"/>
    <col min="11" max="11" width="15.5703125" style="1" bestFit="1" customWidth="1"/>
    <col min="12" max="12" width="14.85546875" style="1" bestFit="1" customWidth="1"/>
    <col min="13" max="13" width="12.28515625" style="1" bestFit="1" customWidth="1"/>
    <col min="14" max="14" width="11.42578125" style="1" bestFit="1" customWidth="1"/>
    <col min="15" max="16384" width="9.140625" style="1"/>
  </cols>
  <sheetData>
    <row r="1" spans="1:31" x14ac:dyDescent="0.2">
      <c r="A1" s="4" t="s">
        <v>14</v>
      </c>
    </row>
    <row r="2" spans="1:31" x14ac:dyDescent="0.2">
      <c r="A2" s="4" t="s">
        <v>15</v>
      </c>
    </row>
    <row r="3" spans="1:31" x14ac:dyDescent="0.2">
      <c r="A3" s="4" t="s">
        <v>19</v>
      </c>
    </row>
    <row r="4" spans="1:31" x14ac:dyDescent="0.2">
      <c r="A4" s="4" t="s">
        <v>20</v>
      </c>
    </row>
    <row r="5" spans="1:31" x14ac:dyDescent="0.2">
      <c r="A5" s="4" t="s">
        <v>21</v>
      </c>
    </row>
    <row r="7" spans="1:31" ht="13.5" x14ac:dyDescent="0.25">
      <c r="A7" s="6" t="s">
        <v>8</v>
      </c>
      <c r="P7" s="6" t="s">
        <v>37</v>
      </c>
      <c r="Q7" s="3"/>
      <c r="S7" s="3"/>
    </row>
    <row r="8" spans="1:31" ht="13.5" thickBot="1" x14ac:dyDescent="0.25">
      <c r="A8" s="7" t="s">
        <v>1</v>
      </c>
      <c r="P8" s="7" t="s">
        <v>1</v>
      </c>
      <c r="Q8" s="3"/>
      <c r="S8" s="3"/>
    </row>
    <row r="9" spans="1:31" ht="13.5" thickBot="1" x14ac:dyDescent="0.25">
      <c r="A9" s="16" t="s">
        <v>7</v>
      </c>
      <c r="C9" s="15">
        <v>0</v>
      </c>
      <c r="P9" s="16" t="s">
        <v>7</v>
      </c>
      <c r="Q9" s="3"/>
      <c r="R9" s="15">
        <v>0</v>
      </c>
      <c r="S9" s="3"/>
    </row>
    <row r="10" spans="1:31" ht="13.5" x14ac:dyDescent="0.25">
      <c r="A10" s="8" t="s">
        <v>22</v>
      </c>
      <c r="C10" s="9" t="s">
        <v>5</v>
      </c>
      <c r="D10" s="12"/>
      <c r="E10" s="9" t="s">
        <v>26</v>
      </c>
      <c r="F10" s="9" t="s">
        <v>27</v>
      </c>
      <c r="G10" s="9" t="s">
        <v>34</v>
      </c>
      <c r="H10" s="9" t="s">
        <v>33</v>
      </c>
      <c r="I10" s="9" t="s">
        <v>28</v>
      </c>
      <c r="J10" s="9" t="s">
        <v>30</v>
      </c>
      <c r="K10" s="9" t="s">
        <v>29</v>
      </c>
      <c r="L10" s="9" t="s">
        <v>23</v>
      </c>
      <c r="M10" s="9" t="s">
        <v>31</v>
      </c>
      <c r="N10" s="9" t="s">
        <v>32</v>
      </c>
      <c r="P10" s="8" t="s">
        <v>22</v>
      </c>
      <c r="Q10" s="3"/>
      <c r="R10" s="9" t="s">
        <v>5</v>
      </c>
      <c r="S10" s="12"/>
      <c r="T10" s="9" t="s">
        <v>26</v>
      </c>
      <c r="U10" s="9" t="s">
        <v>27</v>
      </c>
      <c r="V10" s="9" t="s">
        <v>34</v>
      </c>
      <c r="W10" s="9" t="s">
        <v>33</v>
      </c>
      <c r="X10" s="9" t="s">
        <v>28</v>
      </c>
      <c r="Y10" s="9" t="s">
        <v>30</v>
      </c>
      <c r="Z10" s="9" t="s">
        <v>29</v>
      </c>
      <c r="AA10" s="9" t="s">
        <v>23</v>
      </c>
      <c r="AB10" s="9" t="s">
        <v>31</v>
      </c>
      <c r="AC10" s="9" t="s">
        <v>32</v>
      </c>
      <c r="AD10" s="9" t="s">
        <v>31</v>
      </c>
      <c r="AE10" s="9" t="s">
        <v>32</v>
      </c>
    </row>
    <row r="11" spans="1:31" ht="14.25" thickBot="1" x14ac:dyDescent="0.3">
      <c r="A11" s="8" t="s">
        <v>3</v>
      </c>
      <c r="C11" s="10" t="s">
        <v>9</v>
      </c>
      <c r="D11" s="13"/>
      <c r="E11" s="10" t="s">
        <v>9</v>
      </c>
      <c r="F11" s="10" t="s">
        <v>9</v>
      </c>
      <c r="G11" s="10" t="s">
        <v>9</v>
      </c>
      <c r="H11" s="10" t="s">
        <v>9</v>
      </c>
      <c r="I11" s="10" t="s">
        <v>9</v>
      </c>
      <c r="J11" s="10" t="s">
        <v>9</v>
      </c>
      <c r="K11" s="10" t="s">
        <v>9</v>
      </c>
      <c r="L11" s="10" t="s">
        <v>9</v>
      </c>
      <c r="M11" s="10" t="s">
        <v>9</v>
      </c>
      <c r="N11" s="10" t="s">
        <v>9</v>
      </c>
      <c r="P11" s="8" t="s">
        <v>3</v>
      </c>
      <c r="Q11" s="3"/>
      <c r="R11" s="10" t="s">
        <v>9</v>
      </c>
      <c r="S11" s="13"/>
      <c r="T11" s="10" t="s">
        <v>9</v>
      </c>
      <c r="U11" s="10" t="s">
        <v>9</v>
      </c>
      <c r="V11" s="10" t="s">
        <v>9</v>
      </c>
      <c r="W11" s="10" t="s">
        <v>9</v>
      </c>
      <c r="X11" s="10" t="s">
        <v>9</v>
      </c>
      <c r="Y11" s="10" t="s">
        <v>9</v>
      </c>
      <c r="Z11" s="10" t="s">
        <v>9</v>
      </c>
      <c r="AA11" s="10" t="s">
        <v>9</v>
      </c>
      <c r="AB11" s="10" t="s">
        <v>9</v>
      </c>
      <c r="AC11" s="10" t="s">
        <v>9</v>
      </c>
      <c r="AD11" s="10" t="s">
        <v>11</v>
      </c>
      <c r="AE11" s="10" t="s">
        <v>11</v>
      </c>
    </row>
    <row r="12" spans="1:31" ht="14.25" thickBot="1" x14ac:dyDescent="0.3">
      <c r="A12" s="8" t="s">
        <v>6</v>
      </c>
      <c r="C12" s="15">
        <v>-1184.81570245683</v>
      </c>
      <c r="D12" s="14"/>
      <c r="E12" s="15">
        <v>0</v>
      </c>
      <c r="F12" s="15">
        <v>0</v>
      </c>
      <c r="G12" s="15">
        <v>0</v>
      </c>
      <c r="H12" s="15">
        <v>-1.9998787993041269</v>
      </c>
      <c r="I12" s="15">
        <v>0</v>
      </c>
      <c r="J12" s="15">
        <v>0</v>
      </c>
      <c r="K12" s="15">
        <v>0</v>
      </c>
      <c r="L12" s="15">
        <v>0</v>
      </c>
      <c r="M12" s="15">
        <v>-599.5666291323605</v>
      </c>
      <c r="N12" s="15">
        <v>-583.24919452516576</v>
      </c>
      <c r="R12" s="2">
        <f>SUM(R13:R134)</f>
        <v>-1238.3050753934945</v>
      </c>
      <c r="S12" s="2">
        <f t="shared" ref="S12:AE12" si="0">SUM(S13:S134)</f>
        <v>0</v>
      </c>
      <c r="T12" s="2">
        <f t="shared" si="0"/>
        <v>0</v>
      </c>
      <c r="U12" s="2">
        <f t="shared" si="0"/>
        <v>0</v>
      </c>
      <c r="V12" s="2">
        <f t="shared" si="0"/>
        <v>0</v>
      </c>
      <c r="W12" s="2">
        <f t="shared" si="0"/>
        <v>-2.0759678163729225</v>
      </c>
      <c r="X12" s="2">
        <f t="shared" si="0"/>
        <v>0</v>
      </c>
      <c r="Y12" s="2">
        <f t="shared" si="0"/>
        <v>0</v>
      </c>
      <c r="Z12" s="2">
        <f t="shared" si="0"/>
        <v>0</v>
      </c>
      <c r="AA12" s="2">
        <f t="shared" si="0"/>
        <v>0</v>
      </c>
      <c r="AB12" s="2">
        <f t="shared" si="0"/>
        <v>-624.95064405851315</v>
      </c>
      <c r="AC12" s="2">
        <f t="shared" si="0"/>
        <v>-611.27846351860808</v>
      </c>
      <c r="AD12" s="2">
        <f t="shared" si="0"/>
        <v>0</v>
      </c>
      <c r="AE12" s="2">
        <f t="shared" si="0"/>
        <v>0</v>
      </c>
    </row>
    <row r="13" spans="1:31" x14ac:dyDescent="0.2">
      <c r="A13" s="5">
        <v>37347</v>
      </c>
      <c r="C13" s="11">
        <v>-69.791028754091158</v>
      </c>
      <c r="D13" s="14"/>
      <c r="E13" s="2">
        <v>0</v>
      </c>
      <c r="F13" s="2">
        <v>0</v>
      </c>
      <c r="G13" s="2">
        <v>0</v>
      </c>
      <c r="H13" s="2">
        <v>-0.173471492308477</v>
      </c>
      <c r="I13" s="2">
        <v>0</v>
      </c>
      <c r="J13" s="2">
        <v>0</v>
      </c>
      <c r="K13" s="2">
        <v>0</v>
      </c>
      <c r="L13" s="2">
        <v>0</v>
      </c>
      <c r="M13" s="2">
        <v>-39.275544712918482</v>
      </c>
      <c r="N13" s="2">
        <v>-30.342012548864194</v>
      </c>
      <c r="R13" s="2">
        <f>+C13/'Discount curve'!D2</f>
        <v>-69.809287085611288</v>
      </c>
      <c r="S13" s="2"/>
      <c r="T13" s="2">
        <f>+E13/'Discount curve'!$D2</f>
        <v>0</v>
      </c>
      <c r="U13" s="2">
        <f>+F13/'Discount curve'!$D2</f>
        <v>0</v>
      </c>
      <c r="V13" s="2">
        <f>+G13/'Discount curve'!$D2</f>
        <v>0</v>
      </c>
      <c r="W13" s="2">
        <f>+H13/'Discount curve'!$D2</f>
        <v>-0.17351687493246754</v>
      </c>
      <c r="X13" s="2">
        <f>+I13/'Discount curve'!$D2</f>
        <v>0</v>
      </c>
      <c r="Y13" s="2">
        <f>+J13/'Discount curve'!$D2</f>
        <v>0</v>
      </c>
      <c r="Z13" s="2">
        <f>+K13/'Discount curve'!$D2</f>
        <v>0</v>
      </c>
      <c r="AA13" s="2">
        <f>+L13/'Discount curve'!$D2</f>
        <v>0</v>
      </c>
      <c r="AB13" s="2">
        <f>+M13/'Discount curve'!$D2</f>
        <v>-39.285819757273096</v>
      </c>
      <c r="AC13" s="2">
        <f>+N13/'Discount curve'!$D2</f>
        <v>-30.349950453405725</v>
      </c>
      <c r="AD13" s="2">
        <f>+O13/'Discount curve'!$D2</f>
        <v>0</v>
      </c>
      <c r="AE13" s="2">
        <f>+P13/'Discount curve'!$D2</f>
        <v>0</v>
      </c>
    </row>
    <row r="14" spans="1:31" x14ac:dyDescent="0.2">
      <c r="A14" s="5">
        <v>37377</v>
      </c>
      <c r="C14" s="11">
        <v>-63.576255566242736</v>
      </c>
      <c r="D14" s="14"/>
      <c r="E14" s="2">
        <v>0</v>
      </c>
      <c r="F14" s="2">
        <v>0</v>
      </c>
      <c r="G14" s="2">
        <v>0</v>
      </c>
      <c r="H14" s="2">
        <v>-3.6524194229490096E-2</v>
      </c>
      <c r="I14" s="2">
        <v>0</v>
      </c>
      <c r="J14" s="2">
        <v>0</v>
      </c>
      <c r="K14" s="2">
        <v>0</v>
      </c>
      <c r="L14" s="2">
        <v>0</v>
      </c>
      <c r="M14" s="2">
        <v>-34.929287830357111</v>
      </c>
      <c r="N14" s="2">
        <v>-28.610443541656135</v>
      </c>
      <c r="R14" s="2">
        <f>+C14/'Discount curve'!D3</f>
        <v>-63.693983202590047</v>
      </c>
      <c r="S14" s="2"/>
      <c r="T14" s="2">
        <f>+E14/'Discount curve'!$D3</f>
        <v>0</v>
      </c>
      <c r="U14" s="2">
        <f>+F14/'Discount curve'!$D3</f>
        <v>0</v>
      </c>
      <c r="V14" s="2">
        <f>+G14/'Discount curve'!$D3</f>
        <v>0</v>
      </c>
      <c r="W14" s="2">
        <f>+H14/'Discount curve'!$D3</f>
        <v>-3.6591828081434206E-2</v>
      </c>
      <c r="X14" s="2">
        <f>+I14/'Discount curve'!$D3</f>
        <v>0</v>
      </c>
      <c r="Y14" s="2">
        <f>+J14/'Discount curve'!$D3</f>
        <v>0</v>
      </c>
      <c r="Z14" s="2">
        <f>+K14/'Discount curve'!$D3</f>
        <v>0</v>
      </c>
      <c r="AA14" s="2">
        <f>+L14/'Discount curve'!$D3</f>
        <v>0</v>
      </c>
      <c r="AB14" s="2">
        <f>+M14/'Discount curve'!$D3</f>
        <v>-34.993968306722664</v>
      </c>
      <c r="AC14" s="2">
        <f>+N14/'Discount curve'!$D3</f>
        <v>-28.663423067785946</v>
      </c>
      <c r="AD14" s="2">
        <f>+O14/'Discount curve'!$D3</f>
        <v>0</v>
      </c>
      <c r="AE14" s="2">
        <f>+P14/'Discount curve'!$D3</f>
        <v>0</v>
      </c>
    </row>
    <row r="15" spans="1:31" x14ac:dyDescent="0.2">
      <c r="A15" s="5">
        <v>37408</v>
      </c>
      <c r="C15" s="11">
        <v>-60.286443619317694</v>
      </c>
      <c r="D15" s="14"/>
      <c r="E15" s="2">
        <v>0</v>
      </c>
      <c r="F15" s="2">
        <v>0</v>
      </c>
      <c r="G15" s="2">
        <v>0</v>
      </c>
      <c r="H15" s="2">
        <v>-7.0595028863702697E-2</v>
      </c>
      <c r="I15" s="2">
        <v>0</v>
      </c>
      <c r="J15" s="2">
        <v>0</v>
      </c>
      <c r="K15" s="2">
        <v>0</v>
      </c>
      <c r="L15" s="2">
        <v>0</v>
      </c>
      <c r="M15" s="2">
        <v>-34.075140387114445</v>
      </c>
      <c r="N15" s="2">
        <v>-26.140708203339553</v>
      </c>
      <c r="R15" s="2">
        <f>+C15/'Discount curve'!D4</f>
        <v>-60.503624700750471</v>
      </c>
      <c r="S15" s="2"/>
      <c r="T15" s="2">
        <f>+E15/'Discount curve'!$D4</f>
        <v>0</v>
      </c>
      <c r="U15" s="2">
        <f>+F15/'Discount curve'!$D4</f>
        <v>0</v>
      </c>
      <c r="V15" s="2">
        <f>+G15/'Discount curve'!$D4</f>
        <v>0</v>
      </c>
      <c r="W15" s="2">
        <f>+H15/'Discount curve'!$D4</f>
        <v>-7.0849346481262149E-2</v>
      </c>
      <c r="X15" s="2">
        <f>+I15/'Discount curve'!$D4</f>
        <v>0</v>
      </c>
      <c r="Y15" s="2">
        <f>+J15/'Discount curve'!$D4</f>
        <v>0</v>
      </c>
      <c r="Z15" s="2">
        <f>+K15/'Discount curve'!$D4</f>
        <v>0</v>
      </c>
      <c r="AA15" s="2">
        <f>+L15/'Discount curve'!$D4</f>
        <v>0</v>
      </c>
      <c r="AB15" s="2">
        <f>+M15/'Discount curve'!$D4</f>
        <v>-34.19789561026176</v>
      </c>
      <c r="AC15" s="2">
        <f>+N15/'Discount curve'!$D4</f>
        <v>-26.234879744007458</v>
      </c>
      <c r="AD15" s="2">
        <f>+O15/'Discount curve'!$D4</f>
        <v>0</v>
      </c>
      <c r="AE15" s="2">
        <f>+P15/'Discount curve'!$D4</f>
        <v>0</v>
      </c>
    </row>
    <row r="16" spans="1:31" x14ac:dyDescent="0.2">
      <c r="A16" s="5">
        <v>37438</v>
      </c>
      <c r="C16" s="11">
        <v>-54.649418569920257</v>
      </c>
      <c r="D16" s="14"/>
      <c r="E16" s="2">
        <v>0</v>
      </c>
      <c r="F16" s="2">
        <v>0</v>
      </c>
      <c r="G16" s="2">
        <v>0</v>
      </c>
      <c r="H16" s="2">
        <v>-1.0434658972988001E-3</v>
      </c>
      <c r="I16" s="2">
        <v>0</v>
      </c>
      <c r="J16" s="2">
        <v>0</v>
      </c>
      <c r="K16" s="2">
        <v>0</v>
      </c>
      <c r="L16" s="2">
        <v>0</v>
      </c>
      <c r="M16" s="2">
        <v>-28.809252912643778</v>
      </c>
      <c r="N16" s="2">
        <v>-25.839122191379179</v>
      </c>
      <c r="R16" s="2">
        <f>+C16/'Discount curve'!D5</f>
        <v>-54.948879838367603</v>
      </c>
      <c r="S16" s="2"/>
      <c r="T16" s="2">
        <f>+E16/'Discount curve'!$D5</f>
        <v>0</v>
      </c>
      <c r="U16" s="2">
        <f>+F16/'Discount curve'!$D5</f>
        <v>0</v>
      </c>
      <c r="V16" s="2">
        <f>+G16/'Discount curve'!$D5</f>
        <v>0</v>
      </c>
      <c r="W16" s="2">
        <f>+H16/'Discount curve'!$D5</f>
        <v>-1.0491837554089801E-3</v>
      </c>
      <c r="X16" s="2">
        <f>+I16/'Discount curve'!$D5</f>
        <v>0</v>
      </c>
      <c r="Y16" s="2">
        <f>+J16/'Discount curve'!$D5</f>
        <v>0</v>
      </c>
      <c r="Z16" s="2">
        <f>+K16/'Discount curve'!$D5</f>
        <v>0</v>
      </c>
      <c r="AA16" s="2">
        <f>+L16/'Discount curve'!$D5</f>
        <v>0</v>
      </c>
      <c r="AB16" s="2">
        <f>+M16/'Discount curve'!$D5</f>
        <v>-28.967118369331168</v>
      </c>
      <c r="AC16" s="2">
        <f>+N16/'Discount curve'!$D5</f>
        <v>-25.980712285281026</v>
      </c>
      <c r="AD16" s="2">
        <f>+O16/'Discount curve'!$D5</f>
        <v>0</v>
      </c>
      <c r="AE16" s="2">
        <f>+P16/'Discount curve'!$D5</f>
        <v>0</v>
      </c>
    </row>
    <row r="17" spans="1:31" x14ac:dyDescent="0.2">
      <c r="A17" s="5">
        <v>37469</v>
      </c>
      <c r="C17" s="11">
        <v>-56.945614424708772</v>
      </c>
      <c r="D17" s="14"/>
      <c r="E17" s="2">
        <v>0</v>
      </c>
      <c r="F17" s="2">
        <v>0</v>
      </c>
      <c r="G17" s="2">
        <v>0</v>
      </c>
      <c r="H17" s="2">
        <v>-4.5402314400092805E-2</v>
      </c>
      <c r="I17" s="2">
        <v>0</v>
      </c>
      <c r="J17" s="2">
        <v>0</v>
      </c>
      <c r="K17" s="2">
        <v>0</v>
      </c>
      <c r="L17" s="2">
        <v>0</v>
      </c>
      <c r="M17" s="2">
        <v>-30.591183056797419</v>
      </c>
      <c r="N17" s="2">
        <v>-26.30902905351126</v>
      </c>
      <c r="R17" s="2">
        <f>+C17/'Discount curve'!D6</f>
        <v>-57.376549803163655</v>
      </c>
      <c r="S17" s="2"/>
      <c r="T17" s="2">
        <f>+E17/'Discount curve'!$D6</f>
        <v>0</v>
      </c>
      <c r="U17" s="2">
        <f>+F17/'Discount curve'!$D6</f>
        <v>0</v>
      </c>
      <c r="V17" s="2">
        <f>+G17/'Discount curve'!$D6</f>
        <v>0</v>
      </c>
      <c r="W17" s="2">
        <f>+H17/'Discount curve'!$D6</f>
        <v>-4.5745895968864886E-2</v>
      </c>
      <c r="X17" s="2">
        <f>+I17/'Discount curve'!$D6</f>
        <v>0</v>
      </c>
      <c r="Y17" s="2">
        <f>+J17/'Discount curve'!$D6</f>
        <v>0</v>
      </c>
      <c r="Z17" s="2">
        <f>+K17/'Discount curve'!$D6</f>
        <v>0</v>
      </c>
      <c r="AA17" s="2">
        <f>+L17/'Discount curve'!$D6</f>
        <v>0</v>
      </c>
      <c r="AB17" s="2">
        <f>+M17/'Discount curve'!$D6</f>
        <v>-30.822681534443902</v>
      </c>
      <c r="AC17" s="2">
        <f>+N17/'Discount curve'!$D6</f>
        <v>-26.50812237275089</v>
      </c>
      <c r="AD17" s="2">
        <f>+O17/'Discount curve'!$D6</f>
        <v>0</v>
      </c>
      <c r="AE17" s="2">
        <f>+P17/'Discount curve'!$D6</f>
        <v>0</v>
      </c>
    </row>
    <row r="18" spans="1:31" x14ac:dyDescent="0.2">
      <c r="A18" s="5">
        <v>37500</v>
      </c>
      <c r="C18" s="11">
        <v>-55.251038308712779</v>
      </c>
      <c r="D18" s="14"/>
      <c r="E18" s="2">
        <v>0</v>
      </c>
      <c r="F18" s="2">
        <v>0</v>
      </c>
      <c r="G18" s="2">
        <v>0</v>
      </c>
      <c r="H18" s="2">
        <v>-1.03855645562385E-3</v>
      </c>
      <c r="I18" s="2">
        <v>0</v>
      </c>
      <c r="J18" s="2">
        <v>0</v>
      </c>
      <c r="K18" s="2">
        <v>0</v>
      </c>
      <c r="L18" s="2">
        <v>0</v>
      </c>
      <c r="M18" s="2">
        <v>-29.50689533040919</v>
      </c>
      <c r="N18" s="2">
        <v>-25.743104421847963</v>
      </c>
      <c r="R18" s="2">
        <f>+C18/'Discount curve'!D7</f>
        <v>-55.793166670393092</v>
      </c>
      <c r="S18" s="2"/>
      <c r="T18" s="2">
        <f>+E18/'Discount curve'!$D7</f>
        <v>0</v>
      </c>
      <c r="U18" s="2">
        <f>+F18/'Discount curve'!$D7</f>
        <v>0</v>
      </c>
      <c r="V18" s="2">
        <f>+G18/'Discount curve'!$D7</f>
        <v>0</v>
      </c>
      <c r="W18" s="2">
        <f>+H18/'Discount curve'!$D7</f>
        <v>-1.0487468688185118E-3</v>
      </c>
      <c r="X18" s="2">
        <f>+I18/'Discount curve'!$D7</f>
        <v>0</v>
      </c>
      <c r="Y18" s="2">
        <f>+J18/'Discount curve'!$D7</f>
        <v>0</v>
      </c>
      <c r="Z18" s="2">
        <f>+K18/'Discount curve'!$D7</f>
        <v>0</v>
      </c>
      <c r="AA18" s="2">
        <f>+L18/'Discount curve'!$D7</f>
        <v>0</v>
      </c>
      <c r="AB18" s="2">
        <f>+M18/'Discount curve'!$D7</f>
        <v>-29.796419750463837</v>
      </c>
      <c r="AC18" s="2">
        <f>+N18/'Discount curve'!$D7</f>
        <v>-25.995698173060433</v>
      </c>
      <c r="AD18" s="2">
        <f>+O18/'Discount curve'!$D7</f>
        <v>0</v>
      </c>
      <c r="AE18" s="2">
        <f>+P18/'Discount curve'!$D7</f>
        <v>0</v>
      </c>
    </row>
    <row r="19" spans="1:31" x14ac:dyDescent="0.2">
      <c r="A19" s="5">
        <v>37530</v>
      </c>
      <c r="C19" s="11">
        <v>-56.220360106054244</v>
      </c>
      <c r="D19" s="14"/>
      <c r="E19" s="2">
        <v>0</v>
      </c>
      <c r="F19" s="2">
        <v>0</v>
      </c>
      <c r="G19" s="2">
        <v>0</v>
      </c>
      <c r="H19" s="2">
        <v>-0.12830533276478201</v>
      </c>
      <c r="I19" s="2">
        <v>0</v>
      </c>
      <c r="J19" s="2">
        <v>0</v>
      </c>
      <c r="K19" s="2">
        <v>0</v>
      </c>
      <c r="L19" s="2">
        <v>0</v>
      </c>
      <c r="M19" s="2">
        <v>-32.543535627891366</v>
      </c>
      <c r="N19" s="2">
        <v>-23.548519145398096</v>
      </c>
      <c r="R19" s="2">
        <f>+C19/'Discount curve'!D8</f>
        <v>-56.903403621068314</v>
      </c>
      <c r="S19" s="2"/>
      <c r="T19" s="2">
        <f>+E19/'Discount curve'!$D8</f>
        <v>0</v>
      </c>
      <c r="U19" s="2">
        <f>+F19/'Discount curve'!$D8</f>
        <v>0</v>
      </c>
      <c r="V19" s="2">
        <f>+G19/'Discount curve'!$D8</f>
        <v>0</v>
      </c>
      <c r="W19" s="2">
        <f>+H19/'Discount curve'!$D8</f>
        <v>-0.12986416528242128</v>
      </c>
      <c r="X19" s="2">
        <f>+I19/'Discount curve'!$D8</f>
        <v>0</v>
      </c>
      <c r="Y19" s="2">
        <f>+J19/'Discount curve'!$D8</f>
        <v>0</v>
      </c>
      <c r="Z19" s="2">
        <f>+K19/'Discount curve'!$D8</f>
        <v>0</v>
      </c>
      <c r="AA19" s="2">
        <f>+L19/'Discount curve'!$D8</f>
        <v>0</v>
      </c>
      <c r="AB19" s="2">
        <f>+M19/'Discount curve'!$D8</f>
        <v>-32.938919985521387</v>
      </c>
      <c r="AC19" s="2">
        <f>+N19/'Discount curve'!$D8</f>
        <v>-23.83461947026451</v>
      </c>
      <c r="AD19" s="2">
        <f>+O19/'Discount curve'!$D8</f>
        <v>0</v>
      </c>
      <c r="AE19" s="2">
        <f>+P19/'Discount curve'!$D8</f>
        <v>0</v>
      </c>
    </row>
    <row r="20" spans="1:31" x14ac:dyDescent="0.2">
      <c r="A20" s="5">
        <v>37561</v>
      </c>
      <c r="C20" s="11">
        <v>-52.484609371097449</v>
      </c>
      <c r="D20" s="14"/>
      <c r="E20" s="2">
        <v>0</v>
      </c>
      <c r="F20" s="2">
        <v>0</v>
      </c>
      <c r="G20" s="2">
        <v>0</v>
      </c>
      <c r="H20" s="2">
        <v>-3.4756816234471105E-2</v>
      </c>
      <c r="I20" s="2">
        <v>0</v>
      </c>
      <c r="J20" s="2">
        <v>0</v>
      </c>
      <c r="K20" s="2">
        <v>0</v>
      </c>
      <c r="L20" s="2">
        <v>0</v>
      </c>
      <c r="M20" s="2">
        <v>-27.750746378556084</v>
      </c>
      <c r="N20" s="2">
        <v>-24.699106176306891</v>
      </c>
      <c r="R20" s="2">
        <f>+C20/'Discount curve'!D9</f>
        <v>-53.262851767852588</v>
      </c>
      <c r="S20" s="2"/>
      <c r="T20" s="2">
        <f>+E20/'Discount curve'!$D9</f>
        <v>0</v>
      </c>
      <c r="U20" s="2">
        <f>+F20/'Discount curve'!$D9</f>
        <v>0</v>
      </c>
      <c r="V20" s="2">
        <f>+G20/'Discount curve'!$D9</f>
        <v>0</v>
      </c>
      <c r="W20" s="2">
        <f>+H20/'Discount curve'!$D9</f>
        <v>-3.5272190708893474E-2</v>
      </c>
      <c r="X20" s="2">
        <f>+I20/'Discount curve'!$D9</f>
        <v>0</v>
      </c>
      <c r="Y20" s="2">
        <f>+J20/'Discount curve'!$D9</f>
        <v>0</v>
      </c>
      <c r="Z20" s="2">
        <f>+K20/'Discount curve'!$D9</f>
        <v>0</v>
      </c>
      <c r="AA20" s="2">
        <f>+L20/'Discount curve'!$D9</f>
        <v>0</v>
      </c>
      <c r="AB20" s="2">
        <f>+M20/'Discount curve'!$D9</f>
        <v>-28.162234767860635</v>
      </c>
      <c r="AC20" s="2">
        <f>+N20/'Discount curve'!$D9</f>
        <v>-25.065344809283054</v>
      </c>
      <c r="AD20" s="2">
        <f>+O20/'Discount curve'!$D9</f>
        <v>0</v>
      </c>
      <c r="AE20" s="2">
        <f>+P20/'Discount curve'!$D9</f>
        <v>0</v>
      </c>
    </row>
    <row r="21" spans="1:31" x14ac:dyDescent="0.2">
      <c r="A21" s="5">
        <v>37591</v>
      </c>
      <c r="C21" s="11">
        <v>-51.400274324338369</v>
      </c>
      <c r="D21" s="14"/>
      <c r="E21" s="2">
        <v>0</v>
      </c>
      <c r="F21" s="2">
        <v>0</v>
      </c>
      <c r="G21" s="2">
        <v>0</v>
      </c>
      <c r="H21" s="2">
        <v>-0.25845035727369597</v>
      </c>
      <c r="I21" s="2">
        <v>0</v>
      </c>
      <c r="J21" s="2">
        <v>0</v>
      </c>
      <c r="K21" s="2">
        <v>0</v>
      </c>
      <c r="L21" s="2">
        <v>0</v>
      </c>
      <c r="M21" s="2">
        <v>-28.533070309560333</v>
      </c>
      <c r="N21" s="2">
        <v>-22.608753657504337</v>
      </c>
      <c r="R21" s="2">
        <f>+C21/'Discount curve'!D10</f>
        <v>-52.306441660052236</v>
      </c>
      <c r="S21" s="2"/>
      <c r="T21" s="2">
        <f>+E21/'Discount curve'!$D10</f>
        <v>0</v>
      </c>
      <c r="U21" s="2">
        <f>+F21/'Discount curve'!$D10</f>
        <v>0</v>
      </c>
      <c r="V21" s="2">
        <f>+G21/'Discount curve'!$D10</f>
        <v>0</v>
      </c>
      <c r="W21" s="2">
        <f>+H21/'Discount curve'!$D10</f>
        <v>-0.26300673901958305</v>
      </c>
      <c r="X21" s="2">
        <f>+I21/'Discount curve'!$D10</f>
        <v>0</v>
      </c>
      <c r="Y21" s="2">
        <f>+J21/'Discount curve'!$D10</f>
        <v>0</v>
      </c>
      <c r="Z21" s="2">
        <f>+K21/'Discount curve'!$D10</f>
        <v>0</v>
      </c>
      <c r="AA21" s="2">
        <f>+L21/'Discount curve'!$D10</f>
        <v>0</v>
      </c>
      <c r="AB21" s="2">
        <f>+M21/'Discount curve'!$D10</f>
        <v>-29.036097514026203</v>
      </c>
      <c r="AC21" s="2">
        <f>+N21/'Discount curve'!$D10</f>
        <v>-23.00733740700645</v>
      </c>
      <c r="AD21" s="2">
        <f>+O21/'Discount curve'!$D10</f>
        <v>0</v>
      </c>
      <c r="AE21" s="2">
        <f>+P21/'Discount curve'!$D10</f>
        <v>0</v>
      </c>
    </row>
    <row r="22" spans="1:31" x14ac:dyDescent="0.2">
      <c r="A22" s="5">
        <v>37622</v>
      </c>
      <c r="C22" s="11">
        <v>-50.097195123128692</v>
      </c>
      <c r="D22" s="14"/>
      <c r="E22" s="2">
        <v>0</v>
      </c>
      <c r="F22" s="2">
        <v>0</v>
      </c>
      <c r="G22" s="2">
        <v>0</v>
      </c>
      <c r="H22" s="2">
        <v>-1.0264243805445902E-3</v>
      </c>
      <c r="I22" s="2">
        <v>0</v>
      </c>
      <c r="J22" s="2">
        <v>0</v>
      </c>
      <c r="K22" s="2">
        <v>0</v>
      </c>
      <c r="L22" s="2">
        <v>0</v>
      </c>
      <c r="M22" s="2">
        <v>-27.612893319591944</v>
      </c>
      <c r="N22" s="2">
        <v>-22.483275379156204</v>
      </c>
      <c r="R22" s="2">
        <f>+C22/'Discount curve'!D11</f>
        <v>-51.133970682052556</v>
      </c>
      <c r="S22" s="2"/>
      <c r="T22" s="2">
        <f>+E22/'Discount curve'!$D11</f>
        <v>0</v>
      </c>
      <c r="U22" s="2">
        <f>+F22/'Discount curve'!$D11</f>
        <v>0</v>
      </c>
      <c r="V22" s="2">
        <f>+G22/'Discount curve'!$D11</f>
        <v>0</v>
      </c>
      <c r="W22" s="2">
        <f>+H22/'Discount curve'!$D11</f>
        <v>-1.047666522109935E-3</v>
      </c>
      <c r="X22" s="2">
        <f>+I22/'Discount curve'!$D11</f>
        <v>0</v>
      </c>
      <c r="Y22" s="2">
        <f>+J22/'Discount curve'!$D11</f>
        <v>0</v>
      </c>
      <c r="Z22" s="2">
        <f>+K22/'Discount curve'!$D11</f>
        <v>0</v>
      </c>
      <c r="AA22" s="2">
        <f>+L22/'Discount curve'!$D11</f>
        <v>0</v>
      </c>
      <c r="AB22" s="2">
        <f>+M22/'Discount curve'!$D11</f>
        <v>-28.184349921794169</v>
      </c>
      <c r="AC22" s="2">
        <f>+N22/'Discount curve'!$D11</f>
        <v>-22.948573093736279</v>
      </c>
      <c r="AD22" s="2">
        <f>+O22/'Discount curve'!$D11</f>
        <v>0</v>
      </c>
      <c r="AE22" s="2">
        <f>+P22/'Discount curve'!$D11</f>
        <v>0</v>
      </c>
    </row>
    <row r="23" spans="1:31" x14ac:dyDescent="0.2">
      <c r="A23" s="5">
        <v>37653</v>
      </c>
      <c r="C23" s="11">
        <v>-48.350869947205226</v>
      </c>
      <c r="D23" s="14"/>
      <c r="E23" s="2">
        <v>0</v>
      </c>
      <c r="F23" s="2">
        <v>0</v>
      </c>
      <c r="G23" s="2">
        <v>0</v>
      </c>
      <c r="H23" s="2">
        <v>-8.9540126444772702E-2</v>
      </c>
      <c r="I23" s="2">
        <v>0</v>
      </c>
      <c r="J23" s="2">
        <v>0</v>
      </c>
      <c r="K23" s="2">
        <v>0</v>
      </c>
      <c r="L23" s="2">
        <v>0</v>
      </c>
      <c r="M23" s="2">
        <v>-26.8187673655843</v>
      </c>
      <c r="N23" s="2">
        <v>-21.442562455176152</v>
      </c>
      <c r="R23" s="2">
        <f>+C23/'Discount curve'!D12</f>
        <v>-49.513434738144106</v>
      </c>
      <c r="S23" s="2"/>
      <c r="T23" s="2">
        <f>+E23/'Discount curve'!$D12</f>
        <v>0</v>
      </c>
      <c r="U23" s="2">
        <f>+F23/'Discount curve'!$D12</f>
        <v>0</v>
      </c>
      <c r="V23" s="2">
        <f>+G23/'Discount curve'!$D12</f>
        <v>0</v>
      </c>
      <c r="W23" s="2">
        <f>+H23/'Discount curve'!$D12</f>
        <v>-9.1693059752789116E-2</v>
      </c>
      <c r="X23" s="2">
        <f>+I23/'Discount curve'!$D12</f>
        <v>0</v>
      </c>
      <c r="Y23" s="2">
        <f>+J23/'Discount curve'!$D12</f>
        <v>0</v>
      </c>
      <c r="Z23" s="2">
        <f>+K23/'Discount curve'!$D12</f>
        <v>0</v>
      </c>
      <c r="AA23" s="2">
        <f>+L23/'Discount curve'!$D12</f>
        <v>0</v>
      </c>
      <c r="AB23" s="2">
        <f>+M23/'Discount curve'!$D12</f>
        <v>-27.463606945712915</v>
      </c>
      <c r="AC23" s="2">
        <f>+N23/'Discount curve'!$D12</f>
        <v>-21.958134732678403</v>
      </c>
      <c r="AD23" s="2">
        <f>+O23/'Discount curve'!$D12</f>
        <v>0</v>
      </c>
      <c r="AE23" s="2">
        <f>+P23/'Discount curve'!$D12</f>
        <v>0</v>
      </c>
    </row>
    <row r="24" spans="1:31" x14ac:dyDescent="0.2">
      <c r="A24" s="5">
        <v>37681</v>
      </c>
      <c r="C24" s="11">
        <v>-48.589750605929297</v>
      </c>
      <c r="D24" s="14"/>
      <c r="E24" s="2">
        <v>0</v>
      </c>
      <c r="F24" s="2">
        <v>0</v>
      </c>
      <c r="G24" s="2">
        <v>0</v>
      </c>
      <c r="H24" s="2">
        <v>-0.100711997724652</v>
      </c>
      <c r="I24" s="2">
        <v>0</v>
      </c>
      <c r="J24" s="2">
        <v>0</v>
      </c>
      <c r="K24" s="2">
        <v>0</v>
      </c>
      <c r="L24" s="2">
        <v>0</v>
      </c>
      <c r="M24" s="2">
        <v>-27.752363346720269</v>
      </c>
      <c r="N24" s="2">
        <v>-20.736675261484372</v>
      </c>
      <c r="R24" s="2">
        <f>+C24/'Discount curve'!D13</f>
        <v>-49.910262235929544</v>
      </c>
      <c r="S24" s="2"/>
      <c r="T24" s="2">
        <f>+E24/'Discount curve'!$D13</f>
        <v>0</v>
      </c>
      <c r="U24" s="2">
        <f>+F24/'Discount curve'!$D13</f>
        <v>0</v>
      </c>
      <c r="V24" s="2">
        <f>+G24/'Discount curve'!$D13</f>
        <v>0</v>
      </c>
      <c r="W24" s="2">
        <f>+H24/'Discount curve'!$D13</f>
        <v>-0.10344902276836015</v>
      </c>
      <c r="X24" s="2">
        <f>+I24/'Discount curve'!$D13</f>
        <v>0</v>
      </c>
      <c r="Y24" s="2">
        <f>+J24/'Discount curve'!$D13</f>
        <v>0</v>
      </c>
      <c r="Z24" s="2">
        <f>+K24/'Discount curve'!$D13</f>
        <v>0</v>
      </c>
      <c r="AA24" s="2">
        <f>+L24/'Discount curve'!$D13</f>
        <v>0</v>
      </c>
      <c r="AB24" s="2">
        <f>+M24/'Discount curve'!$D13</f>
        <v>-28.506582458823814</v>
      </c>
      <c r="AC24" s="2">
        <f>+N24/'Discount curve'!$D13</f>
        <v>-21.300230754337367</v>
      </c>
      <c r="AD24" s="2">
        <f>+O24/'Discount curve'!$D13</f>
        <v>0</v>
      </c>
      <c r="AE24" s="2">
        <f>+P24/'Discount curve'!$D13</f>
        <v>0</v>
      </c>
    </row>
    <row r="25" spans="1:31" x14ac:dyDescent="0.2">
      <c r="A25" s="5">
        <v>37712</v>
      </c>
      <c r="C25" s="11">
        <v>-36.716123869618578</v>
      </c>
      <c r="D25" s="14"/>
      <c r="E25" s="2">
        <v>0</v>
      </c>
      <c r="F25" s="2">
        <v>0</v>
      </c>
      <c r="G25" s="2">
        <v>0</v>
      </c>
      <c r="H25" s="2">
        <v>-0.167918262977685</v>
      </c>
      <c r="I25" s="2">
        <v>0</v>
      </c>
      <c r="J25" s="2">
        <v>0</v>
      </c>
      <c r="K25" s="2">
        <v>0</v>
      </c>
      <c r="L25" s="2">
        <v>0</v>
      </c>
      <c r="M25" s="2">
        <v>-19.131432928364035</v>
      </c>
      <c r="N25" s="2">
        <v>-17.416772678276857</v>
      </c>
      <c r="R25" s="2">
        <f>+C25/'Discount curve'!D14</f>
        <v>-37.848073097835254</v>
      </c>
      <c r="S25" s="2"/>
      <c r="T25" s="2">
        <f>+E25/'Discount curve'!$D14</f>
        <v>0</v>
      </c>
      <c r="U25" s="2">
        <f>+F25/'Discount curve'!$D14</f>
        <v>0</v>
      </c>
      <c r="V25" s="2">
        <f>+G25/'Discount curve'!$D14</f>
        <v>0</v>
      </c>
      <c r="W25" s="2">
        <f>+H25/'Discount curve'!$D14</f>
        <v>-0.17309514245592308</v>
      </c>
      <c r="X25" s="2">
        <f>+I25/'Discount curve'!$D14</f>
        <v>0</v>
      </c>
      <c r="Y25" s="2">
        <f>+J25/'Discount curve'!$D14</f>
        <v>0</v>
      </c>
      <c r="Z25" s="2">
        <f>+K25/'Discount curve'!$D14</f>
        <v>0</v>
      </c>
      <c r="AA25" s="2">
        <f>+L25/'Discount curve'!$D14</f>
        <v>0</v>
      </c>
      <c r="AB25" s="2">
        <f>+M25/'Discount curve'!$D14</f>
        <v>-19.721250383355798</v>
      </c>
      <c r="AC25" s="2">
        <f>+N25/'Discount curve'!$D14</f>
        <v>-17.953727572023531</v>
      </c>
      <c r="AD25" s="2">
        <f>+O25/'Discount curve'!$D14</f>
        <v>0</v>
      </c>
      <c r="AE25" s="2">
        <f>+P25/'Discount curve'!$D14</f>
        <v>0</v>
      </c>
    </row>
    <row r="26" spans="1:31" x14ac:dyDescent="0.2">
      <c r="A26" s="5">
        <v>37742</v>
      </c>
      <c r="C26" s="11">
        <v>-30.95387657646685</v>
      </c>
      <c r="D26" s="14"/>
      <c r="E26" s="2">
        <v>0</v>
      </c>
      <c r="F26" s="2">
        <v>0</v>
      </c>
      <c r="G26" s="2">
        <v>0</v>
      </c>
      <c r="H26" s="2">
        <v>-3.5274572696371805E-2</v>
      </c>
      <c r="I26" s="2">
        <v>0</v>
      </c>
      <c r="J26" s="2">
        <v>0</v>
      </c>
      <c r="K26" s="2">
        <v>0</v>
      </c>
      <c r="L26" s="2">
        <v>0</v>
      </c>
      <c r="M26" s="2">
        <v>-15.655753159701588</v>
      </c>
      <c r="N26" s="2">
        <v>-15.262848844068891</v>
      </c>
      <c r="R26" s="2">
        <f>+C26/'Discount curve'!D15</f>
        <v>-32.024802398817293</v>
      </c>
      <c r="S26" s="2"/>
      <c r="T26" s="2">
        <f>+E26/'Discount curve'!$D15</f>
        <v>0</v>
      </c>
      <c r="U26" s="2">
        <f>+F26/'Discount curve'!$D15</f>
        <v>0</v>
      </c>
      <c r="V26" s="2">
        <f>+G26/'Discount curve'!$D15</f>
        <v>0</v>
      </c>
      <c r="W26" s="2">
        <f>+H26/'Discount curve'!$D15</f>
        <v>-3.6494983673962977E-2</v>
      </c>
      <c r="X26" s="2">
        <f>+I26/'Discount curve'!$D15</f>
        <v>0</v>
      </c>
      <c r="Y26" s="2">
        <f>+J26/'Discount curve'!$D15</f>
        <v>0</v>
      </c>
      <c r="Z26" s="2">
        <f>+K26/'Discount curve'!$D15</f>
        <v>0</v>
      </c>
      <c r="AA26" s="2">
        <f>+L26/'Discount curve'!$D15</f>
        <v>0</v>
      </c>
      <c r="AB26" s="2">
        <f>+M26/'Discount curve'!$D15</f>
        <v>-16.197402613063293</v>
      </c>
      <c r="AC26" s="2">
        <f>+N26/'Discount curve'!$D15</f>
        <v>-15.790904802080037</v>
      </c>
      <c r="AD26" s="2">
        <f>+O26/'Discount curve'!$D15</f>
        <v>0</v>
      </c>
      <c r="AE26" s="2">
        <f>+P26/'Discount curve'!$D15</f>
        <v>0</v>
      </c>
    </row>
    <row r="27" spans="1:31" x14ac:dyDescent="0.2">
      <c r="A27" s="5">
        <v>37773</v>
      </c>
      <c r="C27" s="11">
        <v>-26.733465738574608</v>
      </c>
      <c r="D27" s="14"/>
      <c r="E27" s="2">
        <v>0</v>
      </c>
      <c r="F27" s="2">
        <v>0</v>
      </c>
      <c r="G27" s="2">
        <v>0</v>
      </c>
      <c r="H27" s="2">
        <v>-6.8017545641025398E-2</v>
      </c>
      <c r="I27" s="2">
        <v>0</v>
      </c>
      <c r="J27" s="2">
        <v>0</v>
      </c>
      <c r="K27" s="2">
        <v>0</v>
      </c>
      <c r="L27" s="2">
        <v>0</v>
      </c>
      <c r="M27" s="2">
        <v>-13.049954397364836</v>
      </c>
      <c r="N27" s="2">
        <v>-13.615493795568749</v>
      </c>
      <c r="R27" s="2">
        <f>+C27/'Discount curve'!D16</f>
        <v>-27.766832814521543</v>
      </c>
      <c r="S27" s="2"/>
      <c r="T27" s="2">
        <f>+E27/'Discount curve'!$D16</f>
        <v>0</v>
      </c>
      <c r="U27" s="2">
        <f>+F27/'Discount curve'!$D16</f>
        <v>0</v>
      </c>
      <c r="V27" s="2">
        <f>+G27/'Discount curve'!$D16</f>
        <v>0</v>
      </c>
      <c r="W27" s="2">
        <f>+H27/'Discount curve'!$D16</f>
        <v>-7.0646725596197987E-2</v>
      </c>
      <c r="X27" s="2">
        <f>+I27/'Discount curve'!$D16</f>
        <v>0</v>
      </c>
      <c r="Y27" s="2">
        <f>+J27/'Discount curve'!$D16</f>
        <v>0</v>
      </c>
      <c r="Z27" s="2">
        <f>+K27/'Discount curve'!$D16</f>
        <v>0</v>
      </c>
      <c r="AA27" s="2">
        <f>+L27/'Discount curve'!$D16</f>
        <v>0</v>
      </c>
      <c r="AB27" s="2">
        <f>+M27/'Discount curve'!$D16</f>
        <v>-13.554393041748575</v>
      </c>
      <c r="AC27" s="2">
        <f>+N27/'Discount curve'!$D16</f>
        <v>-14.141793047176771</v>
      </c>
      <c r="AD27" s="2">
        <f>+O27/'Discount curve'!$D16</f>
        <v>0</v>
      </c>
      <c r="AE27" s="2">
        <f>+P27/'Discount curve'!$D16</f>
        <v>0</v>
      </c>
    </row>
    <row r="28" spans="1:31" x14ac:dyDescent="0.2">
      <c r="A28" s="5">
        <v>37803</v>
      </c>
      <c r="C28" s="11">
        <v>-22.508420237122579</v>
      </c>
      <c r="D28" s="14"/>
      <c r="E28" s="2">
        <v>0</v>
      </c>
      <c r="F28" s="2">
        <v>0</v>
      </c>
      <c r="G28" s="2">
        <v>0</v>
      </c>
      <c r="H28" s="2">
        <v>-1.0031619976601301E-3</v>
      </c>
      <c r="I28" s="2">
        <v>0</v>
      </c>
      <c r="J28" s="2">
        <v>0</v>
      </c>
      <c r="K28" s="2">
        <v>0</v>
      </c>
      <c r="L28" s="2">
        <v>0</v>
      </c>
      <c r="M28" s="2">
        <v>-10.123217193863372</v>
      </c>
      <c r="N28" s="2">
        <v>-12.384199881261546</v>
      </c>
      <c r="R28" s="2">
        <f>+C28/'Discount curve'!D17</f>
        <v>-23.469392499136564</v>
      </c>
      <c r="S28" s="2"/>
      <c r="T28" s="2">
        <f>+E28/'Discount curve'!$D17</f>
        <v>0</v>
      </c>
      <c r="U28" s="2">
        <f>+F28/'Discount curve'!$D17</f>
        <v>0</v>
      </c>
      <c r="V28" s="2">
        <f>+G28/'Discount curve'!$D17</f>
        <v>0</v>
      </c>
      <c r="W28" s="2">
        <f>+H28/'Discount curve'!$D17</f>
        <v>-1.045990896530074E-3</v>
      </c>
      <c r="X28" s="2">
        <f>+I28/'Discount curve'!$D17</f>
        <v>0</v>
      </c>
      <c r="Y28" s="2">
        <f>+J28/'Discount curve'!$D17</f>
        <v>0</v>
      </c>
      <c r="Z28" s="2">
        <f>+K28/'Discount curve'!$D17</f>
        <v>0</v>
      </c>
      <c r="AA28" s="2">
        <f>+L28/'Discount curve'!$D17</f>
        <v>0</v>
      </c>
      <c r="AB28" s="2">
        <f>+M28/'Discount curve'!$D17</f>
        <v>-10.555416825075223</v>
      </c>
      <c r="AC28" s="2">
        <f>+N28/'Discount curve'!$D17</f>
        <v>-12.91292968316481</v>
      </c>
      <c r="AD28" s="2">
        <f>+O28/'Discount curve'!$D17</f>
        <v>0</v>
      </c>
      <c r="AE28" s="2">
        <f>+P28/'Discount curve'!$D17</f>
        <v>0</v>
      </c>
    </row>
    <row r="29" spans="1:31" x14ac:dyDescent="0.2">
      <c r="A29" s="5">
        <v>37834</v>
      </c>
      <c r="C29" s="11">
        <v>-23.46118706188426</v>
      </c>
      <c r="D29" s="14"/>
      <c r="E29" s="2">
        <v>0</v>
      </c>
      <c r="F29" s="2">
        <v>0</v>
      </c>
      <c r="G29" s="2">
        <v>0</v>
      </c>
      <c r="H29" s="2">
        <v>-4.3554852918801103E-2</v>
      </c>
      <c r="I29" s="2">
        <v>0</v>
      </c>
      <c r="J29" s="2">
        <v>0</v>
      </c>
      <c r="K29" s="2">
        <v>0</v>
      </c>
      <c r="L29" s="2">
        <v>0</v>
      </c>
      <c r="M29" s="2">
        <v>-10.515099281892928</v>
      </c>
      <c r="N29" s="2">
        <v>-12.90253292707253</v>
      </c>
      <c r="R29" s="2">
        <f>+C29/'Discount curve'!D18</f>
        <v>-24.564222798263902</v>
      </c>
      <c r="S29" s="2"/>
      <c r="T29" s="2">
        <f>+E29/'Discount curve'!$D18</f>
        <v>0</v>
      </c>
      <c r="U29" s="2">
        <f>+F29/'Discount curve'!$D18</f>
        <v>0</v>
      </c>
      <c r="V29" s="2">
        <f>+G29/'Discount curve'!$D18</f>
        <v>0</v>
      </c>
      <c r="W29" s="2">
        <f>+H29/'Discount curve'!$D18</f>
        <v>-4.5602599229994718E-2</v>
      </c>
      <c r="X29" s="2">
        <f>+I29/'Discount curve'!$D18</f>
        <v>0</v>
      </c>
      <c r="Y29" s="2">
        <f>+J29/'Discount curve'!$D18</f>
        <v>0</v>
      </c>
      <c r="Z29" s="2">
        <f>+K29/'Discount curve'!$D18</f>
        <v>0</v>
      </c>
      <c r="AA29" s="2">
        <f>+L29/'Discount curve'!$D18</f>
        <v>0</v>
      </c>
      <c r="AB29" s="2">
        <f>+M29/'Discount curve'!$D18</f>
        <v>-11.009470272112393</v>
      </c>
      <c r="AC29" s="2">
        <f>+N29/'Discount curve'!$D18</f>
        <v>-13.509149926921515</v>
      </c>
      <c r="AD29" s="2">
        <f>+O29/'Discount curve'!$D18</f>
        <v>0</v>
      </c>
      <c r="AE29" s="2">
        <f>+P29/'Discount curve'!$D18</f>
        <v>0</v>
      </c>
    </row>
    <row r="30" spans="1:31" x14ac:dyDescent="0.2">
      <c r="A30" s="5">
        <v>37865</v>
      </c>
      <c r="C30" s="11">
        <v>-21.529511407078211</v>
      </c>
      <c r="D30" s="14"/>
      <c r="E30" s="2">
        <v>0</v>
      </c>
      <c r="F30" s="2">
        <v>0</v>
      </c>
      <c r="G30" s="2">
        <v>0</v>
      </c>
      <c r="H30" s="2">
        <v>-9.9415556283666317E-4</v>
      </c>
      <c r="I30" s="2">
        <v>0</v>
      </c>
      <c r="J30" s="2">
        <v>0</v>
      </c>
      <c r="K30" s="2">
        <v>0</v>
      </c>
      <c r="L30" s="2">
        <v>0</v>
      </c>
      <c r="M30" s="2">
        <v>-8.5688330833674122</v>
      </c>
      <c r="N30" s="2">
        <v>-12.959684168147961</v>
      </c>
      <c r="R30" s="2">
        <f>+C30/'Discount curve'!D19</f>
        <v>-22.638915722302713</v>
      </c>
      <c r="S30" s="2"/>
      <c r="T30" s="2">
        <f>+E30/'Discount curve'!$D19</f>
        <v>0</v>
      </c>
      <c r="U30" s="2">
        <f>+F30/'Discount curve'!$D19</f>
        <v>0</v>
      </c>
      <c r="V30" s="2">
        <f>+G30/'Discount curve'!$D19</f>
        <v>0</v>
      </c>
      <c r="W30" s="2">
        <f>+H30/'Discount curve'!$D19</f>
        <v>-1.0453838722284329E-3</v>
      </c>
      <c r="X30" s="2">
        <f>+I30/'Discount curve'!$D19</f>
        <v>0</v>
      </c>
      <c r="Y30" s="2">
        <f>+J30/'Discount curve'!$D19</f>
        <v>0</v>
      </c>
      <c r="Z30" s="2">
        <f>+K30/'Discount curve'!$D19</f>
        <v>0</v>
      </c>
      <c r="AA30" s="2">
        <f>+L30/'Discount curve'!$D19</f>
        <v>0</v>
      </c>
      <c r="AB30" s="2">
        <f>+M30/'Discount curve'!$D19</f>
        <v>-9.0103805118892186</v>
      </c>
      <c r="AC30" s="2">
        <f>+N30/'Discount curve'!$D19</f>
        <v>-13.627489826541265</v>
      </c>
      <c r="AD30" s="2">
        <f>+O30/'Discount curve'!$D19</f>
        <v>0</v>
      </c>
      <c r="AE30" s="2">
        <f>+P30/'Discount curve'!$D19</f>
        <v>0</v>
      </c>
    </row>
    <row r="31" spans="1:31" x14ac:dyDescent="0.2">
      <c r="A31" s="5">
        <v>37895</v>
      </c>
      <c r="C31" s="11">
        <v>-23.134485256226366</v>
      </c>
      <c r="D31" s="14"/>
      <c r="E31" s="2">
        <v>0</v>
      </c>
      <c r="F31" s="2">
        <v>0</v>
      </c>
      <c r="G31" s="2">
        <v>0</v>
      </c>
      <c r="H31" s="2">
        <v>-0.122581839341316</v>
      </c>
      <c r="I31" s="2">
        <v>0</v>
      </c>
      <c r="J31" s="2">
        <v>0</v>
      </c>
      <c r="K31" s="2">
        <v>0</v>
      </c>
      <c r="L31" s="2">
        <v>0</v>
      </c>
      <c r="M31" s="2">
        <v>-8.6395697192322238</v>
      </c>
      <c r="N31" s="2">
        <v>-14.372333697652826</v>
      </c>
      <c r="R31" s="2">
        <f>+C31/'Discount curve'!D20</f>
        <v>-24.429487662447603</v>
      </c>
      <c r="S31" s="2"/>
      <c r="T31" s="2">
        <f>+E31/'Discount curve'!$D20</f>
        <v>0</v>
      </c>
      <c r="U31" s="2">
        <f>+F31/'Discount curve'!$D20</f>
        <v>0</v>
      </c>
      <c r="V31" s="2">
        <f>+G31/'Discount curve'!$D20</f>
        <v>0</v>
      </c>
      <c r="W31" s="2">
        <f>+H31/'Discount curve'!$D20</f>
        <v>-0.12944362058035633</v>
      </c>
      <c r="X31" s="2">
        <f>+I31/'Discount curve'!$D20</f>
        <v>0</v>
      </c>
      <c r="Y31" s="2">
        <f>+J31/'Discount curve'!$D20</f>
        <v>0</v>
      </c>
      <c r="Z31" s="2">
        <f>+K31/'Discount curve'!$D20</f>
        <v>0</v>
      </c>
      <c r="AA31" s="2">
        <f>+L31/'Discount curve'!$D20</f>
        <v>0</v>
      </c>
      <c r="AB31" s="2">
        <f>+M31/'Discount curve'!$D20</f>
        <v>-9.123188155138882</v>
      </c>
      <c r="AC31" s="2">
        <f>+N31/'Discount curve'!$D20</f>
        <v>-15.176855886728362</v>
      </c>
      <c r="AD31" s="2">
        <f>+O31/'Discount curve'!$D20</f>
        <v>0</v>
      </c>
      <c r="AE31" s="2">
        <f>+P31/'Discount curve'!$D20</f>
        <v>0</v>
      </c>
    </row>
    <row r="32" spans="1:31" x14ac:dyDescent="0.2">
      <c r="A32" s="5">
        <v>37926</v>
      </c>
      <c r="C32" s="11">
        <v>-24.331527234217166</v>
      </c>
      <c r="D32" s="14"/>
      <c r="E32" s="2">
        <v>0</v>
      </c>
      <c r="F32" s="2">
        <v>0</v>
      </c>
      <c r="G32" s="2">
        <v>0</v>
      </c>
      <c r="H32" s="2">
        <v>-3.3146977801010599E-2</v>
      </c>
      <c r="I32" s="2">
        <v>0</v>
      </c>
      <c r="J32" s="2">
        <v>0</v>
      </c>
      <c r="K32" s="2">
        <v>0</v>
      </c>
      <c r="L32" s="2">
        <v>0</v>
      </c>
      <c r="M32" s="2">
        <v>-9.2932398717787894</v>
      </c>
      <c r="N32" s="2">
        <v>-15.005140384637366</v>
      </c>
      <c r="R32" s="2">
        <f>+C32/'Discount curve'!D21</f>
        <v>-25.808549035211577</v>
      </c>
      <c r="S32" s="2"/>
      <c r="T32" s="2">
        <f>+E32/'Discount curve'!$D21</f>
        <v>0</v>
      </c>
      <c r="U32" s="2">
        <f>+F32/'Discount curve'!$D21</f>
        <v>0</v>
      </c>
      <c r="V32" s="2">
        <f>+G32/'Discount curve'!$D21</f>
        <v>0</v>
      </c>
      <c r="W32" s="2">
        <f>+H32/'Discount curve'!$D21</f>
        <v>-3.5159132992827746E-2</v>
      </c>
      <c r="X32" s="2">
        <f>+I32/'Discount curve'!$D21</f>
        <v>0</v>
      </c>
      <c r="Y32" s="2">
        <f>+J32/'Discount curve'!$D21</f>
        <v>0</v>
      </c>
      <c r="Z32" s="2">
        <f>+K32/'Discount curve'!$D21</f>
        <v>0</v>
      </c>
      <c r="AA32" s="2">
        <f>+L32/'Discount curve'!$D21</f>
        <v>0</v>
      </c>
      <c r="AB32" s="2">
        <f>+M32/'Discount curve'!$D21</f>
        <v>-9.857376999726295</v>
      </c>
      <c r="AC32" s="2">
        <f>+N32/'Discount curve'!$D21</f>
        <v>-15.916012902492454</v>
      </c>
      <c r="AD32" s="2">
        <f>+O32/'Discount curve'!$D21</f>
        <v>0</v>
      </c>
      <c r="AE32" s="2">
        <f>+P32/'Discount curve'!$D21</f>
        <v>0</v>
      </c>
    </row>
    <row r="33" spans="1:31" x14ac:dyDescent="0.2">
      <c r="A33" s="5">
        <v>37956</v>
      </c>
      <c r="C33" s="11">
        <v>-27.24210660225275</v>
      </c>
      <c r="D33" s="14"/>
      <c r="E33" s="2">
        <v>0</v>
      </c>
      <c r="F33" s="2">
        <v>0</v>
      </c>
      <c r="G33" s="2">
        <v>0</v>
      </c>
      <c r="H33" s="2">
        <v>-0.246064000558533</v>
      </c>
      <c r="I33" s="2">
        <v>0</v>
      </c>
      <c r="J33" s="2">
        <v>0</v>
      </c>
      <c r="K33" s="2">
        <v>0</v>
      </c>
      <c r="L33" s="2">
        <v>0</v>
      </c>
      <c r="M33" s="2">
        <v>-9.9928201509240253</v>
      </c>
      <c r="N33" s="2">
        <v>-17.003222450770192</v>
      </c>
      <c r="R33" s="2">
        <f>+C33/'Discount curve'!D22</f>
        <v>-29.026495089725405</v>
      </c>
      <c r="S33" s="2"/>
      <c r="T33" s="2">
        <f>+E33/'Discount curve'!$D22</f>
        <v>0</v>
      </c>
      <c r="U33" s="2">
        <f>+F33/'Discount curve'!$D22</f>
        <v>0</v>
      </c>
      <c r="V33" s="2">
        <f>+G33/'Discount curve'!$D22</f>
        <v>0</v>
      </c>
      <c r="W33" s="2">
        <f>+H33/'Discount curve'!$D22</f>
        <v>-0.26218146813138959</v>
      </c>
      <c r="X33" s="2">
        <f>+I33/'Discount curve'!$D22</f>
        <v>0</v>
      </c>
      <c r="Y33" s="2">
        <f>+J33/'Discount curve'!$D22</f>
        <v>0</v>
      </c>
      <c r="Z33" s="2">
        <f>+K33/'Discount curve'!$D22</f>
        <v>0</v>
      </c>
      <c r="AA33" s="2">
        <f>+L33/'Discount curve'!$D22</f>
        <v>0</v>
      </c>
      <c r="AB33" s="2">
        <f>+M33/'Discount curve'!$D22</f>
        <v>-10.647361060517964</v>
      </c>
      <c r="AC33" s="2">
        <f>+N33/'Discount curve'!$D22</f>
        <v>-18.116952561076051</v>
      </c>
      <c r="AD33" s="2">
        <f>+O33/'Discount curve'!$D22</f>
        <v>0</v>
      </c>
      <c r="AE33" s="2">
        <f>+P33/'Discount curve'!$D22</f>
        <v>0</v>
      </c>
    </row>
    <row r="34" spans="1:31" x14ac:dyDescent="0.2">
      <c r="A34" s="5">
        <v>37987</v>
      </c>
      <c r="C34" s="11">
        <v>-25.875860996885045</v>
      </c>
      <c r="D34" s="14"/>
      <c r="E34" s="2">
        <v>0</v>
      </c>
      <c r="F34" s="2">
        <v>0</v>
      </c>
      <c r="G34" s="2">
        <v>0</v>
      </c>
      <c r="H34" s="2">
        <v>-9.7569920508837598E-4</v>
      </c>
      <c r="I34" s="2">
        <v>0</v>
      </c>
      <c r="J34" s="2">
        <v>0</v>
      </c>
      <c r="K34" s="2">
        <v>0</v>
      </c>
      <c r="L34" s="2">
        <v>0</v>
      </c>
      <c r="M34" s="2">
        <v>-9.353816064607777</v>
      </c>
      <c r="N34" s="2">
        <v>-16.521069233072179</v>
      </c>
      <c r="R34" s="2">
        <f>+C34/'Discount curve'!D23</f>
        <v>-27.697580416904259</v>
      </c>
      <c r="S34" s="2"/>
      <c r="T34" s="2">
        <f>+E34/'Discount curve'!$D23</f>
        <v>0</v>
      </c>
      <c r="U34" s="2">
        <f>+F34/'Discount curve'!$D23</f>
        <v>0</v>
      </c>
      <c r="V34" s="2">
        <f>+G34/'Discount curve'!$D23</f>
        <v>0</v>
      </c>
      <c r="W34" s="2">
        <f>+H34/'Discount curve'!$D23</f>
        <v>-1.0443906465140652E-3</v>
      </c>
      <c r="X34" s="2">
        <f>+I34/'Discount curve'!$D23</f>
        <v>0</v>
      </c>
      <c r="Y34" s="2">
        <f>+J34/'Discount curve'!$D23</f>
        <v>0</v>
      </c>
      <c r="Z34" s="2">
        <f>+K34/'Discount curve'!$D23</f>
        <v>0</v>
      </c>
      <c r="AA34" s="2">
        <f>+L34/'Discount curve'!$D23</f>
        <v>0</v>
      </c>
      <c r="AB34" s="2">
        <f>+M34/'Discount curve'!$D23</f>
        <v>-10.012345973167534</v>
      </c>
      <c r="AC34" s="2">
        <f>+N34/'Discount curve'!$D23</f>
        <v>-17.684190053090212</v>
      </c>
      <c r="AD34" s="2">
        <f>+O34/'Discount curve'!$D23</f>
        <v>0</v>
      </c>
      <c r="AE34" s="2">
        <f>+P34/'Discount curve'!$D23</f>
        <v>0</v>
      </c>
    </row>
    <row r="35" spans="1:31" x14ac:dyDescent="0.2">
      <c r="A35" s="5">
        <v>38018</v>
      </c>
      <c r="C35" s="11">
        <v>-24.31174603412866</v>
      </c>
      <c r="D35" s="14"/>
      <c r="E35" s="2">
        <v>0</v>
      </c>
      <c r="F35" s="2">
        <v>0</v>
      </c>
      <c r="G35" s="2">
        <v>0</v>
      </c>
      <c r="H35" s="2">
        <v>-8.4998654692113706E-2</v>
      </c>
      <c r="I35" s="2">
        <v>0</v>
      </c>
      <c r="J35" s="2">
        <v>0</v>
      </c>
      <c r="K35" s="2">
        <v>0</v>
      </c>
      <c r="L35" s="2">
        <v>0</v>
      </c>
      <c r="M35" s="2">
        <v>-8.7008085419484935</v>
      </c>
      <c r="N35" s="2">
        <v>-15.525938837488054</v>
      </c>
      <c r="R35" s="2">
        <f>+C35/'Discount curve'!D24</f>
        <v>-26.141775666172752</v>
      </c>
      <c r="S35" s="2"/>
      <c r="T35" s="2">
        <f>+E35/'Discount curve'!$D24</f>
        <v>0</v>
      </c>
      <c r="U35" s="2">
        <f>+F35/'Discount curve'!$D24</f>
        <v>0</v>
      </c>
      <c r="V35" s="2">
        <f>+G35/'Discount curve'!$D24</f>
        <v>0</v>
      </c>
      <c r="W35" s="2">
        <f>+H35/'Discount curve'!$D24</f>
        <v>-9.1396798887602243E-2</v>
      </c>
      <c r="X35" s="2">
        <f>+I35/'Discount curve'!$D24</f>
        <v>0</v>
      </c>
      <c r="Y35" s="2">
        <f>+J35/'Discount curve'!$D24</f>
        <v>0</v>
      </c>
      <c r="Z35" s="2">
        <f>+K35/'Discount curve'!$D24</f>
        <v>0</v>
      </c>
      <c r="AA35" s="2">
        <f>+L35/'Discount curve'!$D24</f>
        <v>0</v>
      </c>
      <c r="AB35" s="2">
        <f>+M35/'Discount curve'!$D24</f>
        <v>-9.3557486450639118</v>
      </c>
      <c r="AC35" s="2">
        <f>+N35/'Discount curve'!$D24</f>
        <v>-16.694630222221239</v>
      </c>
      <c r="AD35" s="2">
        <f>+O35/'Discount curve'!$D24</f>
        <v>0</v>
      </c>
      <c r="AE35" s="2">
        <f>+P35/'Discount curve'!$D24</f>
        <v>0</v>
      </c>
    </row>
    <row r="36" spans="1:31" x14ac:dyDescent="0.2">
      <c r="A36" s="5">
        <v>38047</v>
      </c>
      <c r="C36" s="11">
        <v>-23.774189211969439</v>
      </c>
      <c r="D36" s="14"/>
      <c r="E36" s="2">
        <v>0</v>
      </c>
      <c r="F36" s="2">
        <v>0</v>
      </c>
      <c r="G36" s="2">
        <v>0</v>
      </c>
      <c r="H36" s="2">
        <v>-9.5475977883447194E-2</v>
      </c>
      <c r="I36" s="2">
        <v>0</v>
      </c>
      <c r="J36" s="2">
        <v>0</v>
      </c>
      <c r="K36" s="2">
        <v>0</v>
      </c>
      <c r="L36" s="2">
        <v>0</v>
      </c>
      <c r="M36" s="2">
        <v>-8.6478041069501099</v>
      </c>
      <c r="N36" s="2">
        <v>-15.030909127135882</v>
      </c>
      <c r="R36" s="2">
        <f>+C36/'Discount curve'!D25</f>
        <v>-25.677461574425184</v>
      </c>
      <c r="S36" s="2"/>
      <c r="T36" s="2">
        <f>+E36/'Discount curve'!$D25</f>
        <v>0</v>
      </c>
      <c r="U36" s="2">
        <f>+F36/'Discount curve'!$D25</f>
        <v>0</v>
      </c>
      <c r="V36" s="2">
        <f>+G36/'Discount curve'!$D25</f>
        <v>0</v>
      </c>
      <c r="W36" s="2">
        <f>+H36/'Discount curve'!$D25</f>
        <v>-0.10311942634614023</v>
      </c>
      <c r="X36" s="2">
        <f>+I36/'Discount curve'!$D25</f>
        <v>0</v>
      </c>
      <c r="Y36" s="2">
        <f>+J36/'Discount curve'!$D25</f>
        <v>0</v>
      </c>
      <c r="Z36" s="2">
        <f>+K36/'Discount curve'!$D25</f>
        <v>0</v>
      </c>
      <c r="AA36" s="2">
        <f>+L36/'Discount curve'!$D25</f>
        <v>0</v>
      </c>
      <c r="AB36" s="2">
        <f>+M36/'Discount curve'!$D25</f>
        <v>-9.3401148480626972</v>
      </c>
      <c r="AC36" s="2">
        <f>+N36/'Discount curve'!$D25</f>
        <v>-16.234227300016347</v>
      </c>
      <c r="AD36" s="2">
        <f>+O36/'Discount curve'!$D25</f>
        <v>0</v>
      </c>
      <c r="AE36" s="2">
        <f>+P36/'Discount curve'!$D25</f>
        <v>0</v>
      </c>
    </row>
    <row r="37" spans="1:31" x14ac:dyDescent="0.2">
      <c r="A37" s="5">
        <v>38078</v>
      </c>
      <c r="C37" s="11">
        <v>-18.35381828566997</v>
      </c>
      <c r="D37" s="14"/>
      <c r="E37" s="2">
        <v>0</v>
      </c>
      <c r="F37" s="2">
        <v>0</v>
      </c>
      <c r="G37" s="2">
        <v>0</v>
      </c>
      <c r="H37" s="2">
        <v>-0.15900699105063398</v>
      </c>
      <c r="I37" s="2">
        <v>0</v>
      </c>
      <c r="J37" s="2">
        <v>0</v>
      </c>
      <c r="K37" s="2">
        <v>0</v>
      </c>
      <c r="L37" s="2">
        <v>0</v>
      </c>
      <c r="M37" s="2">
        <v>-7.1448923549490901</v>
      </c>
      <c r="N37" s="2">
        <v>-11.049918939670246</v>
      </c>
      <c r="R37" s="2">
        <f>+C37/'Discount curve'!D26</f>
        <v>-19.917915223377133</v>
      </c>
      <c r="S37" s="2"/>
      <c r="T37" s="2">
        <f>+E37/'Discount curve'!$D26</f>
        <v>0</v>
      </c>
      <c r="U37" s="2">
        <f>+F37/'Discount curve'!$D26</f>
        <v>0</v>
      </c>
      <c r="V37" s="2">
        <f>+G37/'Discount curve'!$D26</f>
        <v>0</v>
      </c>
      <c r="W37" s="2">
        <f>+H37/'Discount curve'!$D26</f>
        <v>-0.17255743292084172</v>
      </c>
      <c r="X37" s="2">
        <f>+I37/'Discount curve'!$D26</f>
        <v>0</v>
      </c>
      <c r="Y37" s="2">
        <f>+J37/'Discount curve'!$D26</f>
        <v>0</v>
      </c>
      <c r="Z37" s="2">
        <f>+K37/'Discount curve'!$D26</f>
        <v>0</v>
      </c>
      <c r="AA37" s="2">
        <f>+L37/'Discount curve'!$D26</f>
        <v>0</v>
      </c>
      <c r="AB37" s="2">
        <f>+M37/'Discount curve'!$D26</f>
        <v>-7.7537740643941744</v>
      </c>
      <c r="AC37" s="2">
        <f>+N37/'Discount curve'!$D26</f>
        <v>-11.991583726062116</v>
      </c>
      <c r="AD37" s="2">
        <f>+O37/'Discount curve'!$D26</f>
        <v>0</v>
      </c>
      <c r="AE37" s="2">
        <f>+P37/'Discount curve'!$D26</f>
        <v>0</v>
      </c>
    </row>
    <row r="38" spans="1:31" x14ac:dyDescent="0.2">
      <c r="A38" s="5">
        <v>38108</v>
      </c>
      <c r="C38" s="11">
        <v>-15.38801337276189</v>
      </c>
      <c r="D38" s="14"/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-5.7517320434080697</v>
      </c>
      <c r="N38" s="2">
        <v>-9.6362813293538192</v>
      </c>
      <c r="R38" s="2">
        <f>+C38/'Discount curve'!D27</f>
        <v>-16.775796626875312</v>
      </c>
      <c r="S38" s="2"/>
      <c r="T38" s="2">
        <f>+E38/'Discount curve'!$D27</f>
        <v>0</v>
      </c>
      <c r="U38" s="2">
        <f>+F38/'Discount curve'!$D27</f>
        <v>0</v>
      </c>
      <c r="V38" s="2">
        <f>+G38/'Discount curve'!$D27</f>
        <v>0</v>
      </c>
      <c r="W38" s="2">
        <f>+H38/'Discount curve'!$D27</f>
        <v>0</v>
      </c>
      <c r="X38" s="2">
        <f>+I38/'Discount curve'!$D27</f>
        <v>0</v>
      </c>
      <c r="Y38" s="2">
        <f>+J38/'Discount curve'!$D27</f>
        <v>0</v>
      </c>
      <c r="Z38" s="2">
        <f>+K38/'Discount curve'!$D27</f>
        <v>0</v>
      </c>
      <c r="AA38" s="2">
        <f>+L38/'Discount curve'!$D27</f>
        <v>0</v>
      </c>
      <c r="AB38" s="2">
        <f>+M38/'Discount curve'!$D27</f>
        <v>-6.2704577046502417</v>
      </c>
      <c r="AC38" s="2">
        <f>+N38/'Discount curve'!$D27</f>
        <v>-10.50533892222507</v>
      </c>
      <c r="AD38" s="2">
        <f>+O38/'Discount curve'!$D27</f>
        <v>0</v>
      </c>
      <c r="AE38" s="2">
        <f>+P38/'Discount curve'!$D27</f>
        <v>0</v>
      </c>
    </row>
    <row r="39" spans="1:31" x14ac:dyDescent="0.2">
      <c r="A39" s="5">
        <v>38139</v>
      </c>
      <c r="C39" s="11">
        <v>-14.494795277821147</v>
      </c>
      <c r="D39" s="14"/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-4.9457720767401119</v>
      </c>
      <c r="N39" s="2">
        <v>-9.5490232010810345</v>
      </c>
      <c r="R39" s="2">
        <f>+C39/'Discount curve'!D28</f>
        <v>-15.881081157344434</v>
      </c>
      <c r="S39" s="2"/>
      <c r="T39" s="2">
        <f>+E39/'Discount curve'!$D28</f>
        <v>0</v>
      </c>
      <c r="U39" s="2">
        <f>+F39/'Discount curve'!$D28</f>
        <v>0</v>
      </c>
      <c r="V39" s="2">
        <f>+G39/'Discount curve'!$D28</f>
        <v>0</v>
      </c>
      <c r="W39" s="2">
        <f>+H39/'Discount curve'!$D28</f>
        <v>0</v>
      </c>
      <c r="X39" s="2">
        <f>+I39/'Discount curve'!$D28</f>
        <v>0</v>
      </c>
      <c r="Y39" s="2">
        <f>+J39/'Discount curve'!$D28</f>
        <v>0</v>
      </c>
      <c r="Z39" s="2">
        <f>+K39/'Discount curve'!$D28</f>
        <v>0</v>
      </c>
      <c r="AA39" s="2">
        <f>+L39/'Discount curve'!$D28</f>
        <v>0</v>
      </c>
      <c r="AB39" s="2">
        <f>+M39/'Discount curve'!$D28</f>
        <v>-5.4187869666997033</v>
      </c>
      <c r="AC39" s="2">
        <f>+N39/'Discount curve'!$D28</f>
        <v>-10.46229419064473</v>
      </c>
      <c r="AD39" s="2">
        <f>+O39/'Discount curve'!$D28</f>
        <v>0</v>
      </c>
      <c r="AE39" s="2">
        <f>+P39/'Discount curve'!$D28</f>
        <v>0</v>
      </c>
    </row>
    <row r="40" spans="1:31" x14ac:dyDescent="0.2">
      <c r="A40" s="5">
        <v>38169</v>
      </c>
      <c r="C40" s="11">
        <v>-10.035571827227113</v>
      </c>
      <c r="D40" s="14"/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-4.5659324840590338</v>
      </c>
      <c r="N40" s="2">
        <v>-5.4696393431680788</v>
      </c>
      <c r="R40" s="2">
        <f>+C40/'Discount curve'!D29</f>
        <v>-11.045482058526659</v>
      </c>
      <c r="S40" s="2"/>
      <c r="T40" s="2">
        <f>+E40/'Discount curve'!$D29</f>
        <v>0</v>
      </c>
      <c r="U40" s="2">
        <f>+F40/'Discount curve'!$D29</f>
        <v>0</v>
      </c>
      <c r="V40" s="2">
        <f>+G40/'Discount curve'!$D29</f>
        <v>0</v>
      </c>
      <c r="W40" s="2">
        <f>+H40/'Discount curve'!$D29</f>
        <v>0</v>
      </c>
      <c r="X40" s="2">
        <f>+I40/'Discount curve'!$D29</f>
        <v>0</v>
      </c>
      <c r="Y40" s="2">
        <f>+J40/'Discount curve'!$D29</f>
        <v>0</v>
      </c>
      <c r="Z40" s="2">
        <f>+K40/'Discount curve'!$D29</f>
        <v>0</v>
      </c>
      <c r="AA40" s="2">
        <f>+L40/'Discount curve'!$D29</f>
        <v>0</v>
      </c>
      <c r="AB40" s="2">
        <f>+M40/'Discount curve'!$D29</f>
        <v>-5.0254162095966013</v>
      </c>
      <c r="AC40" s="2">
        <f>+N40/'Discount curve'!$D29</f>
        <v>-6.0200658489300567</v>
      </c>
      <c r="AD40" s="2">
        <f>+O40/'Discount curve'!$D29</f>
        <v>0</v>
      </c>
      <c r="AE40" s="2">
        <f>+P40/'Discount curve'!$D29</f>
        <v>0</v>
      </c>
    </row>
    <row r="41" spans="1:31" x14ac:dyDescent="0.2">
      <c r="A41" s="5">
        <v>38200</v>
      </c>
      <c r="C41" s="11">
        <v>-10.564578704622495</v>
      </c>
      <c r="D41" s="14"/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-5.3260884348565689</v>
      </c>
      <c r="N41" s="2">
        <v>-5.2384902697659257</v>
      </c>
      <c r="R41" s="2">
        <f>+C41/'Discount curve'!D30</f>
        <v>-11.685704546226026</v>
      </c>
      <c r="S41" s="2"/>
      <c r="T41" s="2">
        <f>+E41/'Discount curve'!$D30</f>
        <v>0</v>
      </c>
      <c r="U41" s="2">
        <f>+F41/'Discount curve'!$D30</f>
        <v>0</v>
      </c>
      <c r="V41" s="2">
        <f>+G41/'Discount curve'!$D30</f>
        <v>0</v>
      </c>
      <c r="W41" s="2">
        <f>+H41/'Discount curve'!$D30</f>
        <v>0</v>
      </c>
      <c r="X41" s="2">
        <f>+I41/'Discount curve'!$D30</f>
        <v>0</v>
      </c>
      <c r="Y41" s="2">
        <f>+J41/'Discount curve'!$D30</f>
        <v>0</v>
      </c>
      <c r="Z41" s="2">
        <f>+K41/'Discount curve'!$D30</f>
        <v>0</v>
      </c>
      <c r="AA41" s="2">
        <f>+L41/'Discount curve'!$D30</f>
        <v>0</v>
      </c>
      <c r="AB41" s="2">
        <f>+M41/'Discount curve'!$D30</f>
        <v>-5.8912993671553382</v>
      </c>
      <c r="AC41" s="2">
        <f>+N41/'Discount curve'!$D30</f>
        <v>-5.7944051790706874</v>
      </c>
      <c r="AD41" s="2">
        <f>+O41/'Discount curve'!$D30</f>
        <v>0</v>
      </c>
      <c r="AE41" s="2">
        <f>+P41/'Discount curve'!$D30</f>
        <v>0</v>
      </c>
    </row>
    <row r="42" spans="1:31" x14ac:dyDescent="0.2">
      <c r="A42" s="5">
        <v>38231</v>
      </c>
      <c r="C42" s="11">
        <v>-7.1064753611011531</v>
      </c>
      <c r="D42" s="14"/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-3.612988076996178</v>
      </c>
      <c r="N42" s="2">
        <v>-3.4934872841049751</v>
      </c>
      <c r="R42" s="2">
        <f>+C42/'Discount curve'!D31</f>
        <v>-7.9006033394609032</v>
      </c>
      <c r="S42" s="2"/>
      <c r="T42" s="2">
        <f>+E42/'Discount curve'!$D31</f>
        <v>0</v>
      </c>
      <c r="U42" s="2">
        <f>+F42/'Discount curve'!$D31</f>
        <v>0</v>
      </c>
      <c r="V42" s="2">
        <f>+G42/'Discount curve'!$D31</f>
        <v>0</v>
      </c>
      <c r="W42" s="2">
        <f>+H42/'Discount curve'!$D31</f>
        <v>0</v>
      </c>
      <c r="X42" s="2">
        <f>+I42/'Discount curve'!$D31</f>
        <v>0</v>
      </c>
      <c r="Y42" s="2">
        <f>+J42/'Discount curve'!$D31</f>
        <v>0</v>
      </c>
      <c r="Z42" s="2">
        <f>+K42/'Discount curve'!$D31</f>
        <v>0</v>
      </c>
      <c r="AA42" s="2">
        <f>+L42/'Discount curve'!$D31</f>
        <v>0</v>
      </c>
      <c r="AB42" s="2">
        <f>+M42/'Discount curve'!$D31</f>
        <v>-4.0167289994129236</v>
      </c>
      <c r="AC42" s="2">
        <f>+N42/'Discount curve'!$D31</f>
        <v>-3.8838743400479792</v>
      </c>
      <c r="AD42" s="2">
        <f>+O42/'Discount curve'!$D31</f>
        <v>0</v>
      </c>
      <c r="AE42" s="2">
        <f>+P42/'Discount curve'!$D31</f>
        <v>0</v>
      </c>
    </row>
    <row r="43" spans="1:31" x14ac:dyDescent="0.2">
      <c r="A43" s="5">
        <v>38261</v>
      </c>
      <c r="C43" s="11">
        <v>-7.7284336245471685</v>
      </c>
      <c r="D43" s="14"/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-4.1776270062349434</v>
      </c>
      <c r="N43" s="2">
        <v>-3.5508066183122255</v>
      </c>
      <c r="R43" s="2">
        <f>+C43/'Discount curve'!D32</f>
        <v>-8.6334529703854166</v>
      </c>
      <c r="S43" s="2"/>
      <c r="T43" s="2">
        <f>+E43/'Discount curve'!$D32</f>
        <v>0</v>
      </c>
      <c r="U43" s="2">
        <f>+F43/'Discount curve'!$D32</f>
        <v>0</v>
      </c>
      <c r="V43" s="2">
        <f>+G43/'Discount curve'!$D32</f>
        <v>0</v>
      </c>
      <c r="W43" s="2">
        <f>+H43/'Discount curve'!$D32</f>
        <v>0</v>
      </c>
      <c r="X43" s="2">
        <f>+I43/'Discount curve'!$D32</f>
        <v>0</v>
      </c>
      <c r="Y43" s="2">
        <f>+J43/'Discount curve'!$D32</f>
        <v>0</v>
      </c>
      <c r="Z43" s="2">
        <f>+K43/'Discount curve'!$D32</f>
        <v>0</v>
      </c>
      <c r="AA43" s="2">
        <f>+L43/'Discount curve'!$D32</f>
        <v>0</v>
      </c>
      <c r="AB43" s="2">
        <f>+M43/'Discount curve'!$D32</f>
        <v>-4.6668378145325278</v>
      </c>
      <c r="AC43" s="2">
        <f>+N43/'Discount curve'!$D32</f>
        <v>-3.9666151558528897</v>
      </c>
      <c r="AD43" s="2">
        <f>+O43/'Discount curve'!$D32</f>
        <v>0</v>
      </c>
      <c r="AE43" s="2">
        <f>+P43/'Discount curve'!$D32</f>
        <v>0</v>
      </c>
    </row>
    <row r="44" spans="1:31" x14ac:dyDescent="0.2">
      <c r="A44" s="5">
        <v>38292</v>
      </c>
      <c r="C44" s="11">
        <v>-7.8032631718023087</v>
      </c>
      <c r="D44" s="14"/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-4.0380752489643008</v>
      </c>
      <c r="N44" s="2">
        <v>-3.7651879228380083</v>
      </c>
      <c r="R44" s="2">
        <f>+C44/'Discount curve'!D33</f>
        <v>-8.760805135961748</v>
      </c>
      <c r="S44" s="2"/>
      <c r="T44" s="2">
        <f>+E44/'Discount curve'!$D33</f>
        <v>0</v>
      </c>
      <c r="U44" s="2">
        <f>+F44/'Discount curve'!$D33</f>
        <v>0</v>
      </c>
      <c r="V44" s="2">
        <f>+G44/'Discount curve'!$D33</f>
        <v>0</v>
      </c>
      <c r="W44" s="2">
        <f>+H44/'Discount curve'!$D33</f>
        <v>0</v>
      </c>
      <c r="X44" s="2">
        <f>+I44/'Discount curve'!$D33</f>
        <v>0</v>
      </c>
      <c r="Y44" s="2">
        <f>+J44/'Discount curve'!$D33</f>
        <v>0</v>
      </c>
      <c r="Z44" s="2">
        <f>+K44/'Discount curve'!$D33</f>
        <v>0</v>
      </c>
      <c r="AA44" s="2">
        <f>+L44/'Discount curve'!$D33</f>
        <v>0</v>
      </c>
      <c r="AB44" s="2">
        <f>+M44/'Discount curve'!$D33</f>
        <v>-4.5335892948431127</v>
      </c>
      <c r="AC44" s="2">
        <f>+N44/'Discount curve'!$D33</f>
        <v>-4.2272158411186362</v>
      </c>
      <c r="AD44" s="2">
        <f>+O44/'Discount curve'!$D33</f>
        <v>0</v>
      </c>
      <c r="AE44" s="2">
        <f>+P44/'Discount curve'!$D33</f>
        <v>0</v>
      </c>
    </row>
    <row r="45" spans="1:31" x14ac:dyDescent="0.2">
      <c r="A45" s="5">
        <v>38322</v>
      </c>
      <c r="C45" s="11">
        <v>-9.7278465889013432</v>
      </c>
      <c r="D45" s="14"/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-5.0655696870301119</v>
      </c>
      <c r="N45" s="2">
        <v>-4.6622769018712322</v>
      </c>
      <c r="R45" s="2">
        <f>+C45/'Discount curve'!D34</f>
        <v>-10.97593733239564</v>
      </c>
      <c r="S45" s="2"/>
      <c r="T45" s="2">
        <f>+E45/'Discount curve'!$D34</f>
        <v>0</v>
      </c>
      <c r="U45" s="2">
        <f>+F45/'Discount curve'!$D34</f>
        <v>0</v>
      </c>
      <c r="V45" s="2">
        <f>+G45/'Discount curve'!$D34</f>
        <v>0</v>
      </c>
      <c r="W45" s="2">
        <f>+H45/'Discount curve'!$D34</f>
        <v>0</v>
      </c>
      <c r="X45" s="2">
        <f>+I45/'Discount curve'!$D34</f>
        <v>0</v>
      </c>
      <c r="Y45" s="2">
        <f>+J45/'Discount curve'!$D34</f>
        <v>0</v>
      </c>
      <c r="Z45" s="2">
        <f>+K45/'Discount curve'!$D34</f>
        <v>0</v>
      </c>
      <c r="AA45" s="2">
        <f>+L45/'Discount curve'!$D34</f>
        <v>0</v>
      </c>
      <c r="AB45" s="2">
        <f>+M45/'Discount curve'!$D34</f>
        <v>-5.7154864573172572</v>
      </c>
      <c r="AC45" s="2">
        <f>+N45/'Discount curve'!$D34</f>
        <v>-5.2604508750783836</v>
      </c>
      <c r="AD45" s="2">
        <f>+O45/'Discount curve'!$D34</f>
        <v>0</v>
      </c>
      <c r="AE45" s="2">
        <f>+P45/'Discount curve'!$D34</f>
        <v>0</v>
      </c>
    </row>
    <row r="46" spans="1:31" x14ac:dyDescent="0.2">
      <c r="A46" s="5">
        <v>38353</v>
      </c>
      <c r="C46" s="11">
        <v>-8.7888800032451826</v>
      </c>
      <c r="D46" s="14"/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-4.8122843662063204</v>
      </c>
      <c r="N46" s="2">
        <v>-3.9765956370388631</v>
      </c>
      <c r="R46" s="2">
        <f>+C46/'Discount curve'!D35</f>
        <v>-9.9706139221815597</v>
      </c>
      <c r="S46" s="2"/>
      <c r="T46" s="2">
        <f>+E46/'Discount curve'!$D35</f>
        <v>0</v>
      </c>
      <c r="U46" s="2">
        <f>+F46/'Discount curve'!$D35</f>
        <v>0</v>
      </c>
      <c r="V46" s="2">
        <f>+G46/'Discount curve'!$D35</f>
        <v>0</v>
      </c>
      <c r="W46" s="2">
        <f>+H46/'Discount curve'!$D35</f>
        <v>0</v>
      </c>
      <c r="X46" s="2">
        <f>+I46/'Discount curve'!$D35</f>
        <v>0</v>
      </c>
      <c r="Y46" s="2">
        <f>+J46/'Discount curve'!$D35</f>
        <v>0</v>
      </c>
      <c r="Z46" s="2">
        <f>+K46/'Discount curve'!$D35</f>
        <v>0</v>
      </c>
      <c r="AA46" s="2">
        <f>+L46/'Discount curve'!$D35</f>
        <v>0</v>
      </c>
      <c r="AB46" s="2">
        <f>+M46/'Discount curve'!$D35</f>
        <v>-5.4593337810365909</v>
      </c>
      <c r="AC46" s="2">
        <f>+N46/'Discount curve'!$D35</f>
        <v>-4.5112801411449706</v>
      </c>
      <c r="AD46" s="2">
        <f>+O46/'Discount curve'!$D35</f>
        <v>0</v>
      </c>
      <c r="AE46" s="2">
        <f>+P46/'Discount curve'!$D35</f>
        <v>0</v>
      </c>
    </row>
    <row r="47" spans="1:31" x14ac:dyDescent="0.2">
      <c r="A47" s="5">
        <v>38384</v>
      </c>
      <c r="C47" s="11">
        <v>-8.6861424189637351</v>
      </c>
      <c r="D47" s="14"/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-4.5432608866145738</v>
      </c>
      <c r="N47" s="2">
        <v>-4.1428815323491612</v>
      </c>
      <c r="R47" s="2">
        <f>+C47/'Discount curve'!D36</f>
        <v>-9.9060547884249672</v>
      </c>
      <c r="S47" s="2"/>
      <c r="T47" s="2">
        <f>+E47/'Discount curve'!$D36</f>
        <v>0</v>
      </c>
      <c r="U47" s="2">
        <f>+F47/'Discount curve'!$D36</f>
        <v>0</v>
      </c>
      <c r="V47" s="2">
        <f>+G47/'Discount curve'!$D36</f>
        <v>0</v>
      </c>
      <c r="W47" s="2">
        <f>+H47/'Discount curve'!$D36</f>
        <v>0</v>
      </c>
      <c r="X47" s="2">
        <f>+I47/'Discount curve'!$D36</f>
        <v>0</v>
      </c>
      <c r="Y47" s="2">
        <f>+J47/'Discount curve'!$D36</f>
        <v>0</v>
      </c>
      <c r="Z47" s="2">
        <f>+K47/'Discount curve'!$D36</f>
        <v>0</v>
      </c>
      <c r="AA47" s="2">
        <f>+L47/'Discount curve'!$D36</f>
        <v>0</v>
      </c>
      <c r="AB47" s="2">
        <f>+M47/'Discount curve'!$D36</f>
        <v>-5.1813324131843324</v>
      </c>
      <c r="AC47" s="2">
        <f>+N47/'Discount curve'!$D36</f>
        <v>-4.7247223752406349</v>
      </c>
      <c r="AD47" s="2">
        <f>+O47/'Discount curve'!$D36</f>
        <v>0</v>
      </c>
      <c r="AE47" s="2">
        <f>+P47/'Discount curve'!$D36</f>
        <v>0</v>
      </c>
    </row>
    <row r="48" spans="1:31" x14ac:dyDescent="0.2">
      <c r="A48" s="5">
        <v>38412</v>
      </c>
      <c r="C48" s="11">
        <v>-8.1727225719153402</v>
      </c>
      <c r="D48" s="14"/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-4.5589849376834568</v>
      </c>
      <c r="N48" s="2">
        <v>-3.6137376342318825</v>
      </c>
      <c r="R48" s="2">
        <f>+C48/'Discount curve'!D37</f>
        <v>-9.3695785812159951</v>
      </c>
      <c r="S48" s="2"/>
      <c r="T48" s="2">
        <f>+E48/'Discount curve'!$D37</f>
        <v>0</v>
      </c>
      <c r="U48" s="2">
        <f>+F48/'Discount curve'!$D37</f>
        <v>0</v>
      </c>
      <c r="V48" s="2">
        <f>+G48/'Discount curve'!$D37</f>
        <v>0</v>
      </c>
      <c r="W48" s="2">
        <f>+H48/'Discount curve'!$D37</f>
        <v>0</v>
      </c>
      <c r="X48" s="2">
        <f>+I48/'Discount curve'!$D37</f>
        <v>0</v>
      </c>
      <c r="Y48" s="2">
        <f>+J48/'Discount curve'!$D37</f>
        <v>0</v>
      </c>
      <c r="Z48" s="2">
        <f>+K48/'Discount curve'!$D37</f>
        <v>0</v>
      </c>
      <c r="AA48" s="2">
        <f>+L48/'Discount curve'!$D37</f>
        <v>0</v>
      </c>
      <c r="AB48" s="2">
        <f>+M48/'Discount curve'!$D37</f>
        <v>-5.2266264085597722</v>
      </c>
      <c r="AC48" s="2">
        <f>+N48/'Discount curve'!$D37</f>
        <v>-4.1429521726562228</v>
      </c>
      <c r="AD48" s="2">
        <f>+O48/'Discount curve'!$D37</f>
        <v>0</v>
      </c>
      <c r="AE48" s="2">
        <f>+P48/'Discount curve'!$D37</f>
        <v>0</v>
      </c>
    </row>
    <row r="49" spans="1:31" x14ac:dyDescent="0.2">
      <c r="A49" s="5">
        <v>38443</v>
      </c>
      <c r="C49" s="11">
        <v>-7.1054491667345587</v>
      </c>
      <c r="D49" s="14"/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-4.0221436015501721</v>
      </c>
      <c r="N49" s="2">
        <v>-3.0833055651843861</v>
      </c>
      <c r="R49" s="2">
        <f>+C49/'Discount curve'!D38</f>
        <v>-8.1879644181818474</v>
      </c>
      <c r="S49" s="2"/>
      <c r="T49" s="2">
        <f>+E49/'Discount curve'!$D38</f>
        <v>0</v>
      </c>
      <c r="U49" s="2">
        <f>+F49/'Discount curve'!$D38</f>
        <v>0</v>
      </c>
      <c r="V49" s="2">
        <f>+G49/'Discount curve'!$D38</f>
        <v>0</v>
      </c>
      <c r="W49" s="2">
        <f>+H49/'Discount curve'!$D38</f>
        <v>0</v>
      </c>
      <c r="X49" s="2">
        <f>+I49/'Discount curve'!$D38</f>
        <v>0</v>
      </c>
      <c r="Y49" s="2">
        <f>+J49/'Discount curve'!$D38</f>
        <v>0</v>
      </c>
      <c r="Z49" s="2">
        <f>+K49/'Discount curve'!$D38</f>
        <v>0</v>
      </c>
      <c r="AA49" s="2">
        <f>+L49/'Discount curve'!$D38</f>
        <v>0</v>
      </c>
      <c r="AB49" s="2">
        <f>+M49/'Discount curve'!$D38</f>
        <v>-4.6349172193776518</v>
      </c>
      <c r="AC49" s="2">
        <f>+N49/'Discount curve'!$D38</f>
        <v>-3.5530471988041947</v>
      </c>
      <c r="AD49" s="2">
        <f>+O49/'Discount curve'!$D38</f>
        <v>0</v>
      </c>
      <c r="AE49" s="2">
        <f>+P49/'Discount curve'!$D38</f>
        <v>0</v>
      </c>
    </row>
    <row r="50" spans="1:31" x14ac:dyDescent="0.2">
      <c r="A50" s="5">
        <v>38473</v>
      </c>
      <c r="C50" s="11">
        <v>-5.4629396478902379</v>
      </c>
      <c r="D50" s="14"/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-2.9383233517365932</v>
      </c>
      <c r="N50" s="2">
        <v>-2.5246162961536447</v>
      </c>
      <c r="R50" s="2">
        <f>+C50/'Discount curve'!D39</f>
        <v>-6.3272387816389442</v>
      </c>
      <c r="S50" s="2"/>
      <c r="T50" s="2">
        <f>+E50/'Discount curve'!$D39</f>
        <v>0</v>
      </c>
      <c r="U50" s="2">
        <f>+F50/'Discount curve'!$D39</f>
        <v>0</v>
      </c>
      <c r="V50" s="2">
        <f>+G50/'Discount curve'!$D39</f>
        <v>0</v>
      </c>
      <c r="W50" s="2">
        <f>+H50/'Discount curve'!$D39</f>
        <v>0</v>
      </c>
      <c r="X50" s="2">
        <f>+I50/'Discount curve'!$D39</f>
        <v>0</v>
      </c>
      <c r="Y50" s="2">
        <f>+J50/'Discount curve'!$D39</f>
        <v>0</v>
      </c>
      <c r="Z50" s="2">
        <f>+K50/'Discount curve'!$D39</f>
        <v>0</v>
      </c>
      <c r="AA50" s="2">
        <f>+L50/'Discount curve'!$D39</f>
        <v>0</v>
      </c>
      <c r="AB50" s="2">
        <f>+M50/'Discount curve'!$D39</f>
        <v>-3.4031994974140054</v>
      </c>
      <c r="AC50" s="2">
        <f>+N50/'Discount curve'!$D39</f>
        <v>-2.9240392842249388</v>
      </c>
      <c r="AD50" s="2">
        <f>+O50/'Discount curve'!$D39</f>
        <v>0</v>
      </c>
      <c r="AE50" s="2">
        <f>+P50/'Discount curve'!$D39</f>
        <v>0</v>
      </c>
    </row>
    <row r="51" spans="1:31" x14ac:dyDescent="0.2">
      <c r="A51" s="5">
        <v>38504</v>
      </c>
      <c r="C51" s="11">
        <v>-5.2279604030291722</v>
      </c>
      <c r="D51" s="14"/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-2.7823952577039623</v>
      </c>
      <c r="N51" s="2">
        <v>-2.4455651453252094</v>
      </c>
      <c r="R51" s="2">
        <f>+C51/'Discount curve'!D40</f>
        <v>-6.087067988288867</v>
      </c>
      <c r="S51" s="2"/>
      <c r="T51" s="2">
        <f>+E51/'Discount curve'!$D40</f>
        <v>0</v>
      </c>
      <c r="U51" s="2">
        <f>+F51/'Discount curve'!$D40</f>
        <v>0</v>
      </c>
      <c r="V51" s="2">
        <f>+G51/'Discount curve'!$D40</f>
        <v>0</v>
      </c>
      <c r="W51" s="2">
        <f>+H51/'Discount curve'!$D40</f>
        <v>0</v>
      </c>
      <c r="X51" s="2">
        <f>+I51/'Discount curve'!$D40</f>
        <v>0</v>
      </c>
      <c r="Y51" s="2">
        <f>+J51/'Discount curve'!$D40</f>
        <v>0</v>
      </c>
      <c r="Z51" s="2">
        <f>+K51/'Discount curve'!$D40</f>
        <v>0</v>
      </c>
      <c r="AA51" s="2">
        <f>+L51/'Discount curve'!$D40</f>
        <v>0</v>
      </c>
      <c r="AB51" s="2">
        <f>+M51/'Discount curve'!$D40</f>
        <v>-3.2396245951142171</v>
      </c>
      <c r="AC51" s="2">
        <f>+N51/'Discount curve'!$D40</f>
        <v>-2.847443393174649</v>
      </c>
      <c r="AD51" s="2">
        <f>+O51/'Discount curve'!$D40</f>
        <v>0</v>
      </c>
      <c r="AE51" s="2">
        <f>+P51/'Discount curve'!$D40</f>
        <v>0</v>
      </c>
    </row>
    <row r="52" spans="1:31" x14ac:dyDescent="0.2">
      <c r="A52" s="5">
        <v>38534</v>
      </c>
      <c r="C52" s="11">
        <v>-4.6388819589875467</v>
      </c>
      <c r="D52" s="14"/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-2.3169128703256265</v>
      </c>
      <c r="N52" s="2">
        <v>-2.3219690886619206</v>
      </c>
      <c r="R52" s="2">
        <f>+C52/'Discount curve'!D41</f>
        <v>-5.429359305560137</v>
      </c>
      <c r="S52" s="2"/>
      <c r="T52" s="2">
        <f>+E52/'Discount curve'!$D41</f>
        <v>0</v>
      </c>
      <c r="U52" s="2">
        <f>+F52/'Discount curve'!$D41</f>
        <v>0</v>
      </c>
      <c r="V52" s="2">
        <f>+G52/'Discount curve'!$D41</f>
        <v>0</v>
      </c>
      <c r="W52" s="2">
        <f>+H52/'Discount curve'!$D41</f>
        <v>0</v>
      </c>
      <c r="X52" s="2">
        <f>+I52/'Discount curve'!$D41</f>
        <v>0</v>
      </c>
      <c r="Y52" s="2">
        <f>+J52/'Discount curve'!$D41</f>
        <v>0</v>
      </c>
      <c r="Z52" s="2">
        <f>+K52/'Discount curve'!$D41</f>
        <v>0</v>
      </c>
      <c r="AA52" s="2">
        <f>+L52/'Discount curve'!$D41</f>
        <v>0</v>
      </c>
      <c r="AB52" s="2">
        <f>+M52/'Discount curve'!$D41</f>
        <v>-2.7117207473457632</v>
      </c>
      <c r="AC52" s="2">
        <f>+N52/'Discount curve'!$D41</f>
        <v>-2.7176385582143743</v>
      </c>
      <c r="AD52" s="2">
        <f>+O52/'Discount curve'!$D41</f>
        <v>0</v>
      </c>
      <c r="AE52" s="2">
        <f>+P52/'Discount curve'!$D41</f>
        <v>0</v>
      </c>
    </row>
    <row r="53" spans="1:31" x14ac:dyDescent="0.2">
      <c r="A53" s="5">
        <v>38565</v>
      </c>
      <c r="C53" s="11">
        <v>-5.4199811266037168</v>
      </c>
      <c r="D53" s="14"/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-2.8963337935708156</v>
      </c>
      <c r="N53" s="2">
        <v>-2.5236473330329012</v>
      </c>
      <c r="R53" s="2">
        <f>+C53/'Discount curve'!D42</f>
        <v>-6.3779039781818447</v>
      </c>
      <c r="S53" s="2"/>
      <c r="T53" s="2">
        <f>+E53/'Discount curve'!$D42</f>
        <v>0</v>
      </c>
      <c r="U53" s="2">
        <f>+F53/'Discount curve'!$D42</f>
        <v>0</v>
      </c>
      <c r="V53" s="2">
        <f>+G53/'Discount curve'!$D42</f>
        <v>0</v>
      </c>
      <c r="W53" s="2">
        <f>+H53/'Discount curve'!$D42</f>
        <v>0</v>
      </c>
      <c r="X53" s="2">
        <f>+I53/'Discount curve'!$D42</f>
        <v>0</v>
      </c>
      <c r="Y53" s="2">
        <f>+J53/'Discount curve'!$D42</f>
        <v>0</v>
      </c>
      <c r="Z53" s="2">
        <f>+K53/'Discount curve'!$D42</f>
        <v>0</v>
      </c>
      <c r="AA53" s="2">
        <f>+L53/'Discount curve'!$D42</f>
        <v>0</v>
      </c>
      <c r="AB53" s="2">
        <f>+M53/'Discount curve'!$D42</f>
        <v>-3.4082293632880472</v>
      </c>
      <c r="AC53" s="2">
        <f>+N53/'Discount curve'!$D42</f>
        <v>-2.9696746148937976</v>
      </c>
      <c r="AD53" s="2">
        <f>+O53/'Discount curve'!$D42</f>
        <v>0</v>
      </c>
      <c r="AE53" s="2">
        <f>+P53/'Discount curve'!$D42</f>
        <v>0</v>
      </c>
    </row>
    <row r="54" spans="1:31" x14ac:dyDescent="0.2">
      <c r="A54" s="5">
        <v>38596</v>
      </c>
      <c r="C54" s="11">
        <v>-5.082454688843228</v>
      </c>
      <c r="D54" s="14"/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-2.5152918520626879</v>
      </c>
      <c r="N54" s="2">
        <v>-2.5671628367805401</v>
      </c>
      <c r="R54" s="2">
        <f>+C54/'Discount curve'!D43</f>
        <v>-6.0114858239180382</v>
      </c>
      <c r="S54" s="2"/>
      <c r="T54" s="2">
        <f>+E54/'Discount curve'!$D43</f>
        <v>0</v>
      </c>
      <c r="U54" s="2">
        <f>+F54/'Discount curve'!$D43</f>
        <v>0</v>
      </c>
      <c r="V54" s="2">
        <f>+G54/'Discount curve'!$D43</f>
        <v>0</v>
      </c>
      <c r="W54" s="2">
        <f>+H54/'Discount curve'!$D43</f>
        <v>0</v>
      </c>
      <c r="X54" s="2">
        <f>+I54/'Discount curve'!$D43</f>
        <v>0</v>
      </c>
      <c r="Y54" s="2">
        <f>+J54/'Discount curve'!$D43</f>
        <v>0</v>
      </c>
      <c r="Z54" s="2">
        <f>+K54/'Discount curve'!$D43</f>
        <v>0</v>
      </c>
      <c r="AA54" s="2">
        <f>+L54/'Discount curve'!$D43</f>
        <v>0</v>
      </c>
      <c r="AB54" s="2">
        <f>+M54/'Discount curve'!$D43</f>
        <v>-2.9750666237878196</v>
      </c>
      <c r="AC54" s="2">
        <f>+N54/'Discount curve'!$D43</f>
        <v>-3.0364192001302186</v>
      </c>
      <c r="AD54" s="2">
        <f>+O54/'Discount curve'!$D43</f>
        <v>0</v>
      </c>
      <c r="AE54" s="2">
        <f>+P54/'Discount curve'!$D43</f>
        <v>0</v>
      </c>
    </row>
    <row r="55" spans="1:31" x14ac:dyDescent="0.2">
      <c r="A55" s="5">
        <v>38626</v>
      </c>
      <c r="C55" s="11">
        <v>-5.7372978571347684</v>
      </c>
      <c r="D55" s="14"/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-2.9830403818454263</v>
      </c>
      <c r="N55" s="2">
        <v>-2.7542574752893425</v>
      </c>
      <c r="R55" s="2">
        <f>+C55/'Discount curve'!D44</f>
        <v>-6.8226926422599323</v>
      </c>
      <c r="S55" s="2"/>
      <c r="T55" s="2">
        <f>+E55/'Discount curve'!$D44</f>
        <v>0</v>
      </c>
      <c r="U55" s="2">
        <f>+F55/'Discount curve'!$D44</f>
        <v>0</v>
      </c>
      <c r="V55" s="2">
        <f>+G55/'Discount curve'!$D44</f>
        <v>0</v>
      </c>
      <c r="W55" s="2">
        <f>+H55/'Discount curve'!$D44</f>
        <v>0</v>
      </c>
      <c r="X55" s="2">
        <f>+I55/'Discount curve'!$D44</f>
        <v>0</v>
      </c>
      <c r="Y55" s="2">
        <f>+J55/'Discount curve'!$D44</f>
        <v>0</v>
      </c>
      <c r="Z55" s="2">
        <f>+K55/'Discount curve'!$D44</f>
        <v>0</v>
      </c>
      <c r="AA55" s="2">
        <f>+L55/'Discount curve'!$D44</f>
        <v>0</v>
      </c>
      <c r="AB55" s="2">
        <f>+M55/'Discount curve'!$D44</f>
        <v>-3.547378604279944</v>
      </c>
      <c r="AC55" s="2">
        <f>+N55/'Discount curve'!$D44</f>
        <v>-3.2753140379799888</v>
      </c>
      <c r="AD55" s="2">
        <f>+O55/'Discount curve'!$D44</f>
        <v>0</v>
      </c>
      <c r="AE55" s="2">
        <f>+P55/'Discount curve'!$D44</f>
        <v>0</v>
      </c>
    </row>
    <row r="56" spans="1:31" x14ac:dyDescent="0.2">
      <c r="A56" s="5">
        <v>38657</v>
      </c>
      <c r="C56" s="11">
        <v>-5.4925784982502837</v>
      </c>
      <c r="D56" s="14"/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-2.748441257695756</v>
      </c>
      <c r="N56" s="2">
        <v>-2.7441372405545277</v>
      </c>
      <c r="R56" s="2">
        <f>+C56/'Discount curve'!D45</f>
        <v>-6.565972342502258</v>
      </c>
      <c r="S56" s="2"/>
      <c r="T56" s="2">
        <f>+E56/'Discount curve'!$D45</f>
        <v>0</v>
      </c>
      <c r="U56" s="2">
        <f>+F56/'Discount curve'!$D45</f>
        <v>0</v>
      </c>
      <c r="V56" s="2">
        <f>+G56/'Discount curve'!$D45</f>
        <v>0</v>
      </c>
      <c r="W56" s="2">
        <f>+H56/'Discount curve'!$D45</f>
        <v>0</v>
      </c>
      <c r="X56" s="2">
        <f>+I56/'Discount curve'!$D45</f>
        <v>0</v>
      </c>
      <c r="Y56" s="2">
        <f>+J56/'Discount curve'!$D45</f>
        <v>0</v>
      </c>
      <c r="Z56" s="2">
        <f>+K56/'Discount curve'!$D45</f>
        <v>0</v>
      </c>
      <c r="AA56" s="2">
        <f>+L56/'Discount curve'!$D45</f>
        <v>0</v>
      </c>
      <c r="AB56" s="2">
        <f>+M56/'Discount curve'!$D45</f>
        <v>-3.2855587387182998</v>
      </c>
      <c r="AC56" s="2">
        <f>+N56/'Discount curve'!$D45</f>
        <v>-3.2804136037839582</v>
      </c>
      <c r="AD56" s="2">
        <f>+O56/'Discount curve'!$D45</f>
        <v>0</v>
      </c>
      <c r="AE56" s="2">
        <f>+P56/'Discount curve'!$D45</f>
        <v>0</v>
      </c>
    </row>
    <row r="57" spans="1:31" x14ac:dyDescent="0.2">
      <c r="A57" s="5">
        <v>38687</v>
      </c>
      <c r="C57" s="11">
        <v>-6.9568899957534436</v>
      </c>
      <c r="D57" s="14"/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-3.4346219781841487</v>
      </c>
      <c r="N57" s="2">
        <v>-3.5222680175692949</v>
      </c>
      <c r="R57" s="2">
        <f>+C57/'Discount curve'!D46</f>
        <v>-8.3593880604717725</v>
      </c>
      <c r="S57" s="2"/>
      <c r="T57" s="2">
        <f>+E57/'Discount curve'!$D46</f>
        <v>0</v>
      </c>
      <c r="U57" s="2">
        <f>+F57/'Discount curve'!$D46</f>
        <v>0</v>
      </c>
      <c r="V57" s="2">
        <f>+G57/'Discount curve'!$D46</f>
        <v>0</v>
      </c>
      <c r="W57" s="2">
        <f>+H57/'Discount curve'!$D46</f>
        <v>0</v>
      </c>
      <c r="X57" s="2">
        <f>+I57/'Discount curve'!$D46</f>
        <v>0</v>
      </c>
      <c r="Y57" s="2">
        <f>+J57/'Discount curve'!$D46</f>
        <v>0</v>
      </c>
      <c r="Z57" s="2">
        <f>+K57/'Discount curve'!$D46</f>
        <v>0</v>
      </c>
      <c r="AA57" s="2">
        <f>+L57/'Discount curve'!$D46</f>
        <v>0</v>
      </c>
      <c r="AB57" s="2">
        <f>+M57/'Discount curve'!$D46</f>
        <v>-4.1270363588028856</v>
      </c>
      <c r="AC57" s="2">
        <f>+N57/'Discount curve'!$D46</f>
        <v>-4.232351701668887</v>
      </c>
      <c r="AD57" s="2">
        <f>+O57/'Discount curve'!$D46</f>
        <v>0</v>
      </c>
      <c r="AE57" s="2">
        <f>+P57/'Discount curve'!$D46</f>
        <v>0</v>
      </c>
    </row>
    <row r="58" spans="1:31" x14ac:dyDescent="0.2">
      <c r="A58" s="5">
        <v>38718</v>
      </c>
      <c r="C58" s="11">
        <v>-6.2086600703149131</v>
      </c>
      <c r="D58" s="14"/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-3.3223656434459516</v>
      </c>
      <c r="N58" s="2">
        <v>-2.886294426868961</v>
      </c>
      <c r="R58" s="2">
        <f>+C58/'Discount curve'!D47</f>
        <v>-7.5002244835369858</v>
      </c>
      <c r="S58" s="2"/>
      <c r="T58" s="2">
        <f>+E58/'Discount curve'!$D47</f>
        <v>0</v>
      </c>
      <c r="U58" s="2">
        <f>+F58/'Discount curve'!$D47</f>
        <v>0</v>
      </c>
      <c r="V58" s="2">
        <f>+G58/'Discount curve'!$D47</f>
        <v>0</v>
      </c>
      <c r="W58" s="2">
        <f>+H58/'Discount curve'!$D47</f>
        <v>0</v>
      </c>
      <c r="X58" s="2">
        <f>+I58/'Discount curve'!$D47</f>
        <v>0</v>
      </c>
      <c r="Y58" s="2">
        <f>+J58/'Discount curve'!$D47</f>
        <v>0</v>
      </c>
      <c r="Z58" s="2">
        <f>+K58/'Discount curve'!$D47</f>
        <v>0</v>
      </c>
      <c r="AA58" s="2">
        <f>+L58/'Discount curve'!$D47</f>
        <v>0</v>
      </c>
      <c r="AB58" s="2">
        <f>+M58/'Discount curve'!$D47</f>
        <v>-4.0135049849768203</v>
      </c>
      <c r="AC58" s="2">
        <f>+N58/'Discount curve'!$D47</f>
        <v>-3.4867194985601651</v>
      </c>
      <c r="AD58" s="2">
        <f>+O58/'Discount curve'!$D47</f>
        <v>0</v>
      </c>
      <c r="AE58" s="2">
        <f>+P58/'Discount curve'!$D47</f>
        <v>0</v>
      </c>
    </row>
    <row r="59" spans="1:31" x14ac:dyDescent="0.2">
      <c r="A59" s="5">
        <v>38749</v>
      </c>
      <c r="C59" s="11">
        <v>-6.1320186405134187</v>
      </c>
      <c r="D59" s="14"/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-3.1505661602783404</v>
      </c>
      <c r="N59" s="2">
        <v>-2.9814524802350779</v>
      </c>
      <c r="R59" s="2">
        <f>+C59/'Discount curve'!D48</f>
        <v>-7.4476348159339789</v>
      </c>
      <c r="S59" s="2"/>
      <c r="T59" s="2">
        <f>+E59/'Discount curve'!$D48</f>
        <v>0</v>
      </c>
      <c r="U59" s="2">
        <f>+F59/'Discount curve'!$D48</f>
        <v>0</v>
      </c>
      <c r="V59" s="2">
        <f>+G59/'Discount curve'!$D48</f>
        <v>0</v>
      </c>
      <c r="W59" s="2">
        <f>+H59/'Discount curve'!$D48</f>
        <v>0</v>
      </c>
      <c r="X59" s="2">
        <f>+I59/'Discount curve'!$D48</f>
        <v>0</v>
      </c>
      <c r="Y59" s="2">
        <f>+J59/'Discount curve'!$D48</f>
        <v>0</v>
      </c>
      <c r="Z59" s="2">
        <f>+K59/'Discount curve'!$D48</f>
        <v>0</v>
      </c>
      <c r="AA59" s="2">
        <f>+L59/'Discount curve'!$D48</f>
        <v>0</v>
      </c>
      <c r="AB59" s="2">
        <f>+M59/'Discount curve'!$D48</f>
        <v>-3.8265158018547374</v>
      </c>
      <c r="AC59" s="2">
        <f>+N59/'Discount curve'!$D48</f>
        <v>-3.6211190140792411</v>
      </c>
      <c r="AD59" s="2">
        <f>+O59/'Discount curve'!$D48</f>
        <v>0</v>
      </c>
      <c r="AE59" s="2">
        <f>+P59/'Discount curve'!$D48</f>
        <v>0</v>
      </c>
    </row>
    <row r="60" spans="1:31" x14ac:dyDescent="0.2">
      <c r="A60" s="5">
        <v>38777</v>
      </c>
      <c r="C60" s="11">
        <v>-5.9598238134534807</v>
      </c>
      <c r="D60" s="14"/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-3.1730510133776919</v>
      </c>
      <c r="N60" s="2">
        <v>-2.7867728000757888</v>
      </c>
      <c r="R60" s="2">
        <f>+C60/'Discount curve'!D49</f>
        <v>-7.2749048363912578</v>
      </c>
      <c r="S60" s="2"/>
      <c r="T60" s="2">
        <f>+E60/'Discount curve'!$D49</f>
        <v>0</v>
      </c>
      <c r="U60" s="2">
        <f>+F60/'Discount curve'!$D49</f>
        <v>0</v>
      </c>
      <c r="V60" s="2">
        <f>+G60/'Discount curve'!$D49</f>
        <v>0</v>
      </c>
      <c r="W60" s="2">
        <f>+H60/'Discount curve'!$D49</f>
        <v>0</v>
      </c>
      <c r="X60" s="2">
        <f>+I60/'Discount curve'!$D49</f>
        <v>0</v>
      </c>
      <c r="Y60" s="2">
        <f>+J60/'Discount curve'!$D49</f>
        <v>0</v>
      </c>
      <c r="Z60" s="2">
        <f>+K60/'Discount curve'!$D49</f>
        <v>0</v>
      </c>
      <c r="AA60" s="2">
        <f>+L60/'Discount curve'!$D49</f>
        <v>0</v>
      </c>
      <c r="AB60" s="2">
        <f>+M60/'Discount curve'!$D49</f>
        <v>-3.873209156154819</v>
      </c>
      <c r="AC60" s="2">
        <f>+N60/'Discount curve'!$D49</f>
        <v>-3.4016956802364384</v>
      </c>
      <c r="AD60" s="2">
        <f>+O60/'Discount curve'!$D49</f>
        <v>0</v>
      </c>
      <c r="AE60" s="2">
        <f>+P60/'Discount curve'!$D49</f>
        <v>0</v>
      </c>
    </row>
    <row r="61" spans="1:31" x14ac:dyDescent="0.2">
      <c r="A61" s="5">
        <v>38808</v>
      </c>
      <c r="C61" s="11">
        <v>-4.396232675179605</v>
      </c>
      <c r="D61" s="14"/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-2.4735628722045275</v>
      </c>
      <c r="N61" s="2">
        <v>-1.9226698029750773</v>
      </c>
      <c r="R61" s="2">
        <f>+C61/'Discount curve'!D50</f>
        <v>-5.3957899112805459</v>
      </c>
      <c r="S61" s="2"/>
      <c r="T61" s="2">
        <f>+E61/'Discount curve'!$D50</f>
        <v>0</v>
      </c>
      <c r="U61" s="2">
        <f>+F61/'Discount curve'!$D50</f>
        <v>0</v>
      </c>
      <c r="V61" s="2">
        <f>+G61/'Discount curve'!$D50</f>
        <v>0</v>
      </c>
      <c r="W61" s="2">
        <f>+H61/'Discount curve'!$D50</f>
        <v>0</v>
      </c>
      <c r="X61" s="2">
        <f>+I61/'Discount curve'!$D50</f>
        <v>0</v>
      </c>
      <c r="Y61" s="2">
        <f>+J61/'Discount curve'!$D50</f>
        <v>0</v>
      </c>
      <c r="Z61" s="2">
        <f>+K61/'Discount curve'!$D50</f>
        <v>0</v>
      </c>
      <c r="AA61" s="2">
        <f>+L61/'Discount curve'!$D50</f>
        <v>0</v>
      </c>
      <c r="AB61" s="2">
        <f>+M61/'Discount curve'!$D50</f>
        <v>-3.0359688799260485</v>
      </c>
      <c r="AC61" s="2">
        <f>+N61/'Discount curve'!$D50</f>
        <v>-2.3598210313544974</v>
      </c>
      <c r="AD61" s="2">
        <f>+O61/'Discount curve'!$D50</f>
        <v>0</v>
      </c>
      <c r="AE61" s="2">
        <f>+P61/'Discount curve'!$D50</f>
        <v>0</v>
      </c>
    </row>
    <row r="62" spans="1:31" x14ac:dyDescent="0.2">
      <c r="A62" s="5">
        <v>38838</v>
      </c>
      <c r="C62" s="11">
        <v>-2.4439637047798537</v>
      </c>
      <c r="D62" s="14"/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-1.7377448957823711</v>
      </c>
      <c r="N62" s="2">
        <v>-0.70621880899748246</v>
      </c>
      <c r="R62" s="2">
        <f>+C62/'Discount curve'!D51</f>
        <v>-3.0158519980822227</v>
      </c>
      <c r="S62" s="2"/>
      <c r="T62" s="2">
        <f>+E62/'Discount curve'!$D51</f>
        <v>0</v>
      </c>
      <c r="U62" s="2">
        <f>+F62/'Discount curve'!$D51</f>
        <v>0</v>
      </c>
      <c r="V62" s="2">
        <f>+G62/'Discount curve'!$D51</f>
        <v>0</v>
      </c>
      <c r="W62" s="2">
        <f>+H62/'Discount curve'!$D51</f>
        <v>0</v>
      </c>
      <c r="X62" s="2">
        <f>+I62/'Discount curve'!$D51</f>
        <v>0</v>
      </c>
      <c r="Y62" s="2">
        <f>+J62/'Discount curve'!$D51</f>
        <v>0</v>
      </c>
      <c r="Z62" s="2">
        <f>+K62/'Discount curve'!$D51</f>
        <v>0</v>
      </c>
      <c r="AA62" s="2">
        <f>+L62/'Discount curve'!$D51</f>
        <v>0</v>
      </c>
      <c r="AB62" s="2">
        <f>+M62/'Discount curve'!$D51</f>
        <v>-2.1443777605422847</v>
      </c>
      <c r="AC62" s="2">
        <f>+N62/'Discount curve'!$D51</f>
        <v>-0.87147423753993802</v>
      </c>
      <c r="AD62" s="2">
        <f>+O62/'Discount curve'!$D51</f>
        <v>0</v>
      </c>
      <c r="AE62" s="2">
        <f>+P62/'Discount curve'!$D51</f>
        <v>0</v>
      </c>
    </row>
    <row r="63" spans="1:31" x14ac:dyDescent="0.2">
      <c r="A63" s="5">
        <v>38869</v>
      </c>
      <c r="C63" s="11">
        <v>-0.42052344226144628</v>
      </c>
      <c r="D63" s="14"/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-0.13744363688813299</v>
      </c>
      <c r="N63" s="2">
        <v>-0.28307980537331329</v>
      </c>
      <c r="R63" s="2">
        <f>+C63/'Discount curve'!D52</f>
        <v>-0.52182942695839629</v>
      </c>
      <c r="S63" s="2"/>
      <c r="T63" s="2">
        <f>+E63/'Discount curve'!$D52</f>
        <v>0</v>
      </c>
      <c r="U63" s="2">
        <f>+F63/'Discount curve'!$D52</f>
        <v>0</v>
      </c>
      <c r="V63" s="2">
        <f>+G63/'Discount curve'!$D52</f>
        <v>0</v>
      </c>
      <c r="W63" s="2">
        <f>+H63/'Discount curve'!$D52</f>
        <v>0</v>
      </c>
      <c r="X63" s="2">
        <f>+I63/'Discount curve'!$D52</f>
        <v>0</v>
      </c>
      <c r="Y63" s="2">
        <f>+J63/'Discount curve'!$D52</f>
        <v>0</v>
      </c>
      <c r="Z63" s="2">
        <f>+K63/'Discount curve'!$D52</f>
        <v>0</v>
      </c>
      <c r="AA63" s="2">
        <f>+L63/'Discount curve'!$D52</f>
        <v>0</v>
      </c>
      <c r="AB63" s="2">
        <f>+M63/'Discount curve'!$D52</f>
        <v>-0.17055442590955849</v>
      </c>
      <c r="AC63" s="2">
        <f>+N63/'Discount curve'!$D52</f>
        <v>-0.3512750010488378</v>
      </c>
      <c r="AD63" s="2">
        <f>+O63/'Discount curve'!$D52</f>
        <v>0</v>
      </c>
      <c r="AE63" s="2">
        <f>+P63/'Discount curve'!$D52</f>
        <v>0</v>
      </c>
    </row>
    <row r="64" spans="1:31" x14ac:dyDescent="0.2">
      <c r="A64" s="5">
        <v>38899</v>
      </c>
      <c r="C64" s="11">
        <v>-0.39245804234385007</v>
      </c>
      <c r="D64" s="14"/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-0.12501687639178299</v>
      </c>
      <c r="N64" s="2">
        <v>-0.26744116595206707</v>
      </c>
      <c r="R64" s="2">
        <f>+C64/'Discount curve'!D53</f>
        <v>-0.48947894840558093</v>
      </c>
      <c r="S64" s="2"/>
      <c r="T64" s="2">
        <f>+E64/'Discount curve'!$D53</f>
        <v>0</v>
      </c>
      <c r="U64" s="2">
        <f>+F64/'Discount curve'!$D53</f>
        <v>0</v>
      </c>
      <c r="V64" s="2">
        <f>+G64/'Discount curve'!$D53</f>
        <v>0</v>
      </c>
      <c r="W64" s="2">
        <f>+H64/'Discount curve'!$D53</f>
        <v>0</v>
      </c>
      <c r="X64" s="2">
        <f>+I64/'Discount curve'!$D53</f>
        <v>0</v>
      </c>
      <c r="Y64" s="2">
        <f>+J64/'Discount curve'!$D53</f>
        <v>0</v>
      </c>
      <c r="Z64" s="2">
        <f>+K64/'Discount curve'!$D53</f>
        <v>0</v>
      </c>
      <c r="AA64" s="2">
        <f>+L64/'Discount curve'!$D53</f>
        <v>0</v>
      </c>
      <c r="AB64" s="2">
        <f>+M64/'Discount curve'!$D53</f>
        <v>-0.15592272953241304</v>
      </c>
      <c r="AC64" s="2">
        <f>+N64/'Discount curve'!$D53</f>
        <v>-0.33355621887316789</v>
      </c>
      <c r="AD64" s="2">
        <f>+O64/'Discount curve'!$D53</f>
        <v>0</v>
      </c>
      <c r="AE64" s="2">
        <f>+P64/'Discount curve'!$D53</f>
        <v>0</v>
      </c>
    </row>
    <row r="65" spans="1:31" x14ac:dyDescent="0.2">
      <c r="A65" s="5">
        <v>38930</v>
      </c>
      <c r="C65" s="11">
        <v>-0.36348494598817671</v>
      </c>
      <c r="D65" s="14"/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-0.13892397784086399</v>
      </c>
      <c r="N65" s="2">
        <v>-0.22456096814731269</v>
      </c>
      <c r="R65" s="2">
        <f>+C65/'Discount curve'!D54</f>
        <v>-0.45572763303339398</v>
      </c>
      <c r="S65" s="2"/>
      <c r="T65" s="2">
        <f>+E65/'Discount curve'!$D54</f>
        <v>0</v>
      </c>
      <c r="U65" s="2">
        <f>+F65/'Discount curve'!$D54</f>
        <v>0</v>
      </c>
      <c r="V65" s="2">
        <f>+G65/'Discount curve'!$D54</f>
        <v>0</v>
      </c>
      <c r="W65" s="2">
        <f>+H65/'Discount curve'!$D54</f>
        <v>0</v>
      </c>
      <c r="X65" s="2">
        <f>+I65/'Discount curve'!$D54</f>
        <v>0</v>
      </c>
      <c r="Y65" s="2">
        <f>+J65/'Discount curve'!$D54</f>
        <v>0</v>
      </c>
      <c r="Z65" s="2">
        <f>+K65/'Discount curve'!$D54</f>
        <v>0</v>
      </c>
      <c r="AA65" s="2">
        <f>+L65/'Discount curve'!$D54</f>
        <v>0</v>
      </c>
      <c r="AB65" s="2">
        <f>+M65/'Discount curve'!$D54</f>
        <v>-0.17417914081938346</v>
      </c>
      <c r="AC65" s="2">
        <f>+N65/'Discount curve'!$D54</f>
        <v>-0.28154849221401046</v>
      </c>
      <c r="AD65" s="2">
        <f>+O65/'Discount curve'!$D54</f>
        <v>0</v>
      </c>
      <c r="AE65" s="2">
        <f>+P65/'Discount curve'!$D54</f>
        <v>0</v>
      </c>
    </row>
    <row r="66" spans="1:31" x14ac:dyDescent="0.2">
      <c r="A66" s="5">
        <v>38961</v>
      </c>
      <c r="C66" s="11">
        <v>-0.3469308032077319</v>
      </c>
      <c r="D66" s="14"/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-0.12464767291959299</v>
      </c>
      <c r="N66" s="2">
        <v>-0.2222831302881389</v>
      </c>
      <c r="R66" s="2">
        <f>+C66/'Discount curve'!D55</f>
        <v>-0.43727462282502433</v>
      </c>
      <c r="S66" s="2"/>
      <c r="T66" s="2">
        <f>+E66/'Discount curve'!$D55</f>
        <v>0</v>
      </c>
      <c r="U66" s="2">
        <f>+F66/'Discount curve'!$D55</f>
        <v>0</v>
      </c>
      <c r="V66" s="2">
        <f>+G66/'Discount curve'!$D55</f>
        <v>0</v>
      </c>
      <c r="W66" s="2">
        <f>+H66/'Discount curve'!$D55</f>
        <v>0</v>
      </c>
      <c r="X66" s="2">
        <f>+I66/'Discount curve'!$D55</f>
        <v>0</v>
      </c>
      <c r="Y66" s="2">
        <f>+J66/'Discount curve'!$D55</f>
        <v>0</v>
      </c>
      <c r="Z66" s="2">
        <f>+K66/'Discount curve'!$D55</f>
        <v>0</v>
      </c>
      <c r="AA66" s="2">
        <f>+L66/'Discount curve'!$D55</f>
        <v>0</v>
      </c>
      <c r="AB66" s="2">
        <f>+M66/'Discount curve'!$D55</f>
        <v>-0.1571070186272733</v>
      </c>
      <c r="AC66" s="2">
        <f>+N66/'Discount curve'!$D55</f>
        <v>-0.280167604197751</v>
      </c>
      <c r="AD66" s="2">
        <f>+O66/'Discount curve'!$D55</f>
        <v>0</v>
      </c>
      <c r="AE66" s="2">
        <f>+P66/'Discount curve'!$D55</f>
        <v>0</v>
      </c>
    </row>
    <row r="67" spans="1:31" x14ac:dyDescent="0.2">
      <c r="A67" s="5">
        <v>38991</v>
      </c>
      <c r="C67" s="11">
        <v>-0.37864961443906997</v>
      </c>
      <c r="D67" s="14"/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-0.13156535667299099</v>
      </c>
      <c r="N67" s="2">
        <v>-0.24708425776607901</v>
      </c>
      <c r="R67" s="2">
        <f>+C67/'Discount curve'!D56</f>
        <v>-0.4799372060719202</v>
      </c>
      <c r="S67" s="2"/>
      <c r="T67" s="2">
        <f>+E67/'Discount curve'!$D56</f>
        <v>0</v>
      </c>
      <c r="U67" s="2">
        <f>+F67/'Discount curve'!$D56</f>
        <v>0</v>
      </c>
      <c r="V67" s="2">
        <f>+G67/'Discount curve'!$D56</f>
        <v>0</v>
      </c>
      <c r="W67" s="2">
        <f>+H67/'Discount curve'!$D56</f>
        <v>0</v>
      </c>
      <c r="X67" s="2">
        <f>+I67/'Discount curve'!$D56</f>
        <v>0</v>
      </c>
      <c r="Y67" s="2">
        <f>+J67/'Discount curve'!$D56</f>
        <v>0</v>
      </c>
      <c r="Z67" s="2">
        <f>+K67/'Discount curve'!$D56</f>
        <v>0</v>
      </c>
      <c r="AA67" s="2">
        <f>+L67/'Discount curve'!$D56</f>
        <v>0</v>
      </c>
      <c r="AB67" s="2">
        <f>+M67/'Discount curve'!$D56</f>
        <v>-0.16675867950118187</v>
      </c>
      <c r="AC67" s="2">
        <f>+N67/'Discount curve'!$D56</f>
        <v>-0.31317852657073836</v>
      </c>
      <c r="AD67" s="2">
        <f>+O67/'Discount curve'!$D56</f>
        <v>0</v>
      </c>
      <c r="AE67" s="2">
        <f>+P67/'Discount curve'!$D56</f>
        <v>0</v>
      </c>
    </row>
    <row r="68" spans="1:31" x14ac:dyDescent="0.2">
      <c r="A68" s="5">
        <v>39022</v>
      </c>
      <c r="C68" s="11">
        <v>-0.25367339520339549</v>
      </c>
      <c r="D68" s="14"/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-0.25367339520339549</v>
      </c>
      <c r="R68" s="2">
        <f>+C68/'Discount curve'!D57</f>
        <v>-0.32325577547705342</v>
      </c>
      <c r="S68" s="2"/>
      <c r="T68" s="2">
        <f>+E68/'Discount curve'!$D57</f>
        <v>0</v>
      </c>
      <c r="U68" s="2">
        <f>+F68/'Discount curve'!$D57</f>
        <v>0</v>
      </c>
      <c r="V68" s="2">
        <f>+G68/'Discount curve'!$D57</f>
        <v>0</v>
      </c>
      <c r="W68" s="2">
        <f>+H68/'Discount curve'!$D57</f>
        <v>0</v>
      </c>
      <c r="X68" s="2">
        <f>+I68/'Discount curve'!$D57</f>
        <v>0</v>
      </c>
      <c r="Y68" s="2">
        <f>+J68/'Discount curve'!$D57</f>
        <v>0</v>
      </c>
      <c r="Z68" s="2">
        <f>+K68/'Discount curve'!$D57</f>
        <v>0</v>
      </c>
      <c r="AA68" s="2">
        <f>+L68/'Discount curve'!$D57</f>
        <v>0</v>
      </c>
      <c r="AB68" s="2">
        <f>+M68/'Discount curve'!$D57</f>
        <v>0</v>
      </c>
      <c r="AC68" s="2">
        <f>+N68/'Discount curve'!$D57</f>
        <v>-0.32325577547705342</v>
      </c>
      <c r="AD68" s="2">
        <f>+O68/'Discount curve'!$D57</f>
        <v>0</v>
      </c>
      <c r="AE68" s="2">
        <f>+P68/'Discount curve'!$D57</f>
        <v>0</v>
      </c>
    </row>
    <row r="69" spans="1:31" x14ac:dyDescent="0.2">
      <c r="A69" s="5">
        <v>39052</v>
      </c>
      <c r="C69" s="11">
        <v>-0.26561881139978127</v>
      </c>
      <c r="D69" s="14"/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-0.26561881139978127</v>
      </c>
      <c r="R69" s="2">
        <f>+C69/'Discount curve'!D58</f>
        <v>-0.34025624212915984</v>
      </c>
      <c r="S69" s="2"/>
      <c r="T69" s="2">
        <f>+E69/'Discount curve'!$D58</f>
        <v>0</v>
      </c>
      <c r="U69" s="2">
        <f>+F69/'Discount curve'!$D58</f>
        <v>0</v>
      </c>
      <c r="V69" s="2">
        <f>+G69/'Discount curve'!$D58</f>
        <v>0</v>
      </c>
      <c r="W69" s="2">
        <f>+H69/'Discount curve'!$D58</f>
        <v>0</v>
      </c>
      <c r="X69" s="2">
        <f>+I69/'Discount curve'!$D58</f>
        <v>0</v>
      </c>
      <c r="Y69" s="2">
        <f>+J69/'Discount curve'!$D58</f>
        <v>0</v>
      </c>
      <c r="Z69" s="2">
        <f>+K69/'Discount curve'!$D58</f>
        <v>0</v>
      </c>
      <c r="AA69" s="2">
        <f>+L69/'Discount curve'!$D58</f>
        <v>0</v>
      </c>
      <c r="AB69" s="2">
        <f>+M69/'Discount curve'!$D58</f>
        <v>0</v>
      </c>
      <c r="AC69" s="2">
        <f>+N69/'Discount curve'!$D58</f>
        <v>-0.34025624212915984</v>
      </c>
      <c r="AD69" s="2">
        <f>+O69/'Discount curve'!$D58</f>
        <v>0</v>
      </c>
      <c r="AE69" s="2">
        <f>+P69/'Discount curve'!$D58</f>
        <v>0</v>
      </c>
    </row>
    <row r="70" spans="1:31" x14ac:dyDescent="0.2">
      <c r="A70" s="5">
        <v>39083</v>
      </c>
      <c r="C70" s="11">
        <v>-0.25721492937209423</v>
      </c>
      <c r="D70" s="14"/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-0.25721492937209423</v>
      </c>
      <c r="R70" s="2">
        <f>+C70/'Discount curve'!D59</f>
        <v>-0.33128084694412874</v>
      </c>
      <c r="S70" s="2"/>
      <c r="T70" s="2">
        <f>+E70/'Discount curve'!$D59</f>
        <v>0</v>
      </c>
      <c r="U70" s="2">
        <f>+F70/'Discount curve'!$D59</f>
        <v>0</v>
      </c>
      <c r="V70" s="2">
        <f>+G70/'Discount curve'!$D59</f>
        <v>0</v>
      </c>
      <c r="W70" s="2">
        <f>+H70/'Discount curve'!$D59</f>
        <v>0</v>
      </c>
      <c r="X70" s="2">
        <f>+I70/'Discount curve'!$D59</f>
        <v>0</v>
      </c>
      <c r="Y70" s="2">
        <f>+J70/'Discount curve'!$D59</f>
        <v>0</v>
      </c>
      <c r="Z70" s="2">
        <f>+K70/'Discount curve'!$D59</f>
        <v>0</v>
      </c>
      <c r="AA70" s="2">
        <f>+L70/'Discount curve'!$D59</f>
        <v>0</v>
      </c>
      <c r="AB70" s="2">
        <f>+M70/'Discount curve'!$D59</f>
        <v>0</v>
      </c>
      <c r="AC70" s="2">
        <f>+N70/'Discount curve'!$D59</f>
        <v>-0.33128084694412874</v>
      </c>
      <c r="AD70" s="2">
        <f>+O70/'Discount curve'!$D59</f>
        <v>0</v>
      </c>
      <c r="AE70" s="2">
        <f>+P70/'Discount curve'!$D59</f>
        <v>0</v>
      </c>
    </row>
    <row r="71" spans="1:31" x14ac:dyDescent="0.2">
      <c r="A71" s="5">
        <v>39114</v>
      </c>
      <c r="C71" s="11">
        <v>-0.2668058561751937</v>
      </c>
      <c r="D71" s="14"/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-0.2668058561751937</v>
      </c>
      <c r="R71" s="2">
        <f>+C71/'Discount curve'!D60</f>
        <v>-0.34551166521297161</v>
      </c>
      <c r="S71" s="2"/>
      <c r="T71" s="2">
        <f>+E71/'Discount curve'!$D60</f>
        <v>0</v>
      </c>
      <c r="U71" s="2">
        <f>+F71/'Discount curve'!$D60</f>
        <v>0</v>
      </c>
      <c r="V71" s="2">
        <f>+G71/'Discount curve'!$D60</f>
        <v>0</v>
      </c>
      <c r="W71" s="2">
        <f>+H71/'Discount curve'!$D60</f>
        <v>0</v>
      </c>
      <c r="X71" s="2">
        <f>+I71/'Discount curve'!$D60</f>
        <v>0</v>
      </c>
      <c r="Y71" s="2">
        <f>+J71/'Discount curve'!$D60</f>
        <v>0</v>
      </c>
      <c r="Z71" s="2">
        <f>+K71/'Discount curve'!$D60</f>
        <v>0</v>
      </c>
      <c r="AA71" s="2">
        <f>+L71/'Discount curve'!$D60</f>
        <v>0</v>
      </c>
      <c r="AB71" s="2">
        <f>+M71/'Discount curve'!$D60</f>
        <v>0</v>
      </c>
      <c r="AC71" s="2">
        <f>+N71/'Discount curve'!$D60</f>
        <v>-0.34551166521297161</v>
      </c>
      <c r="AD71" s="2">
        <f>+O71/'Discount curve'!$D60</f>
        <v>0</v>
      </c>
      <c r="AE71" s="2">
        <f>+P71/'Discount curve'!$D60</f>
        <v>0</v>
      </c>
    </row>
    <row r="72" spans="1:31" x14ac:dyDescent="0.2">
      <c r="A72" s="5">
        <v>39142</v>
      </c>
      <c r="C72" s="11">
        <v>-0.2488800409622059</v>
      </c>
      <c r="D72" s="14"/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-0.2488800409622059</v>
      </c>
      <c r="R72" s="2">
        <f>+C72/'Discount curve'!D61</f>
        <v>-0.32392776981332033</v>
      </c>
      <c r="S72" s="2"/>
      <c r="T72" s="2">
        <f>+E72/'Discount curve'!$D61</f>
        <v>0</v>
      </c>
      <c r="U72" s="2">
        <f>+F72/'Discount curve'!$D61</f>
        <v>0</v>
      </c>
      <c r="V72" s="2">
        <f>+G72/'Discount curve'!$D61</f>
        <v>0</v>
      </c>
      <c r="W72" s="2">
        <f>+H72/'Discount curve'!$D61</f>
        <v>0</v>
      </c>
      <c r="X72" s="2">
        <f>+I72/'Discount curve'!$D61</f>
        <v>0</v>
      </c>
      <c r="Y72" s="2">
        <f>+J72/'Discount curve'!$D61</f>
        <v>0</v>
      </c>
      <c r="Z72" s="2">
        <f>+K72/'Discount curve'!$D61</f>
        <v>0</v>
      </c>
      <c r="AA72" s="2">
        <f>+L72/'Discount curve'!$D61</f>
        <v>0</v>
      </c>
      <c r="AB72" s="2">
        <f>+M72/'Discount curve'!$D61</f>
        <v>0</v>
      </c>
      <c r="AC72" s="2">
        <f>+N72/'Discount curve'!$D61</f>
        <v>-0.32392776981332033</v>
      </c>
      <c r="AD72" s="2">
        <f>+O72/'Discount curve'!$D61</f>
        <v>0</v>
      </c>
      <c r="AE72" s="2">
        <f>+P72/'Discount curve'!$D61</f>
        <v>0</v>
      </c>
    </row>
    <row r="73" spans="1:31" x14ac:dyDescent="0.2">
      <c r="A73" s="5">
        <v>39173</v>
      </c>
      <c r="C73" s="11">
        <v>-0.23809089161795211</v>
      </c>
      <c r="D73" s="14"/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-0.23809089161795211</v>
      </c>
      <c r="R73" s="2">
        <f>+C73/'Discount curve'!D62</f>
        <v>-0.31159898232385796</v>
      </c>
      <c r="S73" s="2"/>
      <c r="T73" s="2">
        <f>+E73/'Discount curve'!$D62</f>
        <v>0</v>
      </c>
      <c r="U73" s="2">
        <f>+F73/'Discount curve'!$D62</f>
        <v>0</v>
      </c>
      <c r="V73" s="2">
        <f>+G73/'Discount curve'!$D62</f>
        <v>0</v>
      </c>
      <c r="W73" s="2">
        <f>+H73/'Discount curve'!$D62</f>
        <v>0</v>
      </c>
      <c r="X73" s="2">
        <f>+I73/'Discount curve'!$D62</f>
        <v>0</v>
      </c>
      <c r="Y73" s="2">
        <f>+J73/'Discount curve'!$D62</f>
        <v>0</v>
      </c>
      <c r="Z73" s="2">
        <f>+K73/'Discount curve'!$D62</f>
        <v>0</v>
      </c>
      <c r="AA73" s="2">
        <f>+L73/'Discount curve'!$D62</f>
        <v>0</v>
      </c>
      <c r="AB73" s="2">
        <f>+M73/'Discount curve'!$D62</f>
        <v>0</v>
      </c>
      <c r="AC73" s="2">
        <f>+N73/'Discount curve'!$D62</f>
        <v>-0.31159898232385796</v>
      </c>
      <c r="AD73" s="2">
        <f>+O73/'Discount curve'!$D62</f>
        <v>0</v>
      </c>
      <c r="AE73" s="2">
        <f>+P73/'Discount curve'!$D62</f>
        <v>0</v>
      </c>
    </row>
    <row r="74" spans="1:31" x14ac:dyDescent="0.2">
      <c r="A74" s="5">
        <v>39203</v>
      </c>
      <c r="C74" s="11">
        <v>-2.8300144043032601E-2</v>
      </c>
      <c r="D74" s="14"/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-2.8300144043032601E-2</v>
      </c>
      <c r="R74" s="2">
        <f>+C74/'Discount curve'!D63</f>
        <v>-3.72380811915691E-2</v>
      </c>
      <c r="S74" s="2"/>
      <c r="T74" s="2">
        <f>+E74/'Discount curve'!$D63</f>
        <v>0</v>
      </c>
      <c r="U74" s="2">
        <f>+F74/'Discount curve'!$D63</f>
        <v>0</v>
      </c>
      <c r="V74" s="2">
        <f>+G74/'Discount curve'!$D63</f>
        <v>0</v>
      </c>
      <c r="W74" s="2">
        <f>+H74/'Discount curve'!$D63</f>
        <v>0</v>
      </c>
      <c r="X74" s="2">
        <f>+I74/'Discount curve'!$D63</f>
        <v>0</v>
      </c>
      <c r="Y74" s="2">
        <f>+J74/'Discount curve'!$D63</f>
        <v>0</v>
      </c>
      <c r="Z74" s="2">
        <f>+K74/'Discount curve'!$D63</f>
        <v>0</v>
      </c>
      <c r="AA74" s="2">
        <f>+L74/'Discount curve'!$D63</f>
        <v>0</v>
      </c>
      <c r="AB74" s="2">
        <f>+M74/'Discount curve'!$D63</f>
        <v>0</v>
      </c>
      <c r="AC74" s="2">
        <f>+N74/'Discount curve'!$D63</f>
        <v>-3.72380811915691E-2</v>
      </c>
      <c r="AD74" s="2">
        <f>+O74/'Discount curve'!$D63</f>
        <v>0</v>
      </c>
      <c r="AE74" s="2">
        <f>+P74/'Discount curve'!$D63</f>
        <v>0</v>
      </c>
    </row>
    <row r="75" spans="1:31" x14ac:dyDescent="0.2">
      <c r="A75" s="5">
        <v>39234</v>
      </c>
      <c r="C75" s="11">
        <v>-2.40391365977757E-2</v>
      </c>
      <c r="D75" s="14"/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-2.40391365977757E-2</v>
      </c>
      <c r="R75" s="2">
        <f>+C75/'Discount curve'!D64</f>
        <v>-3.1808342763592817E-2</v>
      </c>
      <c r="S75" s="2"/>
      <c r="T75" s="2">
        <f>+E75/'Discount curve'!$D64</f>
        <v>0</v>
      </c>
      <c r="U75" s="2">
        <f>+F75/'Discount curve'!$D64</f>
        <v>0</v>
      </c>
      <c r="V75" s="2">
        <f>+G75/'Discount curve'!$D64</f>
        <v>0</v>
      </c>
      <c r="W75" s="2">
        <f>+H75/'Discount curve'!$D64</f>
        <v>0</v>
      </c>
      <c r="X75" s="2">
        <f>+I75/'Discount curve'!$D64</f>
        <v>0</v>
      </c>
      <c r="Y75" s="2">
        <f>+J75/'Discount curve'!$D64</f>
        <v>0</v>
      </c>
      <c r="Z75" s="2">
        <f>+K75/'Discount curve'!$D64</f>
        <v>0</v>
      </c>
      <c r="AA75" s="2">
        <f>+L75/'Discount curve'!$D64</f>
        <v>0</v>
      </c>
      <c r="AB75" s="2">
        <f>+M75/'Discount curve'!$D64</f>
        <v>0</v>
      </c>
      <c r="AC75" s="2">
        <f>+N75/'Discount curve'!$D64</f>
        <v>-3.1808342763592817E-2</v>
      </c>
      <c r="AD75" s="2">
        <f>+O75/'Discount curve'!$D64</f>
        <v>0</v>
      </c>
      <c r="AE75" s="2">
        <f>+P75/'Discount curve'!$D64</f>
        <v>0</v>
      </c>
    </row>
    <row r="76" spans="1:31" x14ac:dyDescent="0.2">
      <c r="A76" s="5">
        <v>39264</v>
      </c>
      <c r="C76" s="11">
        <v>0</v>
      </c>
      <c r="D76" s="14"/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R76" s="2">
        <f>+C76/'Discount curve'!D65</f>
        <v>0</v>
      </c>
      <c r="S76" s="2"/>
      <c r="T76" s="2">
        <f>+E76/'Discount curve'!$D65</f>
        <v>0</v>
      </c>
      <c r="U76" s="2">
        <f>+F76/'Discount curve'!$D65</f>
        <v>0</v>
      </c>
      <c r="V76" s="2">
        <f>+G76/'Discount curve'!$D65</f>
        <v>0</v>
      </c>
      <c r="W76" s="2">
        <f>+H76/'Discount curve'!$D65</f>
        <v>0</v>
      </c>
      <c r="X76" s="2">
        <f>+I76/'Discount curve'!$D65</f>
        <v>0</v>
      </c>
      <c r="Y76" s="2">
        <f>+J76/'Discount curve'!$D65</f>
        <v>0</v>
      </c>
      <c r="Z76" s="2">
        <f>+K76/'Discount curve'!$D65</f>
        <v>0</v>
      </c>
      <c r="AA76" s="2">
        <f>+L76/'Discount curve'!$D65</f>
        <v>0</v>
      </c>
      <c r="AB76" s="2">
        <f>+M76/'Discount curve'!$D65</f>
        <v>0</v>
      </c>
      <c r="AC76" s="2">
        <f>+N76/'Discount curve'!$D65</f>
        <v>0</v>
      </c>
      <c r="AD76" s="2">
        <f>+O76/'Discount curve'!$D65</f>
        <v>0</v>
      </c>
      <c r="AE76" s="2">
        <f>+P76/'Discount curve'!$D65</f>
        <v>0</v>
      </c>
    </row>
    <row r="77" spans="1:31" x14ac:dyDescent="0.2">
      <c r="A77" s="5">
        <v>39295</v>
      </c>
      <c r="C77" s="11">
        <v>0</v>
      </c>
      <c r="D77" s="14"/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R77" s="2">
        <f>+C77/'Discount curve'!D66</f>
        <v>0</v>
      </c>
      <c r="S77" s="2"/>
      <c r="T77" s="2">
        <f>+E77/'Discount curve'!$D66</f>
        <v>0</v>
      </c>
      <c r="U77" s="2">
        <f>+F77/'Discount curve'!$D66</f>
        <v>0</v>
      </c>
      <c r="V77" s="2">
        <f>+G77/'Discount curve'!$D66</f>
        <v>0</v>
      </c>
      <c r="W77" s="2">
        <f>+H77/'Discount curve'!$D66</f>
        <v>0</v>
      </c>
      <c r="X77" s="2">
        <f>+I77/'Discount curve'!$D66</f>
        <v>0</v>
      </c>
      <c r="Y77" s="2">
        <f>+J77/'Discount curve'!$D66</f>
        <v>0</v>
      </c>
      <c r="Z77" s="2">
        <f>+K77/'Discount curve'!$D66</f>
        <v>0</v>
      </c>
      <c r="AA77" s="2">
        <f>+L77/'Discount curve'!$D66</f>
        <v>0</v>
      </c>
      <c r="AB77" s="2">
        <f>+M77/'Discount curve'!$D66</f>
        <v>0</v>
      </c>
      <c r="AC77" s="2">
        <f>+N77/'Discount curve'!$D66</f>
        <v>0</v>
      </c>
      <c r="AD77" s="2">
        <f>+O77/'Discount curve'!$D66</f>
        <v>0</v>
      </c>
      <c r="AE77" s="2">
        <f>+P77/'Discount curve'!$D66</f>
        <v>0</v>
      </c>
    </row>
    <row r="78" spans="1:31" x14ac:dyDescent="0.2">
      <c r="A78" s="5">
        <v>39326</v>
      </c>
      <c r="C78" s="11">
        <v>0</v>
      </c>
      <c r="D78" s="14"/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R78" s="2">
        <f>+C78/'Discount curve'!D67</f>
        <v>0</v>
      </c>
      <c r="S78" s="2"/>
      <c r="T78" s="2">
        <f>+E78/'Discount curve'!$D67</f>
        <v>0</v>
      </c>
      <c r="U78" s="2">
        <f>+F78/'Discount curve'!$D67</f>
        <v>0</v>
      </c>
      <c r="V78" s="2">
        <f>+G78/'Discount curve'!$D67</f>
        <v>0</v>
      </c>
      <c r="W78" s="2">
        <f>+H78/'Discount curve'!$D67</f>
        <v>0</v>
      </c>
      <c r="X78" s="2">
        <f>+I78/'Discount curve'!$D67</f>
        <v>0</v>
      </c>
      <c r="Y78" s="2">
        <f>+J78/'Discount curve'!$D67</f>
        <v>0</v>
      </c>
      <c r="Z78" s="2">
        <f>+K78/'Discount curve'!$D67</f>
        <v>0</v>
      </c>
      <c r="AA78" s="2">
        <f>+L78/'Discount curve'!$D67</f>
        <v>0</v>
      </c>
      <c r="AB78" s="2">
        <f>+M78/'Discount curve'!$D67</f>
        <v>0</v>
      </c>
      <c r="AC78" s="2">
        <f>+N78/'Discount curve'!$D67</f>
        <v>0</v>
      </c>
      <c r="AD78" s="2">
        <f>+O78/'Discount curve'!$D67</f>
        <v>0</v>
      </c>
      <c r="AE78" s="2">
        <f>+P78/'Discount curve'!$D67</f>
        <v>0</v>
      </c>
    </row>
    <row r="79" spans="1:31" x14ac:dyDescent="0.2">
      <c r="A79" s="5">
        <v>39356</v>
      </c>
      <c r="C79" s="11">
        <v>0</v>
      </c>
      <c r="D79" s="14"/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R79" s="2">
        <f>+C79/'Discount curve'!D68</f>
        <v>0</v>
      </c>
      <c r="S79" s="2"/>
      <c r="T79" s="2">
        <f>+E79/'Discount curve'!$D68</f>
        <v>0</v>
      </c>
      <c r="U79" s="2">
        <f>+F79/'Discount curve'!$D68</f>
        <v>0</v>
      </c>
      <c r="V79" s="2">
        <f>+G79/'Discount curve'!$D68</f>
        <v>0</v>
      </c>
      <c r="W79" s="2">
        <f>+H79/'Discount curve'!$D68</f>
        <v>0</v>
      </c>
      <c r="X79" s="2">
        <f>+I79/'Discount curve'!$D68</f>
        <v>0</v>
      </c>
      <c r="Y79" s="2">
        <f>+J79/'Discount curve'!$D68</f>
        <v>0</v>
      </c>
      <c r="Z79" s="2">
        <f>+K79/'Discount curve'!$D68</f>
        <v>0</v>
      </c>
      <c r="AA79" s="2">
        <f>+L79/'Discount curve'!$D68</f>
        <v>0</v>
      </c>
      <c r="AB79" s="2">
        <f>+M79/'Discount curve'!$D68</f>
        <v>0</v>
      </c>
      <c r="AC79" s="2">
        <f>+N79/'Discount curve'!$D68</f>
        <v>0</v>
      </c>
      <c r="AD79" s="2">
        <f>+O79/'Discount curve'!$D68</f>
        <v>0</v>
      </c>
      <c r="AE79" s="2">
        <f>+P79/'Discount curve'!$D68</f>
        <v>0</v>
      </c>
    </row>
    <row r="80" spans="1:31" x14ac:dyDescent="0.2">
      <c r="A80" s="5">
        <v>39387</v>
      </c>
      <c r="C80" s="11">
        <v>0</v>
      </c>
      <c r="D80" s="14"/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R80" s="2">
        <f>+C80/'Discount curve'!D69</f>
        <v>0</v>
      </c>
      <c r="S80" s="2"/>
      <c r="T80" s="2">
        <f>+E80/'Discount curve'!$D69</f>
        <v>0</v>
      </c>
      <c r="U80" s="2">
        <f>+F80/'Discount curve'!$D69</f>
        <v>0</v>
      </c>
      <c r="V80" s="2">
        <f>+G80/'Discount curve'!$D69</f>
        <v>0</v>
      </c>
      <c r="W80" s="2">
        <f>+H80/'Discount curve'!$D69</f>
        <v>0</v>
      </c>
      <c r="X80" s="2">
        <f>+I80/'Discount curve'!$D69</f>
        <v>0</v>
      </c>
      <c r="Y80" s="2">
        <f>+J80/'Discount curve'!$D69</f>
        <v>0</v>
      </c>
      <c r="Z80" s="2">
        <f>+K80/'Discount curve'!$D69</f>
        <v>0</v>
      </c>
      <c r="AA80" s="2">
        <f>+L80/'Discount curve'!$D69</f>
        <v>0</v>
      </c>
      <c r="AB80" s="2">
        <f>+M80/'Discount curve'!$D69</f>
        <v>0</v>
      </c>
      <c r="AC80" s="2">
        <f>+N80/'Discount curve'!$D69</f>
        <v>0</v>
      </c>
      <c r="AD80" s="2">
        <f>+O80/'Discount curve'!$D69</f>
        <v>0</v>
      </c>
      <c r="AE80" s="2">
        <f>+P80/'Discount curve'!$D69</f>
        <v>0</v>
      </c>
    </row>
    <row r="81" spans="1:31" x14ac:dyDescent="0.2">
      <c r="A81" s="5">
        <v>39417</v>
      </c>
      <c r="C81" s="11">
        <v>0</v>
      </c>
      <c r="D81" s="14"/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R81" s="2">
        <f>+C81/'Discount curve'!D70</f>
        <v>0</v>
      </c>
      <c r="S81" s="2"/>
      <c r="T81" s="2">
        <f>+E81/'Discount curve'!$D70</f>
        <v>0</v>
      </c>
      <c r="U81" s="2">
        <f>+F81/'Discount curve'!$D70</f>
        <v>0</v>
      </c>
      <c r="V81" s="2">
        <f>+G81/'Discount curve'!$D70</f>
        <v>0</v>
      </c>
      <c r="W81" s="2">
        <f>+H81/'Discount curve'!$D70</f>
        <v>0</v>
      </c>
      <c r="X81" s="2">
        <f>+I81/'Discount curve'!$D70</f>
        <v>0</v>
      </c>
      <c r="Y81" s="2">
        <f>+J81/'Discount curve'!$D70</f>
        <v>0</v>
      </c>
      <c r="Z81" s="2">
        <f>+K81/'Discount curve'!$D70</f>
        <v>0</v>
      </c>
      <c r="AA81" s="2">
        <f>+L81/'Discount curve'!$D70</f>
        <v>0</v>
      </c>
      <c r="AB81" s="2">
        <f>+M81/'Discount curve'!$D70</f>
        <v>0</v>
      </c>
      <c r="AC81" s="2">
        <f>+N81/'Discount curve'!$D70</f>
        <v>0</v>
      </c>
      <c r="AD81" s="2">
        <f>+O81/'Discount curve'!$D70</f>
        <v>0</v>
      </c>
      <c r="AE81" s="2">
        <f>+P81/'Discount curve'!$D70</f>
        <v>0</v>
      </c>
    </row>
    <row r="82" spans="1:31" x14ac:dyDescent="0.2">
      <c r="A82" s="5">
        <v>39448</v>
      </c>
      <c r="C82" s="11">
        <v>0</v>
      </c>
      <c r="D82" s="14"/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R82" s="2">
        <f>+C82/'Discount curve'!D71</f>
        <v>0</v>
      </c>
      <c r="S82" s="2"/>
      <c r="T82" s="2">
        <f>+E82/'Discount curve'!$D71</f>
        <v>0</v>
      </c>
      <c r="U82" s="2">
        <f>+F82/'Discount curve'!$D71</f>
        <v>0</v>
      </c>
      <c r="V82" s="2">
        <f>+G82/'Discount curve'!$D71</f>
        <v>0</v>
      </c>
      <c r="W82" s="2">
        <f>+H82/'Discount curve'!$D71</f>
        <v>0</v>
      </c>
      <c r="X82" s="2">
        <f>+I82/'Discount curve'!$D71</f>
        <v>0</v>
      </c>
      <c r="Y82" s="2">
        <f>+J82/'Discount curve'!$D71</f>
        <v>0</v>
      </c>
      <c r="Z82" s="2">
        <f>+K82/'Discount curve'!$D71</f>
        <v>0</v>
      </c>
      <c r="AA82" s="2">
        <f>+L82/'Discount curve'!$D71</f>
        <v>0</v>
      </c>
      <c r="AB82" s="2">
        <f>+M82/'Discount curve'!$D71</f>
        <v>0</v>
      </c>
      <c r="AC82" s="2">
        <f>+N82/'Discount curve'!$D71</f>
        <v>0</v>
      </c>
      <c r="AD82" s="2">
        <f>+O82/'Discount curve'!$D71</f>
        <v>0</v>
      </c>
      <c r="AE82" s="2">
        <f>+P82/'Discount curve'!$D71</f>
        <v>0</v>
      </c>
    </row>
    <row r="83" spans="1:31" x14ac:dyDescent="0.2">
      <c r="A83" s="5">
        <v>39479</v>
      </c>
      <c r="C83" s="11">
        <v>0</v>
      </c>
      <c r="D83" s="14"/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R83" s="2">
        <f>+C83/'Discount curve'!D72</f>
        <v>0</v>
      </c>
      <c r="S83" s="2"/>
      <c r="T83" s="2">
        <f>+E83/'Discount curve'!$D72</f>
        <v>0</v>
      </c>
      <c r="U83" s="2">
        <f>+F83/'Discount curve'!$D72</f>
        <v>0</v>
      </c>
      <c r="V83" s="2">
        <f>+G83/'Discount curve'!$D72</f>
        <v>0</v>
      </c>
      <c r="W83" s="2">
        <f>+H83/'Discount curve'!$D72</f>
        <v>0</v>
      </c>
      <c r="X83" s="2">
        <f>+I83/'Discount curve'!$D72</f>
        <v>0</v>
      </c>
      <c r="Y83" s="2">
        <f>+J83/'Discount curve'!$D72</f>
        <v>0</v>
      </c>
      <c r="Z83" s="2">
        <f>+K83/'Discount curve'!$D72</f>
        <v>0</v>
      </c>
      <c r="AA83" s="2">
        <f>+L83/'Discount curve'!$D72</f>
        <v>0</v>
      </c>
      <c r="AB83" s="2">
        <f>+M83/'Discount curve'!$D72</f>
        <v>0</v>
      </c>
      <c r="AC83" s="2">
        <f>+N83/'Discount curve'!$D72</f>
        <v>0</v>
      </c>
      <c r="AD83" s="2">
        <f>+O83/'Discount curve'!$D72</f>
        <v>0</v>
      </c>
      <c r="AE83" s="2">
        <f>+P83/'Discount curve'!$D72</f>
        <v>0</v>
      </c>
    </row>
    <row r="84" spans="1:31" x14ac:dyDescent="0.2">
      <c r="A84" s="5">
        <v>39508</v>
      </c>
      <c r="C84" s="11">
        <v>0</v>
      </c>
      <c r="D84" s="14"/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R84" s="2">
        <f>+C84/'Discount curve'!D73</f>
        <v>0</v>
      </c>
      <c r="S84" s="2"/>
      <c r="T84" s="2">
        <f>+E84/'Discount curve'!$D73</f>
        <v>0</v>
      </c>
      <c r="U84" s="2">
        <f>+F84/'Discount curve'!$D73</f>
        <v>0</v>
      </c>
      <c r="V84" s="2">
        <f>+G84/'Discount curve'!$D73</f>
        <v>0</v>
      </c>
      <c r="W84" s="2">
        <f>+H84/'Discount curve'!$D73</f>
        <v>0</v>
      </c>
      <c r="X84" s="2">
        <f>+I84/'Discount curve'!$D73</f>
        <v>0</v>
      </c>
      <c r="Y84" s="2">
        <f>+J84/'Discount curve'!$D73</f>
        <v>0</v>
      </c>
      <c r="Z84" s="2">
        <f>+K84/'Discount curve'!$D73</f>
        <v>0</v>
      </c>
      <c r="AA84" s="2">
        <f>+L84/'Discount curve'!$D73</f>
        <v>0</v>
      </c>
      <c r="AB84" s="2">
        <f>+M84/'Discount curve'!$D73</f>
        <v>0</v>
      </c>
      <c r="AC84" s="2">
        <f>+N84/'Discount curve'!$D73</f>
        <v>0</v>
      </c>
      <c r="AD84" s="2">
        <f>+O84/'Discount curve'!$D73</f>
        <v>0</v>
      </c>
      <c r="AE84" s="2">
        <f>+P84/'Discount curve'!$D73</f>
        <v>0</v>
      </c>
    </row>
    <row r="85" spans="1:31" x14ac:dyDescent="0.2">
      <c r="A85" s="5">
        <v>39539</v>
      </c>
      <c r="C85" s="11">
        <v>0</v>
      </c>
      <c r="D85" s="14"/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R85" s="2">
        <f>+C85/'Discount curve'!D74</f>
        <v>0</v>
      </c>
      <c r="S85" s="2"/>
      <c r="T85" s="2">
        <f>+E85/'Discount curve'!$D74</f>
        <v>0</v>
      </c>
      <c r="U85" s="2">
        <f>+F85/'Discount curve'!$D74</f>
        <v>0</v>
      </c>
      <c r="V85" s="2">
        <f>+G85/'Discount curve'!$D74</f>
        <v>0</v>
      </c>
      <c r="W85" s="2">
        <f>+H85/'Discount curve'!$D74</f>
        <v>0</v>
      </c>
      <c r="X85" s="2">
        <f>+I85/'Discount curve'!$D74</f>
        <v>0</v>
      </c>
      <c r="Y85" s="2">
        <f>+J85/'Discount curve'!$D74</f>
        <v>0</v>
      </c>
      <c r="Z85" s="2">
        <f>+K85/'Discount curve'!$D74</f>
        <v>0</v>
      </c>
      <c r="AA85" s="2">
        <f>+L85/'Discount curve'!$D74</f>
        <v>0</v>
      </c>
      <c r="AB85" s="2">
        <f>+M85/'Discount curve'!$D74</f>
        <v>0</v>
      </c>
      <c r="AC85" s="2">
        <f>+N85/'Discount curve'!$D74</f>
        <v>0</v>
      </c>
      <c r="AD85" s="2">
        <f>+O85/'Discount curve'!$D74</f>
        <v>0</v>
      </c>
      <c r="AE85" s="2">
        <f>+P85/'Discount curve'!$D74</f>
        <v>0</v>
      </c>
    </row>
    <row r="86" spans="1:31" x14ac:dyDescent="0.2">
      <c r="A86" s="5">
        <v>39569</v>
      </c>
      <c r="C86" s="11">
        <v>0</v>
      </c>
      <c r="D86" s="14"/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R86" s="2">
        <f>+C86/'Discount curve'!D75</f>
        <v>0</v>
      </c>
      <c r="S86" s="2"/>
      <c r="T86" s="2">
        <f>+E86/'Discount curve'!$D75</f>
        <v>0</v>
      </c>
      <c r="U86" s="2">
        <f>+F86/'Discount curve'!$D75</f>
        <v>0</v>
      </c>
      <c r="V86" s="2">
        <f>+G86/'Discount curve'!$D75</f>
        <v>0</v>
      </c>
      <c r="W86" s="2">
        <f>+H86/'Discount curve'!$D75</f>
        <v>0</v>
      </c>
      <c r="X86" s="2">
        <f>+I86/'Discount curve'!$D75</f>
        <v>0</v>
      </c>
      <c r="Y86" s="2">
        <f>+J86/'Discount curve'!$D75</f>
        <v>0</v>
      </c>
      <c r="Z86" s="2">
        <f>+K86/'Discount curve'!$D75</f>
        <v>0</v>
      </c>
      <c r="AA86" s="2">
        <f>+L86/'Discount curve'!$D75</f>
        <v>0</v>
      </c>
      <c r="AB86" s="2">
        <f>+M86/'Discount curve'!$D75</f>
        <v>0</v>
      </c>
      <c r="AC86" s="2">
        <f>+N86/'Discount curve'!$D75</f>
        <v>0</v>
      </c>
      <c r="AD86" s="2">
        <f>+O86/'Discount curve'!$D75</f>
        <v>0</v>
      </c>
      <c r="AE86" s="2">
        <f>+P86/'Discount curve'!$D75</f>
        <v>0</v>
      </c>
    </row>
    <row r="87" spans="1:31" x14ac:dyDescent="0.2">
      <c r="A87" s="5">
        <v>39600</v>
      </c>
      <c r="C87" s="11">
        <v>0</v>
      </c>
      <c r="D87" s="14"/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R87" s="2">
        <f>+C87/'Discount curve'!D76</f>
        <v>0</v>
      </c>
      <c r="S87" s="2"/>
      <c r="T87" s="2">
        <f>+E87/'Discount curve'!$D76</f>
        <v>0</v>
      </c>
      <c r="U87" s="2">
        <f>+F87/'Discount curve'!$D76</f>
        <v>0</v>
      </c>
      <c r="V87" s="2">
        <f>+G87/'Discount curve'!$D76</f>
        <v>0</v>
      </c>
      <c r="W87" s="2">
        <f>+H87/'Discount curve'!$D76</f>
        <v>0</v>
      </c>
      <c r="X87" s="2">
        <f>+I87/'Discount curve'!$D76</f>
        <v>0</v>
      </c>
      <c r="Y87" s="2">
        <f>+J87/'Discount curve'!$D76</f>
        <v>0</v>
      </c>
      <c r="Z87" s="2">
        <f>+K87/'Discount curve'!$D76</f>
        <v>0</v>
      </c>
      <c r="AA87" s="2">
        <f>+L87/'Discount curve'!$D76</f>
        <v>0</v>
      </c>
      <c r="AB87" s="2">
        <f>+M87/'Discount curve'!$D76</f>
        <v>0</v>
      </c>
      <c r="AC87" s="2">
        <f>+N87/'Discount curve'!$D76</f>
        <v>0</v>
      </c>
      <c r="AD87" s="2">
        <f>+O87/'Discount curve'!$D76</f>
        <v>0</v>
      </c>
      <c r="AE87" s="2">
        <f>+P87/'Discount curve'!$D76</f>
        <v>0</v>
      </c>
    </row>
    <row r="88" spans="1:31" x14ac:dyDescent="0.2">
      <c r="A88" s="5">
        <v>39630</v>
      </c>
      <c r="C88" s="11">
        <v>0</v>
      </c>
      <c r="D88" s="14"/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R88" s="2">
        <f>+C88/'Discount curve'!D77</f>
        <v>0</v>
      </c>
      <c r="S88" s="2"/>
      <c r="T88" s="2">
        <f>+E88/'Discount curve'!$D77</f>
        <v>0</v>
      </c>
      <c r="U88" s="2">
        <f>+F88/'Discount curve'!$D77</f>
        <v>0</v>
      </c>
      <c r="V88" s="2">
        <f>+G88/'Discount curve'!$D77</f>
        <v>0</v>
      </c>
      <c r="W88" s="2">
        <f>+H88/'Discount curve'!$D77</f>
        <v>0</v>
      </c>
      <c r="X88" s="2">
        <f>+I88/'Discount curve'!$D77</f>
        <v>0</v>
      </c>
      <c r="Y88" s="2">
        <f>+J88/'Discount curve'!$D77</f>
        <v>0</v>
      </c>
      <c r="Z88" s="2">
        <f>+K88/'Discount curve'!$D77</f>
        <v>0</v>
      </c>
      <c r="AA88" s="2">
        <f>+L88/'Discount curve'!$D77</f>
        <v>0</v>
      </c>
      <c r="AB88" s="2">
        <f>+M88/'Discount curve'!$D77</f>
        <v>0</v>
      </c>
      <c r="AC88" s="2">
        <f>+N88/'Discount curve'!$D77</f>
        <v>0</v>
      </c>
      <c r="AD88" s="2">
        <f>+O88/'Discount curve'!$D77</f>
        <v>0</v>
      </c>
      <c r="AE88" s="2">
        <f>+P88/'Discount curve'!$D77</f>
        <v>0</v>
      </c>
    </row>
    <row r="89" spans="1:31" x14ac:dyDescent="0.2">
      <c r="A89" s="5">
        <v>39661</v>
      </c>
      <c r="C89" s="11">
        <v>0</v>
      </c>
      <c r="D89" s="14"/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R89" s="2">
        <f>+C89/'Discount curve'!D78</f>
        <v>0</v>
      </c>
      <c r="S89" s="2"/>
      <c r="T89" s="2">
        <f>+E89/'Discount curve'!$D78</f>
        <v>0</v>
      </c>
      <c r="U89" s="2">
        <f>+F89/'Discount curve'!$D78</f>
        <v>0</v>
      </c>
      <c r="V89" s="2">
        <f>+G89/'Discount curve'!$D78</f>
        <v>0</v>
      </c>
      <c r="W89" s="2">
        <f>+H89/'Discount curve'!$D78</f>
        <v>0</v>
      </c>
      <c r="X89" s="2">
        <f>+I89/'Discount curve'!$D78</f>
        <v>0</v>
      </c>
      <c r="Y89" s="2">
        <f>+J89/'Discount curve'!$D78</f>
        <v>0</v>
      </c>
      <c r="Z89" s="2">
        <f>+K89/'Discount curve'!$D78</f>
        <v>0</v>
      </c>
      <c r="AA89" s="2">
        <f>+L89/'Discount curve'!$D78</f>
        <v>0</v>
      </c>
      <c r="AB89" s="2">
        <f>+M89/'Discount curve'!$D78</f>
        <v>0</v>
      </c>
      <c r="AC89" s="2">
        <f>+N89/'Discount curve'!$D78</f>
        <v>0</v>
      </c>
      <c r="AD89" s="2">
        <f>+O89/'Discount curve'!$D78</f>
        <v>0</v>
      </c>
      <c r="AE89" s="2">
        <f>+P89/'Discount curve'!$D78</f>
        <v>0</v>
      </c>
    </row>
    <row r="90" spans="1:31" x14ac:dyDescent="0.2">
      <c r="A90" s="5">
        <v>39692</v>
      </c>
      <c r="C90" s="11">
        <v>0</v>
      </c>
      <c r="D90" s="14"/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R90" s="2">
        <f>+C90/'Discount curve'!D79</f>
        <v>0</v>
      </c>
      <c r="S90" s="2"/>
      <c r="T90" s="2">
        <f>+E90/'Discount curve'!$D79</f>
        <v>0</v>
      </c>
      <c r="U90" s="2">
        <f>+F90/'Discount curve'!$D79</f>
        <v>0</v>
      </c>
      <c r="V90" s="2">
        <f>+G90/'Discount curve'!$D79</f>
        <v>0</v>
      </c>
      <c r="W90" s="2">
        <f>+H90/'Discount curve'!$D79</f>
        <v>0</v>
      </c>
      <c r="X90" s="2">
        <f>+I90/'Discount curve'!$D79</f>
        <v>0</v>
      </c>
      <c r="Y90" s="2">
        <f>+J90/'Discount curve'!$D79</f>
        <v>0</v>
      </c>
      <c r="Z90" s="2">
        <f>+K90/'Discount curve'!$D79</f>
        <v>0</v>
      </c>
      <c r="AA90" s="2">
        <f>+L90/'Discount curve'!$D79</f>
        <v>0</v>
      </c>
      <c r="AB90" s="2">
        <f>+M90/'Discount curve'!$D79</f>
        <v>0</v>
      </c>
      <c r="AC90" s="2">
        <f>+N90/'Discount curve'!$D79</f>
        <v>0</v>
      </c>
      <c r="AD90" s="2">
        <f>+O90/'Discount curve'!$D79</f>
        <v>0</v>
      </c>
      <c r="AE90" s="2">
        <f>+P90/'Discount curve'!$D79</f>
        <v>0</v>
      </c>
    </row>
    <row r="91" spans="1:31" x14ac:dyDescent="0.2">
      <c r="A91" s="5">
        <v>39722</v>
      </c>
      <c r="C91" s="11">
        <v>0</v>
      </c>
      <c r="D91" s="14"/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R91" s="2">
        <f>+C91/'Discount curve'!D80</f>
        <v>0</v>
      </c>
      <c r="S91" s="2"/>
      <c r="T91" s="2">
        <f>+E91/'Discount curve'!$D80</f>
        <v>0</v>
      </c>
      <c r="U91" s="2">
        <f>+F91/'Discount curve'!$D80</f>
        <v>0</v>
      </c>
      <c r="V91" s="2">
        <f>+G91/'Discount curve'!$D80</f>
        <v>0</v>
      </c>
      <c r="W91" s="2">
        <f>+H91/'Discount curve'!$D80</f>
        <v>0</v>
      </c>
      <c r="X91" s="2">
        <f>+I91/'Discount curve'!$D80</f>
        <v>0</v>
      </c>
      <c r="Y91" s="2">
        <f>+J91/'Discount curve'!$D80</f>
        <v>0</v>
      </c>
      <c r="Z91" s="2">
        <f>+K91/'Discount curve'!$D80</f>
        <v>0</v>
      </c>
      <c r="AA91" s="2">
        <f>+L91/'Discount curve'!$D80</f>
        <v>0</v>
      </c>
      <c r="AB91" s="2">
        <f>+M91/'Discount curve'!$D80</f>
        <v>0</v>
      </c>
      <c r="AC91" s="2">
        <f>+N91/'Discount curve'!$D80</f>
        <v>0</v>
      </c>
      <c r="AD91" s="2">
        <f>+O91/'Discount curve'!$D80</f>
        <v>0</v>
      </c>
      <c r="AE91" s="2">
        <f>+P91/'Discount curve'!$D80</f>
        <v>0</v>
      </c>
    </row>
    <row r="92" spans="1:31" x14ac:dyDescent="0.2">
      <c r="A92" s="5">
        <v>39753</v>
      </c>
      <c r="C92" s="11">
        <v>0</v>
      </c>
      <c r="D92" s="14"/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R92" s="2">
        <f>+C92/'Discount curve'!D81</f>
        <v>0</v>
      </c>
      <c r="S92" s="2"/>
      <c r="T92" s="2">
        <f>+E92/'Discount curve'!$D81</f>
        <v>0</v>
      </c>
      <c r="U92" s="2">
        <f>+F92/'Discount curve'!$D81</f>
        <v>0</v>
      </c>
      <c r="V92" s="2">
        <f>+G92/'Discount curve'!$D81</f>
        <v>0</v>
      </c>
      <c r="W92" s="2">
        <f>+H92/'Discount curve'!$D81</f>
        <v>0</v>
      </c>
      <c r="X92" s="2">
        <f>+I92/'Discount curve'!$D81</f>
        <v>0</v>
      </c>
      <c r="Y92" s="2">
        <f>+J92/'Discount curve'!$D81</f>
        <v>0</v>
      </c>
      <c r="Z92" s="2">
        <f>+K92/'Discount curve'!$D81</f>
        <v>0</v>
      </c>
      <c r="AA92" s="2">
        <f>+L92/'Discount curve'!$D81</f>
        <v>0</v>
      </c>
      <c r="AB92" s="2">
        <f>+M92/'Discount curve'!$D81</f>
        <v>0</v>
      </c>
      <c r="AC92" s="2">
        <f>+N92/'Discount curve'!$D81</f>
        <v>0</v>
      </c>
      <c r="AD92" s="2">
        <f>+O92/'Discount curve'!$D81</f>
        <v>0</v>
      </c>
      <c r="AE92" s="2">
        <f>+P92/'Discount curve'!$D81</f>
        <v>0</v>
      </c>
    </row>
    <row r="93" spans="1:31" x14ac:dyDescent="0.2">
      <c r="A93" s="5">
        <v>39783</v>
      </c>
      <c r="C93" s="11">
        <v>0</v>
      </c>
      <c r="D93" s="14"/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R93" s="2">
        <f>+C93/'Discount curve'!D82</f>
        <v>0</v>
      </c>
      <c r="S93" s="2"/>
      <c r="T93" s="2">
        <f>+E93/'Discount curve'!$D82</f>
        <v>0</v>
      </c>
      <c r="U93" s="2">
        <f>+F93/'Discount curve'!$D82</f>
        <v>0</v>
      </c>
      <c r="V93" s="2">
        <f>+G93/'Discount curve'!$D82</f>
        <v>0</v>
      </c>
      <c r="W93" s="2">
        <f>+H93/'Discount curve'!$D82</f>
        <v>0</v>
      </c>
      <c r="X93" s="2">
        <f>+I93/'Discount curve'!$D82</f>
        <v>0</v>
      </c>
      <c r="Y93" s="2">
        <f>+J93/'Discount curve'!$D82</f>
        <v>0</v>
      </c>
      <c r="Z93" s="2">
        <f>+K93/'Discount curve'!$D82</f>
        <v>0</v>
      </c>
      <c r="AA93" s="2">
        <f>+L93/'Discount curve'!$D82</f>
        <v>0</v>
      </c>
      <c r="AB93" s="2">
        <f>+M93/'Discount curve'!$D82</f>
        <v>0</v>
      </c>
      <c r="AC93" s="2">
        <f>+N93/'Discount curve'!$D82</f>
        <v>0</v>
      </c>
      <c r="AD93" s="2">
        <f>+O93/'Discount curve'!$D82</f>
        <v>0</v>
      </c>
      <c r="AE93" s="2">
        <f>+P93/'Discount curve'!$D82</f>
        <v>0</v>
      </c>
    </row>
    <row r="94" spans="1:31" x14ac:dyDescent="0.2">
      <c r="A94" s="5">
        <v>39814</v>
      </c>
      <c r="C94" s="11">
        <v>0</v>
      </c>
      <c r="D94" s="14"/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R94" s="2">
        <f>+C94/'Discount curve'!D83</f>
        <v>0</v>
      </c>
      <c r="S94" s="2"/>
      <c r="T94" s="2">
        <f>+E94/'Discount curve'!$D83</f>
        <v>0</v>
      </c>
      <c r="U94" s="2">
        <f>+F94/'Discount curve'!$D83</f>
        <v>0</v>
      </c>
      <c r="V94" s="2">
        <f>+G94/'Discount curve'!$D83</f>
        <v>0</v>
      </c>
      <c r="W94" s="2">
        <f>+H94/'Discount curve'!$D83</f>
        <v>0</v>
      </c>
      <c r="X94" s="2">
        <f>+I94/'Discount curve'!$D83</f>
        <v>0</v>
      </c>
      <c r="Y94" s="2">
        <f>+J94/'Discount curve'!$D83</f>
        <v>0</v>
      </c>
      <c r="Z94" s="2">
        <f>+K94/'Discount curve'!$D83</f>
        <v>0</v>
      </c>
      <c r="AA94" s="2">
        <f>+L94/'Discount curve'!$D83</f>
        <v>0</v>
      </c>
      <c r="AB94" s="2">
        <f>+M94/'Discount curve'!$D83</f>
        <v>0</v>
      </c>
      <c r="AC94" s="2">
        <f>+N94/'Discount curve'!$D83</f>
        <v>0</v>
      </c>
      <c r="AD94" s="2">
        <f>+O94/'Discount curve'!$D83</f>
        <v>0</v>
      </c>
      <c r="AE94" s="2">
        <f>+P94/'Discount curve'!$D83</f>
        <v>0</v>
      </c>
    </row>
    <row r="95" spans="1:31" x14ac:dyDescent="0.2">
      <c r="A95" s="5">
        <v>39845</v>
      </c>
      <c r="C95" s="11">
        <v>0</v>
      </c>
      <c r="D95" s="14"/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R95" s="2">
        <f>+C95/'Discount curve'!D84</f>
        <v>0</v>
      </c>
      <c r="S95" s="2"/>
      <c r="T95" s="2">
        <f>+E95/'Discount curve'!$D84</f>
        <v>0</v>
      </c>
      <c r="U95" s="2">
        <f>+F95/'Discount curve'!$D84</f>
        <v>0</v>
      </c>
      <c r="V95" s="2">
        <f>+G95/'Discount curve'!$D84</f>
        <v>0</v>
      </c>
      <c r="W95" s="2">
        <f>+H95/'Discount curve'!$D84</f>
        <v>0</v>
      </c>
      <c r="X95" s="2">
        <f>+I95/'Discount curve'!$D84</f>
        <v>0</v>
      </c>
      <c r="Y95" s="2">
        <f>+J95/'Discount curve'!$D84</f>
        <v>0</v>
      </c>
      <c r="Z95" s="2">
        <f>+K95/'Discount curve'!$D84</f>
        <v>0</v>
      </c>
      <c r="AA95" s="2">
        <f>+L95/'Discount curve'!$D84</f>
        <v>0</v>
      </c>
      <c r="AB95" s="2">
        <f>+M95/'Discount curve'!$D84</f>
        <v>0</v>
      </c>
      <c r="AC95" s="2">
        <f>+N95/'Discount curve'!$D84</f>
        <v>0</v>
      </c>
      <c r="AD95" s="2">
        <f>+O95/'Discount curve'!$D84</f>
        <v>0</v>
      </c>
      <c r="AE95" s="2">
        <f>+P95/'Discount curve'!$D84</f>
        <v>0</v>
      </c>
    </row>
    <row r="96" spans="1:31" x14ac:dyDescent="0.2">
      <c r="A96" s="5">
        <v>39873</v>
      </c>
      <c r="C96" s="11">
        <v>0</v>
      </c>
      <c r="D96" s="14"/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R96" s="2">
        <f>+C96/'Discount curve'!D85</f>
        <v>0</v>
      </c>
      <c r="S96" s="2"/>
      <c r="T96" s="2">
        <f>+E96/'Discount curve'!$D85</f>
        <v>0</v>
      </c>
      <c r="U96" s="2">
        <f>+F96/'Discount curve'!$D85</f>
        <v>0</v>
      </c>
      <c r="V96" s="2">
        <f>+G96/'Discount curve'!$D85</f>
        <v>0</v>
      </c>
      <c r="W96" s="2">
        <f>+H96/'Discount curve'!$D85</f>
        <v>0</v>
      </c>
      <c r="X96" s="2">
        <f>+I96/'Discount curve'!$D85</f>
        <v>0</v>
      </c>
      <c r="Y96" s="2">
        <f>+J96/'Discount curve'!$D85</f>
        <v>0</v>
      </c>
      <c r="Z96" s="2">
        <f>+K96/'Discount curve'!$D85</f>
        <v>0</v>
      </c>
      <c r="AA96" s="2">
        <f>+L96/'Discount curve'!$D85</f>
        <v>0</v>
      </c>
      <c r="AB96" s="2">
        <f>+M96/'Discount curve'!$D85</f>
        <v>0</v>
      </c>
      <c r="AC96" s="2">
        <f>+N96/'Discount curve'!$D85</f>
        <v>0</v>
      </c>
      <c r="AD96" s="2">
        <f>+O96/'Discount curve'!$D85</f>
        <v>0</v>
      </c>
      <c r="AE96" s="2">
        <f>+P96/'Discount curve'!$D85</f>
        <v>0</v>
      </c>
    </row>
    <row r="97" spans="1:31" x14ac:dyDescent="0.2">
      <c r="A97" s="5">
        <v>39904</v>
      </c>
      <c r="C97" s="11">
        <v>0</v>
      </c>
      <c r="D97" s="14"/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R97" s="2">
        <f>+C97/'Discount curve'!D86</f>
        <v>0</v>
      </c>
      <c r="S97" s="2"/>
      <c r="T97" s="2">
        <f>+E97/'Discount curve'!$D86</f>
        <v>0</v>
      </c>
      <c r="U97" s="2">
        <f>+F97/'Discount curve'!$D86</f>
        <v>0</v>
      </c>
      <c r="V97" s="2">
        <f>+G97/'Discount curve'!$D86</f>
        <v>0</v>
      </c>
      <c r="W97" s="2">
        <f>+H97/'Discount curve'!$D86</f>
        <v>0</v>
      </c>
      <c r="X97" s="2">
        <f>+I97/'Discount curve'!$D86</f>
        <v>0</v>
      </c>
      <c r="Y97" s="2">
        <f>+J97/'Discount curve'!$D86</f>
        <v>0</v>
      </c>
      <c r="Z97" s="2">
        <f>+K97/'Discount curve'!$D86</f>
        <v>0</v>
      </c>
      <c r="AA97" s="2">
        <f>+L97/'Discount curve'!$D86</f>
        <v>0</v>
      </c>
      <c r="AB97" s="2">
        <f>+M97/'Discount curve'!$D86</f>
        <v>0</v>
      </c>
      <c r="AC97" s="2">
        <f>+N97/'Discount curve'!$D86</f>
        <v>0</v>
      </c>
      <c r="AD97" s="2">
        <f>+O97/'Discount curve'!$D86</f>
        <v>0</v>
      </c>
      <c r="AE97" s="2">
        <f>+P97/'Discount curve'!$D86</f>
        <v>0</v>
      </c>
    </row>
    <row r="98" spans="1:31" x14ac:dyDescent="0.2">
      <c r="A98" s="5">
        <v>39934</v>
      </c>
      <c r="C98" s="11">
        <v>0</v>
      </c>
      <c r="D98" s="14"/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R98" s="2">
        <f>+C98/'Discount curve'!D87</f>
        <v>0</v>
      </c>
      <c r="S98" s="2"/>
      <c r="T98" s="2">
        <f>+E98/'Discount curve'!$D87</f>
        <v>0</v>
      </c>
      <c r="U98" s="2">
        <f>+F98/'Discount curve'!$D87</f>
        <v>0</v>
      </c>
      <c r="V98" s="2">
        <f>+G98/'Discount curve'!$D87</f>
        <v>0</v>
      </c>
      <c r="W98" s="2">
        <f>+H98/'Discount curve'!$D87</f>
        <v>0</v>
      </c>
      <c r="X98" s="2">
        <f>+I98/'Discount curve'!$D87</f>
        <v>0</v>
      </c>
      <c r="Y98" s="2">
        <f>+J98/'Discount curve'!$D87</f>
        <v>0</v>
      </c>
      <c r="Z98" s="2">
        <f>+K98/'Discount curve'!$D87</f>
        <v>0</v>
      </c>
      <c r="AA98" s="2">
        <f>+L98/'Discount curve'!$D87</f>
        <v>0</v>
      </c>
      <c r="AB98" s="2">
        <f>+M98/'Discount curve'!$D87</f>
        <v>0</v>
      </c>
      <c r="AC98" s="2">
        <f>+N98/'Discount curve'!$D87</f>
        <v>0</v>
      </c>
      <c r="AD98" s="2">
        <f>+O98/'Discount curve'!$D87</f>
        <v>0</v>
      </c>
      <c r="AE98" s="2">
        <f>+P98/'Discount curve'!$D87</f>
        <v>0</v>
      </c>
    </row>
    <row r="99" spans="1:31" x14ac:dyDescent="0.2">
      <c r="A99" s="5">
        <v>39965</v>
      </c>
      <c r="C99" s="11">
        <v>0</v>
      </c>
      <c r="D99" s="14"/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R99" s="2">
        <f>+C99/'Discount curve'!D88</f>
        <v>0</v>
      </c>
      <c r="S99" s="2"/>
      <c r="T99" s="2">
        <f>+E99/'Discount curve'!$D88</f>
        <v>0</v>
      </c>
      <c r="U99" s="2">
        <f>+F99/'Discount curve'!$D88</f>
        <v>0</v>
      </c>
      <c r="V99" s="2">
        <f>+G99/'Discount curve'!$D88</f>
        <v>0</v>
      </c>
      <c r="W99" s="2">
        <f>+H99/'Discount curve'!$D88</f>
        <v>0</v>
      </c>
      <c r="X99" s="2">
        <f>+I99/'Discount curve'!$D88</f>
        <v>0</v>
      </c>
      <c r="Y99" s="2">
        <f>+J99/'Discount curve'!$D88</f>
        <v>0</v>
      </c>
      <c r="Z99" s="2">
        <f>+K99/'Discount curve'!$D88</f>
        <v>0</v>
      </c>
      <c r="AA99" s="2">
        <f>+L99/'Discount curve'!$D88</f>
        <v>0</v>
      </c>
      <c r="AB99" s="2">
        <f>+M99/'Discount curve'!$D88</f>
        <v>0</v>
      </c>
      <c r="AC99" s="2">
        <f>+N99/'Discount curve'!$D88</f>
        <v>0</v>
      </c>
      <c r="AD99" s="2">
        <f>+O99/'Discount curve'!$D88</f>
        <v>0</v>
      </c>
      <c r="AE99" s="2">
        <f>+P99/'Discount curve'!$D88</f>
        <v>0</v>
      </c>
    </row>
    <row r="100" spans="1:31" x14ac:dyDescent="0.2">
      <c r="A100" s="5">
        <v>39995</v>
      </c>
      <c r="C100" s="11">
        <v>0</v>
      </c>
      <c r="D100" s="14"/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R100" s="2">
        <f>+C100/'Discount curve'!D89</f>
        <v>0</v>
      </c>
      <c r="S100" s="2"/>
      <c r="T100" s="2">
        <f>+E100/'Discount curve'!$D89</f>
        <v>0</v>
      </c>
      <c r="U100" s="2">
        <f>+F100/'Discount curve'!$D89</f>
        <v>0</v>
      </c>
      <c r="V100" s="2">
        <f>+G100/'Discount curve'!$D89</f>
        <v>0</v>
      </c>
      <c r="W100" s="2">
        <f>+H100/'Discount curve'!$D89</f>
        <v>0</v>
      </c>
      <c r="X100" s="2">
        <f>+I100/'Discount curve'!$D89</f>
        <v>0</v>
      </c>
      <c r="Y100" s="2">
        <f>+J100/'Discount curve'!$D89</f>
        <v>0</v>
      </c>
      <c r="Z100" s="2">
        <f>+K100/'Discount curve'!$D89</f>
        <v>0</v>
      </c>
      <c r="AA100" s="2">
        <f>+L100/'Discount curve'!$D89</f>
        <v>0</v>
      </c>
      <c r="AB100" s="2">
        <f>+M100/'Discount curve'!$D89</f>
        <v>0</v>
      </c>
      <c r="AC100" s="2">
        <f>+N100/'Discount curve'!$D89</f>
        <v>0</v>
      </c>
      <c r="AD100" s="2">
        <f>+O100/'Discount curve'!$D89</f>
        <v>0</v>
      </c>
      <c r="AE100" s="2">
        <f>+P100/'Discount curve'!$D89</f>
        <v>0</v>
      </c>
    </row>
    <row r="101" spans="1:31" x14ac:dyDescent="0.2">
      <c r="A101" s="5">
        <v>40026</v>
      </c>
      <c r="C101" s="11">
        <v>0</v>
      </c>
      <c r="D101" s="14"/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R101" s="2">
        <f>+C101/'Discount curve'!D90</f>
        <v>0</v>
      </c>
      <c r="S101" s="2"/>
      <c r="T101" s="2">
        <f>+E101/'Discount curve'!$D90</f>
        <v>0</v>
      </c>
      <c r="U101" s="2">
        <f>+F101/'Discount curve'!$D90</f>
        <v>0</v>
      </c>
      <c r="V101" s="2">
        <f>+G101/'Discount curve'!$D90</f>
        <v>0</v>
      </c>
      <c r="W101" s="2">
        <f>+H101/'Discount curve'!$D90</f>
        <v>0</v>
      </c>
      <c r="X101" s="2">
        <f>+I101/'Discount curve'!$D90</f>
        <v>0</v>
      </c>
      <c r="Y101" s="2">
        <f>+J101/'Discount curve'!$D90</f>
        <v>0</v>
      </c>
      <c r="Z101" s="2">
        <f>+K101/'Discount curve'!$D90</f>
        <v>0</v>
      </c>
      <c r="AA101" s="2">
        <f>+L101/'Discount curve'!$D90</f>
        <v>0</v>
      </c>
      <c r="AB101" s="2">
        <f>+M101/'Discount curve'!$D90</f>
        <v>0</v>
      </c>
      <c r="AC101" s="2">
        <f>+N101/'Discount curve'!$D90</f>
        <v>0</v>
      </c>
      <c r="AD101" s="2">
        <f>+O101/'Discount curve'!$D90</f>
        <v>0</v>
      </c>
      <c r="AE101" s="2">
        <f>+P101/'Discount curve'!$D90</f>
        <v>0</v>
      </c>
    </row>
    <row r="102" spans="1:31" x14ac:dyDescent="0.2">
      <c r="A102" s="5">
        <v>40057</v>
      </c>
      <c r="C102" s="11">
        <v>0</v>
      </c>
      <c r="D102" s="14"/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R102" s="2">
        <f>+C102/'Discount curve'!D91</f>
        <v>0</v>
      </c>
      <c r="S102" s="2"/>
      <c r="T102" s="2">
        <f>+E102/'Discount curve'!$D91</f>
        <v>0</v>
      </c>
      <c r="U102" s="2">
        <f>+F102/'Discount curve'!$D91</f>
        <v>0</v>
      </c>
      <c r="V102" s="2">
        <f>+G102/'Discount curve'!$D91</f>
        <v>0</v>
      </c>
      <c r="W102" s="2">
        <f>+H102/'Discount curve'!$D91</f>
        <v>0</v>
      </c>
      <c r="X102" s="2">
        <f>+I102/'Discount curve'!$D91</f>
        <v>0</v>
      </c>
      <c r="Y102" s="2">
        <f>+J102/'Discount curve'!$D91</f>
        <v>0</v>
      </c>
      <c r="Z102" s="2">
        <f>+K102/'Discount curve'!$D91</f>
        <v>0</v>
      </c>
      <c r="AA102" s="2">
        <f>+L102/'Discount curve'!$D91</f>
        <v>0</v>
      </c>
      <c r="AB102" s="2">
        <f>+M102/'Discount curve'!$D91</f>
        <v>0</v>
      </c>
      <c r="AC102" s="2">
        <f>+N102/'Discount curve'!$D91</f>
        <v>0</v>
      </c>
      <c r="AD102" s="2">
        <f>+O102/'Discount curve'!$D91</f>
        <v>0</v>
      </c>
      <c r="AE102" s="2">
        <f>+P102/'Discount curve'!$D91</f>
        <v>0</v>
      </c>
    </row>
    <row r="103" spans="1:31" x14ac:dyDescent="0.2">
      <c r="A103" s="5">
        <v>40087</v>
      </c>
      <c r="C103" s="11">
        <v>0</v>
      </c>
      <c r="D103" s="14"/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R103" s="2">
        <f>+C103/'Discount curve'!D92</f>
        <v>0</v>
      </c>
      <c r="S103" s="2"/>
      <c r="T103" s="2">
        <f>+E103/'Discount curve'!$D92</f>
        <v>0</v>
      </c>
      <c r="U103" s="2">
        <f>+F103/'Discount curve'!$D92</f>
        <v>0</v>
      </c>
      <c r="V103" s="2">
        <f>+G103/'Discount curve'!$D92</f>
        <v>0</v>
      </c>
      <c r="W103" s="2">
        <f>+H103/'Discount curve'!$D92</f>
        <v>0</v>
      </c>
      <c r="X103" s="2">
        <f>+I103/'Discount curve'!$D92</f>
        <v>0</v>
      </c>
      <c r="Y103" s="2">
        <f>+J103/'Discount curve'!$D92</f>
        <v>0</v>
      </c>
      <c r="Z103" s="2">
        <f>+K103/'Discount curve'!$D92</f>
        <v>0</v>
      </c>
      <c r="AA103" s="2">
        <f>+L103/'Discount curve'!$D92</f>
        <v>0</v>
      </c>
      <c r="AB103" s="2">
        <f>+M103/'Discount curve'!$D92</f>
        <v>0</v>
      </c>
      <c r="AC103" s="2">
        <f>+N103/'Discount curve'!$D92</f>
        <v>0</v>
      </c>
      <c r="AD103" s="2">
        <f>+O103/'Discount curve'!$D92</f>
        <v>0</v>
      </c>
      <c r="AE103" s="2">
        <f>+P103/'Discount curve'!$D92</f>
        <v>0</v>
      </c>
    </row>
    <row r="104" spans="1:31" x14ac:dyDescent="0.2">
      <c r="A104" s="5">
        <v>40118</v>
      </c>
      <c r="C104" s="11">
        <v>0</v>
      </c>
      <c r="D104" s="14"/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R104" s="2">
        <f>+C104/'Discount curve'!D93</f>
        <v>0</v>
      </c>
      <c r="S104" s="2"/>
      <c r="T104" s="2">
        <f>+E104/'Discount curve'!$D93</f>
        <v>0</v>
      </c>
      <c r="U104" s="2">
        <f>+F104/'Discount curve'!$D93</f>
        <v>0</v>
      </c>
      <c r="V104" s="2">
        <f>+G104/'Discount curve'!$D93</f>
        <v>0</v>
      </c>
      <c r="W104" s="2">
        <f>+H104/'Discount curve'!$D93</f>
        <v>0</v>
      </c>
      <c r="X104" s="2">
        <f>+I104/'Discount curve'!$D93</f>
        <v>0</v>
      </c>
      <c r="Y104" s="2">
        <f>+J104/'Discount curve'!$D93</f>
        <v>0</v>
      </c>
      <c r="Z104" s="2">
        <f>+K104/'Discount curve'!$D93</f>
        <v>0</v>
      </c>
      <c r="AA104" s="2">
        <f>+L104/'Discount curve'!$D93</f>
        <v>0</v>
      </c>
      <c r="AB104" s="2">
        <f>+M104/'Discount curve'!$D93</f>
        <v>0</v>
      </c>
      <c r="AC104" s="2">
        <f>+N104/'Discount curve'!$D93</f>
        <v>0</v>
      </c>
      <c r="AD104" s="2">
        <f>+O104/'Discount curve'!$D93</f>
        <v>0</v>
      </c>
      <c r="AE104" s="2">
        <f>+P104/'Discount curve'!$D93</f>
        <v>0</v>
      </c>
    </row>
    <row r="105" spans="1:31" x14ac:dyDescent="0.2">
      <c r="A105" s="5">
        <v>40148</v>
      </c>
      <c r="C105" s="11">
        <v>0</v>
      </c>
      <c r="D105" s="14"/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R105" s="2">
        <f>+C105/'Discount curve'!D94</f>
        <v>0</v>
      </c>
      <c r="S105" s="2"/>
      <c r="T105" s="2">
        <f>+E105/'Discount curve'!$D94</f>
        <v>0</v>
      </c>
      <c r="U105" s="2">
        <f>+F105/'Discount curve'!$D94</f>
        <v>0</v>
      </c>
      <c r="V105" s="2">
        <f>+G105/'Discount curve'!$D94</f>
        <v>0</v>
      </c>
      <c r="W105" s="2">
        <f>+H105/'Discount curve'!$D94</f>
        <v>0</v>
      </c>
      <c r="X105" s="2">
        <f>+I105/'Discount curve'!$D94</f>
        <v>0</v>
      </c>
      <c r="Y105" s="2">
        <f>+J105/'Discount curve'!$D94</f>
        <v>0</v>
      </c>
      <c r="Z105" s="2">
        <f>+K105/'Discount curve'!$D94</f>
        <v>0</v>
      </c>
      <c r="AA105" s="2">
        <f>+L105/'Discount curve'!$D94</f>
        <v>0</v>
      </c>
      <c r="AB105" s="2">
        <f>+M105/'Discount curve'!$D94</f>
        <v>0</v>
      </c>
      <c r="AC105" s="2">
        <f>+N105/'Discount curve'!$D94</f>
        <v>0</v>
      </c>
      <c r="AD105" s="2">
        <f>+O105/'Discount curve'!$D94</f>
        <v>0</v>
      </c>
      <c r="AE105" s="2">
        <f>+P105/'Discount curve'!$D94</f>
        <v>0</v>
      </c>
    </row>
    <row r="106" spans="1:31" x14ac:dyDescent="0.2">
      <c r="A106" s="5">
        <v>40179</v>
      </c>
      <c r="C106" s="11">
        <v>0</v>
      </c>
      <c r="D106" s="14"/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R106" s="2">
        <f>+C106/'Discount curve'!D95</f>
        <v>0</v>
      </c>
      <c r="S106" s="2"/>
      <c r="T106" s="2">
        <f>+E106/'Discount curve'!$D95</f>
        <v>0</v>
      </c>
      <c r="U106" s="2">
        <f>+F106/'Discount curve'!$D95</f>
        <v>0</v>
      </c>
      <c r="V106" s="2">
        <f>+G106/'Discount curve'!$D95</f>
        <v>0</v>
      </c>
      <c r="W106" s="2">
        <f>+H106/'Discount curve'!$D95</f>
        <v>0</v>
      </c>
      <c r="X106" s="2">
        <f>+I106/'Discount curve'!$D95</f>
        <v>0</v>
      </c>
      <c r="Y106" s="2">
        <f>+J106/'Discount curve'!$D95</f>
        <v>0</v>
      </c>
      <c r="Z106" s="2">
        <f>+K106/'Discount curve'!$D95</f>
        <v>0</v>
      </c>
      <c r="AA106" s="2">
        <f>+L106/'Discount curve'!$D95</f>
        <v>0</v>
      </c>
      <c r="AB106" s="2">
        <f>+M106/'Discount curve'!$D95</f>
        <v>0</v>
      </c>
      <c r="AC106" s="2">
        <f>+N106/'Discount curve'!$D95</f>
        <v>0</v>
      </c>
      <c r="AD106" s="2">
        <f>+O106/'Discount curve'!$D95</f>
        <v>0</v>
      </c>
      <c r="AE106" s="2">
        <f>+P106/'Discount curve'!$D95</f>
        <v>0</v>
      </c>
    </row>
    <row r="107" spans="1:31" x14ac:dyDescent="0.2">
      <c r="A107" s="5">
        <v>40210</v>
      </c>
      <c r="C107" s="11">
        <v>0</v>
      </c>
      <c r="D107" s="14"/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R107" s="2">
        <f>+C107/'Discount curve'!D96</f>
        <v>0</v>
      </c>
      <c r="S107" s="2"/>
      <c r="T107" s="2">
        <f>+E107/'Discount curve'!$D96</f>
        <v>0</v>
      </c>
      <c r="U107" s="2">
        <f>+F107/'Discount curve'!$D96</f>
        <v>0</v>
      </c>
      <c r="V107" s="2">
        <f>+G107/'Discount curve'!$D96</f>
        <v>0</v>
      </c>
      <c r="W107" s="2">
        <f>+H107/'Discount curve'!$D96</f>
        <v>0</v>
      </c>
      <c r="X107" s="2">
        <f>+I107/'Discount curve'!$D96</f>
        <v>0</v>
      </c>
      <c r="Y107" s="2">
        <f>+J107/'Discount curve'!$D96</f>
        <v>0</v>
      </c>
      <c r="Z107" s="2">
        <f>+K107/'Discount curve'!$D96</f>
        <v>0</v>
      </c>
      <c r="AA107" s="2">
        <f>+L107/'Discount curve'!$D96</f>
        <v>0</v>
      </c>
      <c r="AB107" s="2">
        <f>+M107/'Discount curve'!$D96</f>
        <v>0</v>
      </c>
      <c r="AC107" s="2">
        <f>+N107/'Discount curve'!$D96</f>
        <v>0</v>
      </c>
      <c r="AD107" s="2">
        <f>+O107/'Discount curve'!$D96</f>
        <v>0</v>
      </c>
      <c r="AE107" s="2">
        <f>+P107/'Discount curve'!$D96</f>
        <v>0</v>
      </c>
    </row>
    <row r="108" spans="1:31" x14ac:dyDescent="0.2">
      <c r="A108" s="5">
        <v>40238</v>
      </c>
      <c r="C108" s="11">
        <v>0</v>
      </c>
      <c r="D108" s="14"/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R108" s="2">
        <f>+C108/'Discount curve'!D97</f>
        <v>0</v>
      </c>
      <c r="S108" s="2"/>
      <c r="T108" s="2">
        <f>+E108/'Discount curve'!$D97</f>
        <v>0</v>
      </c>
      <c r="U108" s="2">
        <f>+F108/'Discount curve'!$D97</f>
        <v>0</v>
      </c>
      <c r="V108" s="2">
        <f>+G108/'Discount curve'!$D97</f>
        <v>0</v>
      </c>
      <c r="W108" s="2">
        <f>+H108/'Discount curve'!$D97</f>
        <v>0</v>
      </c>
      <c r="X108" s="2">
        <f>+I108/'Discount curve'!$D97</f>
        <v>0</v>
      </c>
      <c r="Y108" s="2">
        <f>+J108/'Discount curve'!$D97</f>
        <v>0</v>
      </c>
      <c r="Z108" s="2">
        <f>+K108/'Discount curve'!$D97</f>
        <v>0</v>
      </c>
      <c r="AA108" s="2">
        <f>+L108/'Discount curve'!$D97</f>
        <v>0</v>
      </c>
      <c r="AB108" s="2">
        <f>+M108/'Discount curve'!$D97</f>
        <v>0</v>
      </c>
      <c r="AC108" s="2">
        <f>+N108/'Discount curve'!$D97</f>
        <v>0</v>
      </c>
      <c r="AD108" s="2">
        <f>+O108/'Discount curve'!$D97</f>
        <v>0</v>
      </c>
      <c r="AE108" s="2">
        <f>+P108/'Discount curve'!$D97</f>
        <v>0</v>
      </c>
    </row>
    <row r="109" spans="1:31" x14ac:dyDescent="0.2">
      <c r="A109" s="5">
        <v>40269</v>
      </c>
      <c r="C109" s="11">
        <v>0</v>
      </c>
      <c r="D109" s="14"/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R109" s="2">
        <f>+C109/'Discount curve'!D98</f>
        <v>0</v>
      </c>
      <c r="S109" s="2"/>
      <c r="T109" s="2">
        <f>+E109/'Discount curve'!$D98</f>
        <v>0</v>
      </c>
      <c r="U109" s="2">
        <f>+F109/'Discount curve'!$D98</f>
        <v>0</v>
      </c>
      <c r="V109" s="2">
        <f>+G109/'Discount curve'!$D98</f>
        <v>0</v>
      </c>
      <c r="W109" s="2">
        <f>+H109/'Discount curve'!$D98</f>
        <v>0</v>
      </c>
      <c r="X109" s="2">
        <f>+I109/'Discount curve'!$D98</f>
        <v>0</v>
      </c>
      <c r="Y109" s="2">
        <f>+J109/'Discount curve'!$D98</f>
        <v>0</v>
      </c>
      <c r="Z109" s="2">
        <f>+K109/'Discount curve'!$D98</f>
        <v>0</v>
      </c>
      <c r="AA109" s="2">
        <f>+L109/'Discount curve'!$D98</f>
        <v>0</v>
      </c>
      <c r="AB109" s="2">
        <f>+M109/'Discount curve'!$D98</f>
        <v>0</v>
      </c>
      <c r="AC109" s="2">
        <f>+N109/'Discount curve'!$D98</f>
        <v>0</v>
      </c>
      <c r="AD109" s="2">
        <f>+O109/'Discount curve'!$D98</f>
        <v>0</v>
      </c>
      <c r="AE109" s="2">
        <f>+P109/'Discount curve'!$D98</f>
        <v>0</v>
      </c>
    </row>
    <row r="110" spans="1:31" x14ac:dyDescent="0.2">
      <c r="A110" s="5">
        <v>40299</v>
      </c>
      <c r="C110" s="11">
        <v>0</v>
      </c>
      <c r="D110" s="14"/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R110" s="2">
        <f>+C110/'Discount curve'!D99</f>
        <v>0</v>
      </c>
      <c r="S110" s="2"/>
      <c r="T110" s="2">
        <f>+E110/'Discount curve'!$D99</f>
        <v>0</v>
      </c>
      <c r="U110" s="2">
        <f>+F110/'Discount curve'!$D99</f>
        <v>0</v>
      </c>
      <c r="V110" s="2">
        <f>+G110/'Discount curve'!$D99</f>
        <v>0</v>
      </c>
      <c r="W110" s="2">
        <f>+H110/'Discount curve'!$D99</f>
        <v>0</v>
      </c>
      <c r="X110" s="2">
        <f>+I110/'Discount curve'!$D99</f>
        <v>0</v>
      </c>
      <c r="Y110" s="2">
        <f>+J110/'Discount curve'!$D99</f>
        <v>0</v>
      </c>
      <c r="Z110" s="2">
        <f>+K110/'Discount curve'!$D99</f>
        <v>0</v>
      </c>
      <c r="AA110" s="2">
        <f>+L110/'Discount curve'!$D99</f>
        <v>0</v>
      </c>
      <c r="AB110" s="2">
        <f>+M110/'Discount curve'!$D99</f>
        <v>0</v>
      </c>
      <c r="AC110" s="2">
        <f>+N110/'Discount curve'!$D99</f>
        <v>0</v>
      </c>
      <c r="AD110" s="2">
        <f>+O110/'Discount curve'!$D99</f>
        <v>0</v>
      </c>
      <c r="AE110" s="2">
        <f>+P110/'Discount curve'!$D99</f>
        <v>0</v>
      </c>
    </row>
    <row r="111" spans="1:31" x14ac:dyDescent="0.2">
      <c r="A111" s="5">
        <v>40330</v>
      </c>
      <c r="C111" s="11">
        <v>0</v>
      </c>
      <c r="D111" s="14"/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R111" s="2">
        <f>+C111/'Discount curve'!D100</f>
        <v>0</v>
      </c>
      <c r="S111" s="2"/>
      <c r="T111" s="2">
        <f>+E111/'Discount curve'!$D100</f>
        <v>0</v>
      </c>
      <c r="U111" s="2">
        <f>+F111/'Discount curve'!$D100</f>
        <v>0</v>
      </c>
      <c r="V111" s="2">
        <f>+G111/'Discount curve'!$D100</f>
        <v>0</v>
      </c>
      <c r="W111" s="2">
        <f>+H111/'Discount curve'!$D100</f>
        <v>0</v>
      </c>
      <c r="X111" s="2">
        <f>+I111/'Discount curve'!$D100</f>
        <v>0</v>
      </c>
      <c r="Y111" s="2">
        <f>+J111/'Discount curve'!$D100</f>
        <v>0</v>
      </c>
      <c r="Z111" s="2">
        <f>+K111/'Discount curve'!$D100</f>
        <v>0</v>
      </c>
      <c r="AA111" s="2">
        <f>+L111/'Discount curve'!$D100</f>
        <v>0</v>
      </c>
      <c r="AB111" s="2">
        <f>+M111/'Discount curve'!$D100</f>
        <v>0</v>
      </c>
      <c r="AC111" s="2">
        <f>+N111/'Discount curve'!$D100</f>
        <v>0</v>
      </c>
      <c r="AD111" s="2">
        <f>+O111/'Discount curve'!$D100</f>
        <v>0</v>
      </c>
      <c r="AE111" s="2">
        <f>+P111/'Discount curve'!$D100</f>
        <v>0</v>
      </c>
    </row>
    <row r="112" spans="1:31" x14ac:dyDescent="0.2">
      <c r="A112" s="5">
        <v>40360</v>
      </c>
      <c r="C112" s="11">
        <v>0</v>
      </c>
      <c r="D112" s="14"/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R112" s="2">
        <f>+C112/'Discount curve'!D101</f>
        <v>0</v>
      </c>
      <c r="S112" s="2"/>
      <c r="T112" s="2">
        <f>+E112/'Discount curve'!$D101</f>
        <v>0</v>
      </c>
      <c r="U112" s="2">
        <f>+F112/'Discount curve'!$D101</f>
        <v>0</v>
      </c>
      <c r="V112" s="2">
        <f>+G112/'Discount curve'!$D101</f>
        <v>0</v>
      </c>
      <c r="W112" s="2">
        <f>+H112/'Discount curve'!$D101</f>
        <v>0</v>
      </c>
      <c r="X112" s="2">
        <f>+I112/'Discount curve'!$D101</f>
        <v>0</v>
      </c>
      <c r="Y112" s="2">
        <f>+J112/'Discount curve'!$D101</f>
        <v>0</v>
      </c>
      <c r="Z112" s="2">
        <f>+K112/'Discount curve'!$D101</f>
        <v>0</v>
      </c>
      <c r="AA112" s="2">
        <f>+L112/'Discount curve'!$D101</f>
        <v>0</v>
      </c>
      <c r="AB112" s="2">
        <f>+M112/'Discount curve'!$D101</f>
        <v>0</v>
      </c>
      <c r="AC112" s="2">
        <f>+N112/'Discount curve'!$D101</f>
        <v>0</v>
      </c>
      <c r="AD112" s="2">
        <f>+O112/'Discount curve'!$D101</f>
        <v>0</v>
      </c>
      <c r="AE112" s="2">
        <f>+P112/'Discount curve'!$D101</f>
        <v>0</v>
      </c>
    </row>
    <row r="113" spans="1:31" x14ac:dyDescent="0.2">
      <c r="A113" s="5">
        <v>40391</v>
      </c>
      <c r="C113" s="11">
        <v>0</v>
      </c>
      <c r="D113" s="14"/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R113" s="2">
        <f>+C113/'Discount curve'!D102</f>
        <v>0</v>
      </c>
      <c r="S113" s="2"/>
      <c r="T113" s="2">
        <f>+E113/'Discount curve'!$D102</f>
        <v>0</v>
      </c>
      <c r="U113" s="2">
        <f>+F113/'Discount curve'!$D102</f>
        <v>0</v>
      </c>
      <c r="V113" s="2">
        <f>+G113/'Discount curve'!$D102</f>
        <v>0</v>
      </c>
      <c r="W113" s="2">
        <f>+H113/'Discount curve'!$D102</f>
        <v>0</v>
      </c>
      <c r="X113" s="2">
        <f>+I113/'Discount curve'!$D102</f>
        <v>0</v>
      </c>
      <c r="Y113" s="2">
        <f>+J113/'Discount curve'!$D102</f>
        <v>0</v>
      </c>
      <c r="Z113" s="2">
        <f>+K113/'Discount curve'!$D102</f>
        <v>0</v>
      </c>
      <c r="AA113" s="2">
        <f>+L113/'Discount curve'!$D102</f>
        <v>0</v>
      </c>
      <c r="AB113" s="2">
        <f>+M113/'Discount curve'!$D102</f>
        <v>0</v>
      </c>
      <c r="AC113" s="2">
        <f>+N113/'Discount curve'!$D102</f>
        <v>0</v>
      </c>
      <c r="AD113" s="2">
        <f>+O113/'Discount curve'!$D102</f>
        <v>0</v>
      </c>
      <c r="AE113" s="2">
        <f>+P113/'Discount curve'!$D102</f>
        <v>0</v>
      </c>
    </row>
    <row r="114" spans="1:31" x14ac:dyDescent="0.2">
      <c r="A114" s="5">
        <v>40422</v>
      </c>
      <c r="C114" s="11">
        <v>0</v>
      </c>
      <c r="D114" s="14"/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R114" s="2">
        <f>+C114/'Discount curve'!D103</f>
        <v>0</v>
      </c>
      <c r="S114" s="2"/>
      <c r="T114" s="2">
        <f>+E114/'Discount curve'!$D103</f>
        <v>0</v>
      </c>
      <c r="U114" s="2">
        <f>+F114/'Discount curve'!$D103</f>
        <v>0</v>
      </c>
      <c r="V114" s="2">
        <f>+G114/'Discount curve'!$D103</f>
        <v>0</v>
      </c>
      <c r="W114" s="2">
        <f>+H114/'Discount curve'!$D103</f>
        <v>0</v>
      </c>
      <c r="X114" s="2">
        <f>+I114/'Discount curve'!$D103</f>
        <v>0</v>
      </c>
      <c r="Y114" s="2">
        <f>+J114/'Discount curve'!$D103</f>
        <v>0</v>
      </c>
      <c r="Z114" s="2">
        <f>+K114/'Discount curve'!$D103</f>
        <v>0</v>
      </c>
      <c r="AA114" s="2">
        <f>+L114/'Discount curve'!$D103</f>
        <v>0</v>
      </c>
      <c r="AB114" s="2">
        <f>+M114/'Discount curve'!$D103</f>
        <v>0</v>
      </c>
      <c r="AC114" s="2">
        <f>+N114/'Discount curve'!$D103</f>
        <v>0</v>
      </c>
      <c r="AD114" s="2">
        <f>+O114/'Discount curve'!$D103</f>
        <v>0</v>
      </c>
      <c r="AE114" s="2">
        <f>+P114/'Discount curve'!$D103</f>
        <v>0</v>
      </c>
    </row>
    <row r="115" spans="1:31" x14ac:dyDescent="0.2">
      <c r="A115" s="5">
        <v>40452</v>
      </c>
      <c r="C115" s="11">
        <v>0</v>
      </c>
      <c r="D115" s="14"/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R115" s="2">
        <f>+C115/'Discount curve'!D104</f>
        <v>0</v>
      </c>
      <c r="S115" s="2"/>
      <c r="T115" s="2">
        <f>+E115/'Discount curve'!$D104</f>
        <v>0</v>
      </c>
      <c r="U115" s="2">
        <f>+F115/'Discount curve'!$D104</f>
        <v>0</v>
      </c>
      <c r="V115" s="2">
        <f>+G115/'Discount curve'!$D104</f>
        <v>0</v>
      </c>
      <c r="W115" s="2">
        <f>+H115/'Discount curve'!$D104</f>
        <v>0</v>
      </c>
      <c r="X115" s="2">
        <f>+I115/'Discount curve'!$D104</f>
        <v>0</v>
      </c>
      <c r="Y115" s="2">
        <f>+J115/'Discount curve'!$D104</f>
        <v>0</v>
      </c>
      <c r="Z115" s="2">
        <f>+K115/'Discount curve'!$D104</f>
        <v>0</v>
      </c>
      <c r="AA115" s="2">
        <f>+L115/'Discount curve'!$D104</f>
        <v>0</v>
      </c>
      <c r="AB115" s="2">
        <f>+M115/'Discount curve'!$D104</f>
        <v>0</v>
      </c>
      <c r="AC115" s="2">
        <f>+N115/'Discount curve'!$D104</f>
        <v>0</v>
      </c>
      <c r="AD115" s="2">
        <f>+O115/'Discount curve'!$D104</f>
        <v>0</v>
      </c>
      <c r="AE115" s="2">
        <f>+P115/'Discount curve'!$D104</f>
        <v>0</v>
      </c>
    </row>
    <row r="116" spans="1:31" x14ac:dyDescent="0.2">
      <c r="A116" s="5">
        <v>40483</v>
      </c>
      <c r="C116" s="11">
        <v>0</v>
      </c>
      <c r="D116" s="14"/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R116" s="2">
        <f>+C116/'Discount curve'!D105</f>
        <v>0</v>
      </c>
      <c r="S116" s="2"/>
      <c r="T116" s="2">
        <f>+E116/'Discount curve'!$D105</f>
        <v>0</v>
      </c>
      <c r="U116" s="2">
        <f>+F116/'Discount curve'!$D105</f>
        <v>0</v>
      </c>
      <c r="V116" s="2">
        <f>+G116/'Discount curve'!$D105</f>
        <v>0</v>
      </c>
      <c r="W116" s="2">
        <f>+H116/'Discount curve'!$D105</f>
        <v>0</v>
      </c>
      <c r="X116" s="2">
        <f>+I116/'Discount curve'!$D105</f>
        <v>0</v>
      </c>
      <c r="Y116" s="2">
        <f>+J116/'Discount curve'!$D105</f>
        <v>0</v>
      </c>
      <c r="Z116" s="2">
        <f>+K116/'Discount curve'!$D105</f>
        <v>0</v>
      </c>
      <c r="AA116" s="2">
        <f>+L116/'Discount curve'!$D105</f>
        <v>0</v>
      </c>
      <c r="AB116" s="2">
        <f>+M116/'Discount curve'!$D105</f>
        <v>0</v>
      </c>
      <c r="AC116" s="2">
        <f>+N116/'Discount curve'!$D105</f>
        <v>0</v>
      </c>
      <c r="AD116" s="2">
        <f>+O116/'Discount curve'!$D105</f>
        <v>0</v>
      </c>
      <c r="AE116" s="2">
        <f>+P116/'Discount curve'!$D105</f>
        <v>0</v>
      </c>
    </row>
    <row r="117" spans="1:31" x14ac:dyDescent="0.2">
      <c r="A117" s="5">
        <v>40513</v>
      </c>
      <c r="C117" s="11">
        <v>0</v>
      </c>
      <c r="D117" s="14"/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R117" s="2">
        <f>+C117/'Discount curve'!D106</f>
        <v>0</v>
      </c>
      <c r="S117" s="2"/>
      <c r="T117" s="2">
        <f>+E117/'Discount curve'!$D106</f>
        <v>0</v>
      </c>
      <c r="U117" s="2">
        <f>+F117/'Discount curve'!$D106</f>
        <v>0</v>
      </c>
      <c r="V117" s="2">
        <f>+G117/'Discount curve'!$D106</f>
        <v>0</v>
      </c>
      <c r="W117" s="2">
        <f>+H117/'Discount curve'!$D106</f>
        <v>0</v>
      </c>
      <c r="X117" s="2">
        <f>+I117/'Discount curve'!$D106</f>
        <v>0</v>
      </c>
      <c r="Y117" s="2">
        <f>+J117/'Discount curve'!$D106</f>
        <v>0</v>
      </c>
      <c r="Z117" s="2">
        <f>+K117/'Discount curve'!$D106</f>
        <v>0</v>
      </c>
      <c r="AA117" s="2">
        <f>+L117/'Discount curve'!$D106</f>
        <v>0</v>
      </c>
      <c r="AB117" s="2">
        <f>+M117/'Discount curve'!$D106</f>
        <v>0</v>
      </c>
      <c r="AC117" s="2">
        <f>+N117/'Discount curve'!$D106</f>
        <v>0</v>
      </c>
      <c r="AD117" s="2">
        <f>+O117/'Discount curve'!$D106</f>
        <v>0</v>
      </c>
      <c r="AE117" s="2">
        <f>+P117/'Discount curve'!$D106</f>
        <v>0</v>
      </c>
    </row>
    <row r="118" spans="1:31" x14ac:dyDescent="0.2">
      <c r="A118" s="5">
        <v>40544</v>
      </c>
      <c r="C118" s="11">
        <v>0</v>
      </c>
      <c r="D118" s="14"/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R118" s="2">
        <f>+C118/'Discount curve'!D107</f>
        <v>0</v>
      </c>
      <c r="S118" s="2"/>
      <c r="T118" s="2">
        <f>+E118/'Discount curve'!$D107</f>
        <v>0</v>
      </c>
      <c r="U118" s="2">
        <f>+F118/'Discount curve'!$D107</f>
        <v>0</v>
      </c>
      <c r="V118" s="2">
        <f>+G118/'Discount curve'!$D107</f>
        <v>0</v>
      </c>
      <c r="W118" s="2">
        <f>+H118/'Discount curve'!$D107</f>
        <v>0</v>
      </c>
      <c r="X118" s="2">
        <f>+I118/'Discount curve'!$D107</f>
        <v>0</v>
      </c>
      <c r="Y118" s="2">
        <f>+J118/'Discount curve'!$D107</f>
        <v>0</v>
      </c>
      <c r="Z118" s="2">
        <f>+K118/'Discount curve'!$D107</f>
        <v>0</v>
      </c>
      <c r="AA118" s="2">
        <f>+L118/'Discount curve'!$D107</f>
        <v>0</v>
      </c>
      <c r="AB118" s="2">
        <f>+M118/'Discount curve'!$D107</f>
        <v>0</v>
      </c>
      <c r="AC118" s="2">
        <f>+N118/'Discount curve'!$D107</f>
        <v>0</v>
      </c>
      <c r="AD118" s="2">
        <f>+O118/'Discount curve'!$D107</f>
        <v>0</v>
      </c>
      <c r="AE118" s="2">
        <f>+P118/'Discount curve'!$D107</f>
        <v>0</v>
      </c>
    </row>
    <row r="119" spans="1:31" x14ac:dyDescent="0.2">
      <c r="A119" s="5">
        <v>40575</v>
      </c>
      <c r="C119" s="11">
        <v>0</v>
      </c>
      <c r="D119" s="14"/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R119" s="2">
        <f>+C119/'Discount curve'!D108</f>
        <v>0</v>
      </c>
      <c r="S119" s="2"/>
      <c r="T119" s="2">
        <f>+E119/'Discount curve'!$D108</f>
        <v>0</v>
      </c>
      <c r="U119" s="2">
        <f>+F119/'Discount curve'!$D108</f>
        <v>0</v>
      </c>
      <c r="V119" s="2">
        <f>+G119/'Discount curve'!$D108</f>
        <v>0</v>
      </c>
      <c r="W119" s="2">
        <f>+H119/'Discount curve'!$D108</f>
        <v>0</v>
      </c>
      <c r="X119" s="2">
        <f>+I119/'Discount curve'!$D108</f>
        <v>0</v>
      </c>
      <c r="Y119" s="2">
        <f>+J119/'Discount curve'!$D108</f>
        <v>0</v>
      </c>
      <c r="Z119" s="2">
        <f>+K119/'Discount curve'!$D108</f>
        <v>0</v>
      </c>
      <c r="AA119" s="2">
        <f>+L119/'Discount curve'!$D108</f>
        <v>0</v>
      </c>
      <c r="AB119" s="2">
        <f>+M119/'Discount curve'!$D108</f>
        <v>0</v>
      </c>
      <c r="AC119" s="2">
        <f>+N119/'Discount curve'!$D108</f>
        <v>0</v>
      </c>
      <c r="AD119" s="2">
        <f>+O119/'Discount curve'!$D108</f>
        <v>0</v>
      </c>
      <c r="AE119" s="2">
        <f>+P119/'Discount curve'!$D108</f>
        <v>0</v>
      </c>
    </row>
    <row r="120" spans="1:31" x14ac:dyDescent="0.2">
      <c r="A120" s="5">
        <v>40603</v>
      </c>
      <c r="C120" s="11">
        <v>0</v>
      </c>
      <c r="D120" s="14"/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R120" s="2">
        <f>+C120/'Discount curve'!D109</f>
        <v>0</v>
      </c>
      <c r="S120" s="2"/>
      <c r="T120" s="2">
        <f>+E120/'Discount curve'!$D109</f>
        <v>0</v>
      </c>
      <c r="U120" s="2">
        <f>+F120/'Discount curve'!$D109</f>
        <v>0</v>
      </c>
      <c r="V120" s="2">
        <f>+G120/'Discount curve'!$D109</f>
        <v>0</v>
      </c>
      <c r="W120" s="2">
        <f>+H120/'Discount curve'!$D109</f>
        <v>0</v>
      </c>
      <c r="X120" s="2">
        <f>+I120/'Discount curve'!$D109</f>
        <v>0</v>
      </c>
      <c r="Y120" s="2">
        <f>+J120/'Discount curve'!$D109</f>
        <v>0</v>
      </c>
      <c r="Z120" s="2">
        <f>+K120/'Discount curve'!$D109</f>
        <v>0</v>
      </c>
      <c r="AA120" s="2">
        <f>+L120/'Discount curve'!$D109</f>
        <v>0</v>
      </c>
      <c r="AB120" s="2">
        <f>+M120/'Discount curve'!$D109</f>
        <v>0</v>
      </c>
      <c r="AC120" s="2">
        <f>+N120/'Discount curve'!$D109</f>
        <v>0</v>
      </c>
      <c r="AD120" s="2">
        <f>+O120/'Discount curve'!$D109</f>
        <v>0</v>
      </c>
      <c r="AE120" s="2">
        <f>+P120/'Discount curve'!$D109</f>
        <v>0</v>
      </c>
    </row>
    <row r="121" spans="1:31" x14ac:dyDescent="0.2">
      <c r="A121" s="5">
        <v>40634</v>
      </c>
      <c r="C121" s="11">
        <v>0</v>
      </c>
      <c r="D121" s="14"/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R121" s="2">
        <f>+C121/'Discount curve'!D110</f>
        <v>0</v>
      </c>
      <c r="S121" s="2"/>
      <c r="T121" s="2">
        <f>+E121/'Discount curve'!$D110</f>
        <v>0</v>
      </c>
      <c r="U121" s="2">
        <f>+F121/'Discount curve'!$D110</f>
        <v>0</v>
      </c>
      <c r="V121" s="2">
        <f>+G121/'Discount curve'!$D110</f>
        <v>0</v>
      </c>
      <c r="W121" s="2">
        <f>+H121/'Discount curve'!$D110</f>
        <v>0</v>
      </c>
      <c r="X121" s="2">
        <f>+I121/'Discount curve'!$D110</f>
        <v>0</v>
      </c>
      <c r="Y121" s="2">
        <f>+J121/'Discount curve'!$D110</f>
        <v>0</v>
      </c>
      <c r="Z121" s="2">
        <f>+K121/'Discount curve'!$D110</f>
        <v>0</v>
      </c>
      <c r="AA121" s="2">
        <f>+L121/'Discount curve'!$D110</f>
        <v>0</v>
      </c>
      <c r="AB121" s="2">
        <f>+M121/'Discount curve'!$D110</f>
        <v>0</v>
      </c>
      <c r="AC121" s="2">
        <f>+N121/'Discount curve'!$D110</f>
        <v>0</v>
      </c>
      <c r="AD121" s="2">
        <f>+O121/'Discount curve'!$D110</f>
        <v>0</v>
      </c>
      <c r="AE121" s="2">
        <f>+P121/'Discount curve'!$D110</f>
        <v>0</v>
      </c>
    </row>
    <row r="122" spans="1:31" x14ac:dyDescent="0.2">
      <c r="A122" s="5">
        <v>40664</v>
      </c>
      <c r="C122" s="11">
        <v>0</v>
      </c>
      <c r="D122" s="14"/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R122" s="2">
        <f>+C122/'Discount curve'!D111</f>
        <v>0</v>
      </c>
      <c r="S122" s="2"/>
      <c r="T122" s="2">
        <f>+E122/'Discount curve'!$D111</f>
        <v>0</v>
      </c>
      <c r="U122" s="2">
        <f>+F122/'Discount curve'!$D111</f>
        <v>0</v>
      </c>
      <c r="V122" s="2">
        <f>+G122/'Discount curve'!$D111</f>
        <v>0</v>
      </c>
      <c r="W122" s="2">
        <f>+H122/'Discount curve'!$D111</f>
        <v>0</v>
      </c>
      <c r="X122" s="2">
        <f>+I122/'Discount curve'!$D111</f>
        <v>0</v>
      </c>
      <c r="Y122" s="2">
        <f>+J122/'Discount curve'!$D111</f>
        <v>0</v>
      </c>
      <c r="Z122" s="2">
        <f>+K122/'Discount curve'!$D111</f>
        <v>0</v>
      </c>
      <c r="AA122" s="2">
        <f>+L122/'Discount curve'!$D111</f>
        <v>0</v>
      </c>
      <c r="AB122" s="2">
        <f>+M122/'Discount curve'!$D111</f>
        <v>0</v>
      </c>
      <c r="AC122" s="2">
        <f>+N122/'Discount curve'!$D111</f>
        <v>0</v>
      </c>
      <c r="AD122" s="2">
        <f>+O122/'Discount curve'!$D111</f>
        <v>0</v>
      </c>
      <c r="AE122" s="2">
        <f>+P122/'Discount curve'!$D111</f>
        <v>0</v>
      </c>
    </row>
    <row r="123" spans="1:31" x14ac:dyDescent="0.2">
      <c r="A123" s="5">
        <v>40695</v>
      </c>
      <c r="C123" s="11">
        <v>0</v>
      </c>
      <c r="D123" s="14"/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R123" s="2">
        <f>+C123/'Discount curve'!D112</f>
        <v>0</v>
      </c>
      <c r="S123" s="2"/>
      <c r="T123" s="2">
        <f>+E123/'Discount curve'!$D112</f>
        <v>0</v>
      </c>
      <c r="U123" s="2">
        <f>+F123/'Discount curve'!$D112</f>
        <v>0</v>
      </c>
      <c r="V123" s="2">
        <f>+G123/'Discount curve'!$D112</f>
        <v>0</v>
      </c>
      <c r="W123" s="2">
        <f>+H123/'Discount curve'!$D112</f>
        <v>0</v>
      </c>
      <c r="X123" s="2">
        <f>+I123/'Discount curve'!$D112</f>
        <v>0</v>
      </c>
      <c r="Y123" s="2">
        <f>+J123/'Discount curve'!$D112</f>
        <v>0</v>
      </c>
      <c r="Z123" s="2">
        <f>+K123/'Discount curve'!$D112</f>
        <v>0</v>
      </c>
      <c r="AA123" s="2">
        <f>+L123/'Discount curve'!$D112</f>
        <v>0</v>
      </c>
      <c r="AB123" s="2">
        <f>+M123/'Discount curve'!$D112</f>
        <v>0</v>
      </c>
      <c r="AC123" s="2">
        <f>+N123/'Discount curve'!$D112</f>
        <v>0</v>
      </c>
      <c r="AD123" s="2">
        <f>+O123/'Discount curve'!$D112</f>
        <v>0</v>
      </c>
      <c r="AE123" s="2">
        <f>+P123/'Discount curve'!$D112</f>
        <v>0</v>
      </c>
    </row>
    <row r="124" spans="1:31" x14ac:dyDescent="0.2">
      <c r="A124" s="5">
        <v>40725</v>
      </c>
      <c r="C124" s="11">
        <v>0</v>
      </c>
      <c r="D124" s="14"/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R124" s="2">
        <f>+C124/'Discount curve'!D113</f>
        <v>0</v>
      </c>
      <c r="S124" s="2"/>
      <c r="T124" s="2">
        <f>+E124/'Discount curve'!$D113</f>
        <v>0</v>
      </c>
      <c r="U124" s="2">
        <f>+F124/'Discount curve'!$D113</f>
        <v>0</v>
      </c>
      <c r="V124" s="2">
        <f>+G124/'Discount curve'!$D113</f>
        <v>0</v>
      </c>
      <c r="W124" s="2">
        <f>+H124/'Discount curve'!$D113</f>
        <v>0</v>
      </c>
      <c r="X124" s="2">
        <f>+I124/'Discount curve'!$D113</f>
        <v>0</v>
      </c>
      <c r="Y124" s="2">
        <f>+J124/'Discount curve'!$D113</f>
        <v>0</v>
      </c>
      <c r="Z124" s="2">
        <f>+K124/'Discount curve'!$D113</f>
        <v>0</v>
      </c>
      <c r="AA124" s="2">
        <f>+L124/'Discount curve'!$D113</f>
        <v>0</v>
      </c>
      <c r="AB124" s="2">
        <f>+M124/'Discount curve'!$D113</f>
        <v>0</v>
      </c>
      <c r="AC124" s="2">
        <f>+N124/'Discount curve'!$D113</f>
        <v>0</v>
      </c>
      <c r="AD124" s="2">
        <f>+O124/'Discount curve'!$D113</f>
        <v>0</v>
      </c>
      <c r="AE124" s="2">
        <f>+P124/'Discount curve'!$D113</f>
        <v>0</v>
      </c>
    </row>
    <row r="125" spans="1:31" x14ac:dyDescent="0.2">
      <c r="A125" s="5">
        <v>40756</v>
      </c>
      <c r="C125" s="11">
        <v>0</v>
      </c>
      <c r="D125" s="14"/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R125" s="2">
        <f>+C125/'Discount curve'!D114</f>
        <v>0</v>
      </c>
      <c r="S125" s="2"/>
      <c r="T125" s="2">
        <f>+E125/'Discount curve'!$D114</f>
        <v>0</v>
      </c>
      <c r="U125" s="2">
        <f>+F125/'Discount curve'!$D114</f>
        <v>0</v>
      </c>
      <c r="V125" s="2">
        <f>+G125/'Discount curve'!$D114</f>
        <v>0</v>
      </c>
      <c r="W125" s="2">
        <f>+H125/'Discount curve'!$D114</f>
        <v>0</v>
      </c>
      <c r="X125" s="2">
        <f>+I125/'Discount curve'!$D114</f>
        <v>0</v>
      </c>
      <c r="Y125" s="2">
        <f>+J125/'Discount curve'!$D114</f>
        <v>0</v>
      </c>
      <c r="Z125" s="2">
        <f>+K125/'Discount curve'!$D114</f>
        <v>0</v>
      </c>
      <c r="AA125" s="2">
        <f>+L125/'Discount curve'!$D114</f>
        <v>0</v>
      </c>
      <c r="AB125" s="2">
        <f>+M125/'Discount curve'!$D114</f>
        <v>0</v>
      </c>
      <c r="AC125" s="2">
        <f>+N125/'Discount curve'!$D114</f>
        <v>0</v>
      </c>
      <c r="AD125" s="2">
        <f>+O125/'Discount curve'!$D114</f>
        <v>0</v>
      </c>
      <c r="AE125" s="2">
        <f>+P125/'Discount curve'!$D114</f>
        <v>0</v>
      </c>
    </row>
    <row r="126" spans="1:31" x14ac:dyDescent="0.2">
      <c r="A126" s="5">
        <v>40787</v>
      </c>
      <c r="C126" s="11">
        <v>0</v>
      </c>
      <c r="D126" s="14"/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R126" s="2">
        <f>+C126/'Discount curve'!D115</f>
        <v>0</v>
      </c>
      <c r="S126" s="2"/>
      <c r="T126" s="2">
        <f>+E126/'Discount curve'!$D115</f>
        <v>0</v>
      </c>
      <c r="U126" s="2">
        <f>+F126/'Discount curve'!$D115</f>
        <v>0</v>
      </c>
      <c r="V126" s="2">
        <f>+G126/'Discount curve'!$D115</f>
        <v>0</v>
      </c>
      <c r="W126" s="2">
        <f>+H126/'Discount curve'!$D115</f>
        <v>0</v>
      </c>
      <c r="X126" s="2">
        <f>+I126/'Discount curve'!$D115</f>
        <v>0</v>
      </c>
      <c r="Y126" s="2">
        <f>+J126/'Discount curve'!$D115</f>
        <v>0</v>
      </c>
      <c r="Z126" s="2">
        <f>+K126/'Discount curve'!$D115</f>
        <v>0</v>
      </c>
      <c r="AA126" s="2">
        <f>+L126/'Discount curve'!$D115</f>
        <v>0</v>
      </c>
      <c r="AB126" s="2">
        <f>+M126/'Discount curve'!$D115</f>
        <v>0</v>
      </c>
      <c r="AC126" s="2">
        <f>+N126/'Discount curve'!$D115</f>
        <v>0</v>
      </c>
      <c r="AD126" s="2">
        <f>+O126/'Discount curve'!$D115</f>
        <v>0</v>
      </c>
      <c r="AE126" s="2">
        <f>+P126/'Discount curve'!$D115</f>
        <v>0</v>
      </c>
    </row>
    <row r="127" spans="1:31" x14ac:dyDescent="0.2">
      <c r="A127" s="5">
        <v>40817</v>
      </c>
      <c r="C127" s="11">
        <v>0</v>
      </c>
      <c r="D127" s="14"/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R127" s="2">
        <f>+C127/'Discount curve'!D116</f>
        <v>0</v>
      </c>
      <c r="S127" s="2"/>
      <c r="T127" s="2">
        <f>+E127/'Discount curve'!$D116</f>
        <v>0</v>
      </c>
      <c r="U127" s="2">
        <f>+F127/'Discount curve'!$D116</f>
        <v>0</v>
      </c>
      <c r="V127" s="2">
        <f>+G127/'Discount curve'!$D116</f>
        <v>0</v>
      </c>
      <c r="W127" s="2">
        <f>+H127/'Discount curve'!$D116</f>
        <v>0</v>
      </c>
      <c r="X127" s="2">
        <f>+I127/'Discount curve'!$D116</f>
        <v>0</v>
      </c>
      <c r="Y127" s="2">
        <f>+J127/'Discount curve'!$D116</f>
        <v>0</v>
      </c>
      <c r="Z127" s="2">
        <f>+K127/'Discount curve'!$D116</f>
        <v>0</v>
      </c>
      <c r="AA127" s="2">
        <f>+L127/'Discount curve'!$D116</f>
        <v>0</v>
      </c>
      <c r="AB127" s="2">
        <f>+M127/'Discount curve'!$D116</f>
        <v>0</v>
      </c>
      <c r="AC127" s="2">
        <f>+N127/'Discount curve'!$D116</f>
        <v>0</v>
      </c>
      <c r="AD127" s="2">
        <f>+O127/'Discount curve'!$D116</f>
        <v>0</v>
      </c>
      <c r="AE127" s="2">
        <f>+P127/'Discount curve'!$D116</f>
        <v>0</v>
      </c>
    </row>
    <row r="128" spans="1:31" x14ac:dyDescent="0.2">
      <c r="A128" s="5">
        <v>40848</v>
      </c>
      <c r="C128" s="11">
        <v>0</v>
      </c>
      <c r="D128" s="14"/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R128" s="2">
        <f>+C128/'Discount curve'!D117</f>
        <v>0</v>
      </c>
      <c r="S128" s="2"/>
      <c r="T128" s="2">
        <f>+E128/'Discount curve'!$D117</f>
        <v>0</v>
      </c>
      <c r="U128" s="2">
        <f>+F128/'Discount curve'!$D117</f>
        <v>0</v>
      </c>
      <c r="V128" s="2">
        <f>+G128/'Discount curve'!$D117</f>
        <v>0</v>
      </c>
      <c r="W128" s="2">
        <f>+H128/'Discount curve'!$D117</f>
        <v>0</v>
      </c>
      <c r="X128" s="2">
        <f>+I128/'Discount curve'!$D117</f>
        <v>0</v>
      </c>
      <c r="Y128" s="2">
        <f>+J128/'Discount curve'!$D117</f>
        <v>0</v>
      </c>
      <c r="Z128" s="2">
        <f>+K128/'Discount curve'!$D117</f>
        <v>0</v>
      </c>
      <c r="AA128" s="2">
        <f>+L128/'Discount curve'!$D117</f>
        <v>0</v>
      </c>
      <c r="AB128" s="2">
        <f>+M128/'Discount curve'!$D117</f>
        <v>0</v>
      </c>
      <c r="AC128" s="2">
        <f>+N128/'Discount curve'!$D117</f>
        <v>0</v>
      </c>
      <c r="AD128" s="2">
        <f>+O128/'Discount curve'!$D117</f>
        <v>0</v>
      </c>
      <c r="AE128" s="2">
        <f>+P128/'Discount curve'!$D117</f>
        <v>0</v>
      </c>
    </row>
    <row r="129" spans="1:31" x14ac:dyDescent="0.2">
      <c r="A129" s="5">
        <v>40878</v>
      </c>
      <c r="C129" s="11">
        <v>0</v>
      </c>
      <c r="D129" s="14"/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R129" s="2">
        <f>+C129/'Discount curve'!D118</f>
        <v>0</v>
      </c>
      <c r="S129" s="2"/>
      <c r="T129" s="2">
        <f>+E129/'Discount curve'!$D118</f>
        <v>0</v>
      </c>
      <c r="U129" s="2">
        <f>+F129/'Discount curve'!$D118</f>
        <v>0</v>
      </c>
      <c r="V129" s="2">
        <f>+G129/'Discount curve'!$D118</f>
        <v>0</v>
      </c>
      <c r="W129" s="2">
        <f>+H129/'Discount curve'!$D118</f>
        <v>0</v>
      </c>
      <c r="X129" s="2">
        <f>+I129/'Discount curve'!$D118</f>
        <v>0</v>
      </c>
      <c r="Y129" s="2">
        <f>+J129/'Discount curve'!$D118</f>
        <v>0</v>
      </c>
      <c r="Z129" s="2">
        <f>+K129/'Discount curve'!$D118</f>
        <v>0</v>
      </c>
      <c r="AA129" s="2">
        <f>+L129/'Discount curve'!$D118</f>
        <v>0</v>
      </c>
      <c r="AB129" s="2">
        <f>+M129/'Discount curve'!$D118</f>
        <v>0</v>
      </c>
      <c r="AC129" s="2">
        <f>+N129/'Discount curve'!$D118</f>
        <v>0</v>
      </c>
      <c r="AD129" s="2">
        <f>+O129/'Discount curve'!$D118</f>
        <v>0</v>
      </c>
      <c r="AE129" s="2">
        <f>+P129/'Discount curve'!$D118</f>
        <v>0</v>
      </c>
    </row>
    <row r="130" spans="1:31" x14ac:dyDescent="0.2">
      <c r="A130" s="5">
        <v>40909</v>
      </c>
      <c r="C130" s="11">
        <v>0</v>
      </c>
      <c r="D130" s="14"/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R130" s="2">
        <f>+C130/'Discount curve'!D119</f>
        <v>0</v>
      </c>
      <c r="S130" s="2"/>
      <c r="T130" s="2">
        <f>+E130/'Discount curve'!$D119</f>
        <v>0</v>
      </c>
      <c r="U130" s="2">
        <f>+F130/'Discount curve'!$D119</f>
        <v>0</v>
      </c>
      <c r="V130" s="2">
        <f>+G130/'Discount curve'!$D119</f>
        <v>0</v>
      </c>
      <c r="W130" s="2">
        <f>+H130/'Discount curve'!$D119</f>
        <v>0</v>
      </c>
      <c r="X130" s="2">
        <f>+I130/'Discount curve'!$D119</f>
        <v>0</v>
      </c>
      <c r="Y130" s="2">
        <f>+J130/'Discount curve'!$D119</f>
        <v>0</v>
      </c>
      <c r="Z130" s="2">
        <f>+K130/'Discount curve'!$D119</f>
        <v>0</v>
      </c>
      <c r="AA130" s="2">
        <f>+L130/'Discount curve'!$D119</f>
        <v>0</v>
      </c>
      <c r="AB130" s="2">
        <f>+M130/'Discount curve'!$D119</f>
        <v>0</v>
      </c>
      <c r="AC130" s="2">
        <f>+N130/'Discount curve'!$D119</f>
        <v>0</v>
      </c>
      <c r="AD130" s="2">
        <f>+O130/'Discount curve'!$D119</f>
        <v>0</v>
      </c>
      <c r="AE130" s="2">
        <f>+P130/'Discount curve'!$D119</f>
        <v>0</v>
      </c>
    </row>
    <row r="131" spans="1:31" x14ac:dyDescent="0.2">
      <c r="A131" s="5">
        <v>40940</v>
      </c>
      <c r="C131" s="11">
        <v>0</v>
      </c>
      <c r="D131" s="14"/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R131" s="2">
        <f>+C131/'Discount curve'!D120</f>
        <v>0</v>
      </c>
      <c r="S131" s="2"/>
      <c r="T131" s="2">
        <f>+E131/'Discount curve'!$D120</f>
        <v>0</v>
      </c>
      <c r="U131" s="2">
        <f>+F131/'Discount curve'!$D120</f>
        <v>0</v>
      </c>
      <c r="V131" s="2">
        <f>+G131/'Discount curve'!$D120</f>
        <v>0</v>
      </c>
      <c r="W131" s="2">
        <f>+H131/'Discount curve'!$D120</f>
        <v>0</v>
      </c>
      <c r="X131" s="2">
        <f>+I131/'Discount curve'!$D120</f>
        <v>0</v>
      </c>
      <c r="Y131" s="2">
        <f>+J131/'Discount curve'!$D120</f>
        <v>0</v>
      </c>
      <c r="Z131" s="2">
        <f>+K131/'Discount curve'!$D120</f>
        <v>0</v>
      </c>
      <c r="AA131" s="2">
        <f>+L131/'Discount curve'!$D120</f>
        <v>0</v>
      </c>
      <c r="AB131" s="2">
        <f>+M131/'Discount curve'!$D120</f>
        <v>0</v>
      </c>
      <c r="AC131" s="2">
        <f>+N131/'Discount curve'!$D120</f>
        <v>0</v>
      </c>
      <c r="AD131" s="2">
        <f>+O131/'Discount curve'!$D120</f>
        <v>0</v>
      </c>
      <c r="AE131" s="2">
        <f>+P131/'Discount curve'!$D120</f>
        <v>0</v>
      </c>
    </row>
    <row r="132" spans="1:31" x14ac:dyDescent="0.2">
      <c r="A132" s="5">
        <v>40969</v>
      </c>
      <c r="C132" s="11">
        <v>0</v>
      </c>
      <c r="D132" s="14"/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R132" s="2">
        <f>+C132/'Discount curve'!D121</f>
        <v>0</v>
      </c>
      <c r="S132" s="2"/>
      <c r="T132" s="2">
        <f>+E132/'Discount curve'!$D121</f>
        <v>0</v>
      </c>
      <c r="U132" s="2">
        <f>+F132/'Discount curve'!$D121</f>
        <v>0</v>
      </c>
      <c r="V132" s="2">
        <f>+G132/'Discount curve'!$D121</f>
        <v>0</v>
      </c>
      <c r="W132" s="2">
        <f>+H132/'Discount curve'!$D121</f>
        <v>0</v>
      </c>
      <c r="X132" s="2">
        <f>+I132/'Discount curve'!$D121</f>
        <v>0</v>
      </c>
      <c r="Y132" s="2">
        <f>+J132/'Discount curve'!$D121</f>
        <v>0</v>
      </c>
      <c r="Z132" s="2">
        <f>+K132/'Discount curve'!$D121</f>
        <v>0</v>
      </c>
      <c r="AA132" s="2">
        <f>+L132/'Discount curve'!$D121</f>
        <v>0</v>
      </c>
      <c r="AB132" s="2">
        <f>+M132/'Discount curve'!$D121</f>
        <v>0</v>
      </c>
      <c r="AC132" s="2">
        <f>+N132/'Discount curve'!$D121</f>
        <v>0</v>
      </c>
      <c r="AD132" s="2">
        <f>+O132/'Discount curve'!$D121</f>
        <v>0</v>
      </c>
      <c r="AE132" s="2">
        <f>+P132/'Discount curve'!$D121</f>
        <v>0</v>
      </c>
    </row>
    <row r="133" spans="1:31" x14ac:dyDescent="0.2">
      <c r="A133" s="5">
        <v>41000</v>
      </c>
      <c r="C133" s="11">
        <v>0</v>
      </c>
      <c r="D133" s="14"/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R133" s="2">
        <f>+C133/'Discount curve'!D122</f>
        <v>0</v>
      </c>
      <c r="S133" s="2"/>
      <c r="T133" s="2">
        <f>+E133/'Discount curve'!$D122</f>
        <v>0</v>
      </c>
      <c r="U133" s="2">
        <f>+F133/'Discount curve'!$D122</f>
        <v>0</v>
      </c>
      <c r="V133" s="2">
        <f>+G133/'Discount curve'!$D122</f>
        <v>0</v>
      </c>
      <c r="W133" s="2">
        <f>+H133/'Discount curve'!$D122</f>
        <v>0</v>
      </c>
      <c r="X133" s="2">
        <f>+I133/'Discount curve'!$D122</f>
        <v>0</v>
      </c>
      <c r="Y133" s="2">
        <f>+J133/'Discount curve'!$D122</f>
        <v>0</v>
      </c>
      <c r="Z133" s="2">
        <f>+K133/'Discount curve'!$D122</f>
        <v>0</v>
      </c>
      <c r="AA133" s="2">
        <f>+L133/'Discount curve'!$D122</f>
        <v>0</v>
      </c>
      <c r="AB133" s="2">
        <f>+M133/'Discount curve'!$D122</f>
        <v>0</v>
      </c>
      <c r="AC133" s="2">
        <f>+N133/'Discount curve'!$D122</f>
        <v>0</v>
      </c>
      <c r="AD133" s="2">
        <f>+O133/'Discount curve'!$D122</f>
        <v>0</v>
      </c>
      <c r="AE133" s="2">
        <f>+P133/'Discount curve'!$D122</f>
        <v>0</v>
      </c>
    </row>
    <row r="134" spans="1:31" x14ac:dyDescent="0.2">
      <c r="A134" s="5">
        <v>41030</v>
      </c>
      <c r="C134" s="11">
        <v>0</v>
      </c>
      <c r="D134" s="14"/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R134" s="2">
        <f>+C134/'Discount curve'!D123</f>
        <v>0</v>
      </c>
      <c r="S134" s="2"/>
      <c r="T134" s="2">
        <f>+E134/'Discount curve'!$D123</f>
        <v>0</v>
      </c>
      <c r="U134" s="2">
        <f>+F134/'Discount curve'!$D123</f>
        <v>0</v>
      </c>
      <c r="V134" s="2">
        <f>+G134/'Discount curve'!$D123</f>
        <v>0</v>
      </c>
      <c r="W134" s="2">
        <f>+H134/'Discount curve'!$D123</f>
        <v>0</v>
      </c>
      <c r="X134" s="2">
        <f>+I134/'Discount curve'!$D123</f>
        <v>0</v>
      </c>
      <c r="Y134" s="2">
        <f>+J134/'Discount curve'!$D123</f>
        <v>0</v>
      </c>
      <c r="Z134" s="2">
        <f>+K134/'Discount curve'!$D123</f>
        <v>0</v>
      </c>
      <c r="AA134" s="2">
        <f>+L134/'Discount curve'!$D123</f>
        <v>0</v>
      </c>
      <c r="AB134" s="2">
        <f>+M134/'Discount curve'!$D123</f>
        <v>0</v>
      </c>
      <c r="AC134" s="2">
        <f>+N134/'Discount curve'!$D123</f>
        <v>0</v>
      </c>
      <c r="AD134" s="2">
        <f>+O134/'Discount curve'!$D123</f>
        <v>0</v>
      </c>
      <c r="AE134" s="2">
        <f>+P134/'Discount curve'!$D123</f>
        <v>0</v>
      </c>
    </row>
    <row r="135" spans="1:31" x14ac:dyDescent="0.2">
      <c r="A135" s="5" t="s">
        <v>13</v>
      </c>
      <c r="C135" s="11" t="s">
        <v>12</v>
      </c>
      <c r="D135" s="14"/>
      <c r="E135" s="2" t="s">
        <v>12</v>
      </c>
      <c r="F135" s="2" t="s">
        <v>12</v>
      </c>
      <c r="G135" s="2" t="s">
        <v>12</v>
      </c>
      <c r="H135" s="2" t="s">
        <v>12</v>
      </c>
      <c r="I135" s="2" t="s">
        <v>12</v>
      </c>
      <c r="J135" s="2" t="s">
        <v>12</v>
      </c>
      <c r="K135" s="2" t="s">
        <v>12</v>
      </c>
      <c r="L135" s="2" t="s">
        <v>12</v>
      </c>
      <c r="M135" s="2" t="s">
        <v>12</v>
      </c>
      <c r="N135" s="2" t="s">
        <v>12</v>
      </c>
    </row>
    <row r="136" spans="1:31" x14ac:dyDescent="0.2">
      <c r="A136" s="5" t="s">
        <v>12</v>
      </c>
      <c r="C136" s="11" t="s">
        <v>12</v>
      </c>
      <c r="D136" s="14"/>
      <c r="E136" s="2" t="s">
        <v>12</v>
      </c>
      <c r="F136" s="2" t="s">
        <v>12</v>
      </c>
      <c r="G136" s="2" t="s">
        <v>12</v>
      </c>
      <c r="H136" s="2" t="s">
        <v>12</v>
      </c>
      <c r="I136" s="2" t="s">
        <v>12</v>
      </c>
      <c r="J136" s="2" t="s">
        <v>12</v>
      </c>
      <c r="K136" s="2" t="s">
        <v>12</v>
      </c>
      <c r="L136" s="2" t="s">
        <v>12</v>
      </c>
      <c r="M136" s="2" t="s">
        <v>12</v>
      </c>
      <c r="N136" s="2" t="s">
        <v>12</v>
      </c>
    </row>
    <row r="137" spans="1:31" x14ac:dyDescent="0.2">
      <c r="A137" s="5" t="s">
        <v>12</v>
      </c>
      <c r="C137" s="11" t="s">
        <v>12</v>
      </c>
      <c r="D137" s="14"/>
      <c r="E137" s="2" t="s">
        <v>12</v>
      </c>
      <c r="F137" s="2" t="s">
        <v>12</v>
      </c>
      <c r="G137" s="2" t="s">
        <v>12</v>
      </c>
      <c r="H137" s="2" t="s">
        <v>12</v>
      </c>
      <c r="I137" s="2" t="s">
        <v>12</v>
      </c>
      <c r="J137" s="2" t="s">
        <v>12</v>
      </c>
      <c r="K137" s="2" t="s">
        <v>12</v>
      </c>
      <c r="L137" s="2" t="s">
        <v>12</v>
      </c>
      <c r="M137" s="2" t="s">
        <v>12</v>
      </c>
      <c r="N137" s="2" t="s">
        <v>12</v>
      </c>
    </row>
    <row r="138" spans="1:31" x14ac:dyDescent="0.2">
      <c r="A138" s="5" t="s">
        <v>12</v>
      </c>
      <c r="C138" s="11" t="s">
        <v>12</v>
      </c>
      <c r="D138" s="14"/>
      <c r="E138" s="2" t="s">
        <v>12</v>
      </c>
      <c r="F138" s="2" t="s">
        <v>12</v>
      </c>
      <c r="G138" s="2" t="s">
        <v>12</v>
      </c>
      <c r="H138" s="2" t="s">
        <v>12</v>
      </c>
      <c r="I138" s="2" t="s">
        <v>12</v>
      </c>
      <c r="J138" s="2" t="s">
        <v>12</v>
      </c>
      <c r="K138" s="2" t="s">
        <v>12</v>
      </c>
      <c r="L138" s="2" t="s">
        <v>12</v>
      </c>
      <c r="M138" s="2" t="s">
        <v>12</v>
      </c>
      <c r="N138" s="2" t="s">
        <v>12</v>
      </c>
    </row>
    <row r="139" spans="1:31" x14ac:dyDescent="0.2">
      <c r="A139" s="5" t="s">
        <v>12</v>
      </c>
      <c r="C139" s="11" t="s">
        <v>12</v>
      </c>
      <c r="D139" s="14"/>
      <c r="E139" s="2" t="s">
        <v>12</v>
      </c>
      <c r="F139" s="2" t="s">
        <v>12</v>
      </c>
      <c r="G139" s="2" t="s">
        <v>12</v>
      </c>
      <c r="H139" s="2" t="s">
        <v>12</v>
      </c>
      <c r="I139" s="2" t="s">
        <v>12</v>
      </c>
      <c r="J139" s="2" t="s">
        <v>12</v>
      </c>
      <c r="K139" s="2" t="s">
        <v>12</v>
      </c>
      <c r="L139" s="2" t="s">
        <v>12</v>
      </c>
      <c r="M139" s="2" t="s">
        <v>12</v>
      </c>
      <c r="N139" s="2" t="s">
        <v>12</v>
      </c>
    </row>
    <row r="140" spans="1:31" x14ac:dyDescent="0.2">
      <c r="A140" s="5" t="s">
        <v>12</v>
      </c>
      <c r="C140" s="11" t="s">
        <v>12</v>
      </c>
      <c r="D140" s="14"/>
      <c r="E140" s="2" t="s">
        <v>12</v>
      </c>
      <c r="F140" s="2" t="s">
        <v>12</v>
      </c>
      <c r="G140" s="2" t="s">
        <v>12</v>
      </c>
      <c r="H140" s="2" t="s">
        <v>12</v>
      </c>
      <c r="I140" s="2" t="s">
        <v>12</v>
      </c>
      <c r="J140" s="2" t="s">
        <v>12</v>
      </c>
      <c r="K140" s="2" t="s">
        <v>12</v>
      </c>
      <c r="L140" s="2" t="s">
        <v>12</v>
      </c>
      <c r="M140" s="2" t="s">
        <v>12</v>
      </c>
      <c r="N140" s="2" t="s">
        <v>12</v>
      </c>
    </row>
    <row r="141" spans="1:31" x14ac:dyDescent="0.2">
      <c r="A141" s="5" t="s">
        <v>12</v>
      </c>
      <c r="C141" s="11" t="s">
        <v>12</v>
      </c>
      <c r="D141" s="14"/>
      <c r="E141" s="2" t="s">
        <v>12</v>
      </c>
      <c r="F141" s="2" t="s">
        <v>12</v>
      </c>
      <c r="G141" s="2" t="s">
        <v>12</v>
      </c>
      <c r="H141" s="2" t="s">
        <v>12</v>
      </c>
      <c r="I141" s="2" t="s">
        <v>12</v>
      </c>
      <c r="J141" s="2" t="s">
        <v>12</v>
      </c>
      <c r="K141" s="2" t="s">
        <v>12</v>
      </c>
      <c r="L141" s="2" t="s">
        <v>12</v>
      </c>
      <c r="M141" s="2" t="s">
        <v>12</v>
      </c>
      <c r="N141" s="2" t="s">
        <v>12</v>
      </c>
    </row>
    <row r="142" spans="1:31" x14ac:dyDescent="0.2">
      <c r="A142" s="5" t="s">
        <v>12</v>
      </c>
      <c r="C142" s="11" t="s">
        <v>12</v>
      </c>
      <c r="D142" s="14"/>
      <c r="E142" s="2" t="s">
        <v>12</v>
      </c>
      <c r="F142" s="2" t="s">
        <v>12</v>
      </c>
      <c r="G142" s="2" t="s">
        <v>12</v>
      </c>
      <c r="H142" s="2" t="s">
        <v>12</v>
      </c>
      <c r="I142" s="2" t="s">
        <v>12</v>
      </c>
      <c r="J142" s="2" t="s">
        <v>12</v>
      </c>
      <c r="K142" s="2" t="s">
        <v>12</v>
      </c>
      <c r="L142" s="2" t="s">
        <v>12</v>
      </c>
      <c r="M142" s="2" t="s">
        <v>12</v>
      </c>
      <c r="N142" s="2" t="s">
        <v>12</v>
      </c>
    </row>
    <row r="143" spans="1:31" x14ac:dyDescent="0.2">
      <c r="A143" s="5" t="s">
        <v>12</v>
      </c>
      <c r="C143" s="11" t="s">
        <v>12</v>
      </c>
      <c r="D143" s="14"/>
      <c r="E143" s="2" t="s">
        <v>12</v>
      </c>
      <c r="F143" s="2" t="s">
        <v>12</v>
      </c>
      <c r="G143" s="2" t="s">
        <v>12</v>
      </c>
      <c r="H143" s="2" t="s">
        <v>12</v>
      </c>
      <c r="I143" s="2" t="s">
        <v>12</v>
      </c>
      <c r="J143" s="2" t="s">
        <v>12</v>
      </c>
      <c r="K143" s="2" t="s">
        <v>12</v>
      </c>
      <c r="L143" s="2" t="s">
        <v>12</v>
      </c>
      <c r="M143" s="2" t="s">
        <v>12</v>
      </c>
      <c r="N143" s="2" t="s">
        <v>12</v>
      </c>
    </row>
    <row r="144" spans="1:31" x14ac:dyDescent="0.2">
      <c r="A144" s="5" t="s">
        <v>12</v>
      </c>
      <c r="C144" s="11" t="s">
        <v>12</v>
      </c>
      <c r="D144" s="14"/>
      <c r="E144" s="2" t="s">
        <v>12</v>
      </c>
      <c r="F144" s="2" t="s">
        <v>12</v>
      </c>
      <c r="G144" s="2" t="s">
        <v>12</v>
      </c>
      <c r="H144" s="2" t="s">
        <v>12</v>
      </c>
      <c r="I144" s="2" t="s">
        <v>12</v>
      </c>
      <c r="J144" s="2" t="s">
        <v>12</v>
      </c>
      <c r="K144" s="2" t="s">
        <v>12</v>
      </c>
      <c r="L144" s="2" t="s">
        <v>12</v>
      </c>
      <c r="M144" s="2" t="s">
        <v>12</v>
      </c>
      <c r="N144" s="2" t="s">
        <v>12</v>
      </c>
    </row>
    <row r="145" spans="1:14" x14ac:dyDescent="0.2">
      <c r="A145" s="5" t="s">
        <v>12</v>
      </c>
      <c r="C145" s="11" t="s">
        <v>12</v>
      </c>
      <c r="D145" s="14"/>
      <c r="E145" s="2" t="s">
        <v>12</v>
      </c>
      <c r="F145" s="2" t="s">
        <v>12</v>
      </c>
      <c r="G145" s="2" t="s">
        <v>12</v>
      </c>
      <c r="H145" s="2" t="s">
        <v>12</v>
      </c>
      <c r="I145" s="2" t="s">
        <v>12</v>
      </c>
      <c r="J145" s="2" t="s">
        <v>12</v>
      </c>
      <c r="K145" s="2" t="s">
        <v>12</v>
      </c>
      <c r="L145" s="2" t="s">
        <v>12</v>
      </c>
      <c r="M145" s="2" t="s">
        <v>12</v>
      </c>
      <c r="N145" s="2" t="s">
        <v>12</v>
      </c>
    </row>
    <row r="146" spans="1:14" x14ac:dyDescent="0.2">
      <c r="A146" s="5" t="s">
        <v>12</v>
      </c>
      <c r="C146" s="11" t="s">
        <v>12</v>
      </c>
      <c r="D146" s="14"/>
      <c r="E146" s="2" t="s">
        <v>12</v>
      </c>
      <c r="F146" s="2" t="s">
        <v>12</v>
      </c>
      <c r="G146" s="2" t="s">
        <v>12</v>
      </c>
      <c r="H146" s="2" t="s">
        <v>12</v>
      </c>
      <c r="I146" s="2" t="s">
        <v>12</v>
      </c>
      <c r="J146" s="2" t="s">
        <v>12</v>
      </c>
      <c r="K146" s="2" t="s">
        <v>12</v>
      </c>
      <c r="L146" s="2" t="s">
        <v>12</v>
      </c>
      <c r="M146" s="2" t="s">
        <v>12</v>
      </c>
      <c r="N146" s="2" t="s">
        <v>12</v>
      </c>
    </row>
    <row r="147" spans="1:14" x14ac:dyDescent="0.2">
      <c r="A147" s="5" t="s">
        <v>12</v>
      </c>
      <c r="C147" s="11" t="s">
        <v>12</v>
      </c>
      <c r="D147" s="14"/>
      <c r="E147" s="2" t="s">
        <v>12</v>
      </c>
      <c r="F147" s="2" t="s">
        <v>12</v>
      </c>
      <c r="G147" s="2" t="s">
        <v>12</v>
      </c>
      <c r="H147" s="2" t="s">
        <v>12</v>
      </c>
      <c r="I147" s="2" t="s">
        <v>12</v>
      </c>
      <c r="J147" s="2" t="s">
        <v>12</v>
      </c>
      <c r="K147" s="2" t="s">
        <v>12</v>
      </c>
      <c r="L147" s="2" t="s">
        <v>12</v>
      </c>
      <c r="M147" s="2" t="s">
        <v>12</v>
      </c>
      <c r="N147" s="2" t="s">
        <v>12</v>
      </c>
    </row>
    <row r="148" spans="1:14" x14ac:dyDescent="0.2">
      <c r="A148" s="5" t="s">
        <v>12</v>
      </c>
      <c r="C148" s="11" t="s">
        <v>12</v>
      </c>
      <c r="D148" s="14"/>
      <c r="E148" s="2" t="s">
        <v>12</v>
      </c>
      <c r="F148" s="2" t="s">
        <v>12</v>
      </c>
      <c r="G148" s="2" t="s">
        <v>12</v>
      </c>
      <c r="H148" s="2" t="s">
        <v>12</v>
      </c>
      <c r="I148" s="2" t="s">
        <v>12</v>
      </c>
      <c r="J148" s="2" t="s">
        <v>12</v>
      </c>
      <c r="K148" s="2" t="s">
        <v>12</v>
      </c>
      <c r="L148" s="2" t="s">
        <v>12</v>
      </c>
      <c r="M148" s="2" t="s">
        <v>12</v>
      </c>
      <c r="N148" s="2" t="s">
        <v>12</v>
      </c>
    </row>
    <row r="149" spans="1:14" x14ac:dyDescent="0.2">
      <c r="A149" s="5" t="s">
        <v>12</v>
      </c>
      <c r="C149" s="11" t="s">
        <v>12</v>
      </c>
      <c r="D149" s="14"/>
      <c r="E149" s="2" t="s">
        <v>12</v>
      </c>
      <c r="F149" s="2" t="s">
        <v>12</v>
      </c>
      <c r="G149" s="2" t="s">
        <v>12</v>
      </c>
      <c r="H149" s="2" t="s">
        <v>12</v>
      </c>
      <c r="I149" s="2" t="s">
        <v>12</v>
      </c>
      <c r="J149" s="2" t="s">
        <v>12</v>
      </c>
      <c r="K149" s="2" t="s">
        <v>12</v>
      </c>
      <c r="L149" s="2" t="s">
        <v>12</v>
      </c>
      <c r="M149" s="2" t="s">
        <v>12</v>
      </c>
      <c r="N149" s="2" t="s">
        <v>12</v>
      </c>
    </row>
    <row r="150" spans="1:14" x14ac:dyDescent="0.2">
      <c r="A150" s="5" t="s">
        <v>12</v>
      </c>
      <c r="C150" s="11" t="s">
        <v>12</v>
      </c>
      <c r="D150" s="14"/>
      <c r="E150" s="2" t="s">
        <v>12</v>
      </c>
      <c r="F150" s="2" t="s">
        <v>12</v>
      </c>
      <c r="G150" s="2" t="s">
        <v>12</v>
      </c>
      <c r="H150" s="2" t="s">
        <v>12</v>
      </c>
      <c r="I150" s="2" t="s">
        <v>12</v>
      </c>
      <c r="J150" s="2" t="s">
        <v>12</v>
      </c>
      <c r="K150" s="2" t="s">
        <v>12</v>
      </c>
      <c r="L150" s="2" t="s">
        <v>12</v>
      </c>
      <c r="M150" s="2" t="s">
        <v>12</v>
      </c>
      <c r="N150" s="2" t="s">
        <v>12</v>
      </c>
    </row>
    <row r="151" spans="1:14" x14ac:dyDescent="0.2">
      <c r="A151" s="5" t="s">
        <v>12</v>
      </c>
      <c r="C151" s="11" t="s">
        <v>12</v>
      </c>
      <c r="D151" s="14"/>
      <c r="E151" s="2" t="s">
        <v>12</v>
      </c>
      <c r="F151" s="2" t="s">
        <v>12</v>
      </c>
      <c r="G151" s="2" t="s">
        <v>12</v>
      </c>
      <c r="H151" s="2" t="s">
        <v>12</v>
      </c>
      <c r="I151" s="2" t="s">
        <v>12</v>
      </c>
      <c r="J151" s="2" t="s">
        <v>12</v>
      </c>
      <c r="K151" s="2" t="s">
        <v>12</v>
      </c>
      <c r="L151" s="2" t="s">
        <v>12</v>
      </c>
      <c r="M151" s="2" t="s">
        <v>12</v>
      </c>
      <c r="N151" s="2" t="s">
        <v>12</v>
      </c>
    </row>
    <row r="152" spans="1:14" x14ac:dyDescent="0.2">
      <c r="A152" s="5" t="s">
        <v>12</v>
      </c>
      <c r="C152" s="11" t="s">
        <v>12</v>
      </c>
      <c r="D152" s="14"/>
      <c r="E152" s="2" t="s">
        <v>12</v>
      </c>
      <c r="F152" s="2" t="s">
        <v>12</v>
      </c>
      <c r="G152" s="2" t="s">
        <v>12</v>
      </c>
      <c r="H152" s="2" t="s">
        <v>12</v>
      </c>
      <c r="I152" s="2" t="s">
        <v>12</v>
      </c>
      <c r="J152" s="2" t="s">
        <v>12</v>
      </c>
      <c r="K152" s="2" t="s">
        <v>12</v>
      </c>
      <c r="L152" s="2" t="s">
        <v>12</v>
      </c>
      <c r="M152" s="2" t="s">
        <v>12</v>
      </c>
      <c r="N152" s="2" t="s">
        <v>12</v>
      </c>
    </row>
    <row r="153" spans="1:14" x14ac:dyDescent="0.2">
      <c r="A153" s="5" t="s">
        <v>12</v>
      </c>
      <c r="C153" s="11" t="s">
        <v>12</v>
      </c>
      <c r="D153" s="14"/>
      <c r="E153" s="2" t="s">
        <v>12</v>
      </c>
      <c r="F153" s="2" t="s">
        <v>12</v>
      </c>
      <c r="G153" s="2" t="s">
        <v>12</v>
      </c>
      <c r="H153" s="2" t="s">
        <v>12</v>
      </c>
      <c r="I153" s="2" t="s">
        <v>12</v>
      </c>
      <c r="J153" s="2" t="s">
        <v>12</v>
      </c>
      <c r="K153" s="2" t="s">
        <v>12</v>
      </c>
      <c r="L153" s="2" t="s">
        <v>12</v>
      </c>
      <c r="M153" s="2" t="s">
        <v>12</v>
      </c>
      <c r="N153" s="2" t="s">
        <v>12</v>
      </c>
    </row>
    <row r="154" spans="1:14" x14ac:dyDescent="0.2">
      <c r="A154" s="5" t="s">
        <v>12</v>
      </c>
      <c r="C154" s="11" t="s">
        <v>12</v>
      </c>
      <c r="D154" s="14"/>
      <c r="E154" s="2" t="s">
        <v>12</v>
      </c>
      <c r="F154" s="2" t="s">
        <v>12</v>
      </c>
      <c r="G154" s="2" t="s">
        <v>12</v>
      </c>
      <c r="H154" s="2" t="s">
        <v>12</v>
      </c>
      <c r="I154" s="2" t="s">
        <v>12</v>
      </c>
      <c r="J154" s="2" t="s">
        <v>12</v>
      </c>
      <c r="K154" s="2" t="s">
        <v>12</v>
      </c>
      <c r="L154" s="2" t="s">
        <v>12</v>
      </c>
      <c r="M154" s="2" t="s">
        <v>12</v>
      </c>
      <c r="N154" s="2" t="s">
        <v>12</v>
      </c>
    </row>
    <row r="155" spans="1:14" x14ac:dyDescent="0.2">
      <c r="A155" s="5" t="s">
        <v>12</v>
      </c>
      <c r="C155" s="11" t="s">
        <v>12</v>
      </c>
      <c r="D155" s="14"/>
      <c r="E155" s="2" t="s">
        <v>12</v>
      </c>
      <c r="F155" s="2" t="s">
        <v>12</v>
      </c>
      <c r="G155" s="2" t="s">
        <v>12</v>
      </c>
      <c r="H155" s="2" t="s">
        <v>12</v>
      </c>
      <c r="I155" s="2" t="s">
        <v>12</v>
      </c>
      <c r="J155" s="2" t="s">
        <v>12</v>
      </c>
      <c r="K155" s="2" t="s">
        <v>12</v>
      </c>
      <c r="L155" s="2" t="s">
        <v>12</v>
      </c>
      <c r="M155" s="2" t="s">
        <v>12</v>
      </c>
      <c r="N155" s="2" t="s">
        <v>12</v>
      </c>
    </row>
    <row r="156" spans="1:14" x14ac:dyDescent="0.2">
      <c r="A156" s="5" t="s">
        <v>12</v>
      </c>
      <c r="C156" s="11" t="s">
        <v>12</v>
      </c>
      <c r="D156" s="14"/>
      <c r="E156" s="2" t="s">
        <v>12</v>
      </c>
      <c r="F156" s="2" t="s">
        <v>12</v>
      </c>
      <c r="G156" s="2" t="s">
        <v>12</v>
      </c>
      <c r="H156" s="2" t="s">
        <v>12</v>
      </c>
      <c r="I156" s="2" t="s">
        <v>12</v>
      </c>
      <c r="J156" s="2" t="s">
        <v>12</v>
      </c>
      <c r="K156" s="2" t="s">
        <v>12</v>
      </c>
      <c r="L156" s="2" t="s">
        <v>12</v>
      </c>
      <c r="M156" s="2" t="s">
        <v>12</v>
      </c>
      <c r="N156" s="2" t="s">
        <v>12</v>
      </c>
    </row>
    <row r="157" spans="1:14" x14ac:dyDescent="0.2">
      <c r="A157" s="5" t="s">
        <v>12</v>
      </c>
      <c r="C157" s="11" t="s">
        <v>12</v>
      </c>
      <c r="D157" s="14"/>
      <c r="E157" s="2" t="s">
        <v>12</v>
      </c>
      <c r="F157" s="2" t="s">
        <v>12</v>
      </c>
      <c r="G157" s="2" t="s">
        <v>12</v>
      </c>
      <c r="H157" s="2" t="s">
        <v>12</v>
      </c>
      <c r="I157" s="2" t="s">
        <v>12</v>
      </c>
      <c r="J157" s="2" t="s">
        <v>12</v>
      </c>
      <c r="K157" s="2" t="s">
        <v>12</v>
      </c>
      <c r="L157" s="2" t="s">
        <v>12</v>
      </c>
      <c r="M157" s="2" t="s">
        <v>12</v>
      </c>
      <c r="N157" s="2" t="s">
        <v>12</v>
      </c>
    </row>
    <row r="158" spans="1:14" x14ac:dyDescent="0.2">
      <c r="A158" s="5" t="s">
        <v>12</v>
      </c>
      <c r="C158" s="11" t="s">
        <v>12</v>
      </c>
      <c r="D158" s="14"/>
      <c r="E158" s="2" t="s">
        <v>12</v>
      </c>
      <c r="F158" s="2" t="s">
        <v>12</v>
      </c>
      <c r="G158" s="2" t="s">
        <v>12</v>
      </c>
      <c r="H158" s="2" t="s">
        <v>12</v>
      </c>
      <c r="I158" s="2" t="s">
        <v>12</v>
      </c>
      <c r="J158" s="2" t="s">
        <v>12</v>
      </c>
      <c r="K158" s="2" t="s">
        <v>12</v>
      </c>
      <c r="L158" s="2" t="s">
        <v>12</v>
      </c>
      <c r="M158" s="2" t="s">
        <v>12</v>
      </c>
      <c r="N158" s="2" t="s">
        <v>12</v>
      </c>
    </row>
    <row r="159" spans="1:14" x14ac:dyDescent="0.2">
      <c r="A159" s="5" t="s">
        <v>12</v>
      </c>
      <c r="C159" s="11" t="s">
        <v>12</v>
      </c>
      <c r="D159" s="14"/>
      <c r="E159" s="2" t="s">
        <v>12</v>
      </c>
      <c r="F159" s="2" t="s">
        <v>12</v>
      </c>
      <c r="G159" s="2" t="s">
        <v>12</v>
      </c>
      <c r="H159" s="2" t="s">
        <v>12</v>
      </c>
      <c r="I159" s="2" t="s">
        <v>12</v>
      </c>
      <c r="J159" s="2" t="s">
        <v>12</v>
      </c>
      <c r="K159" s="2" t="s">
        <v>12</v>
      </c>
      <c r="L159" s="2" t="s">
        <v>12</v>
      </c>
      <c r="M159" s="2" t="s">
        <v>12</v>
      </c>
      <c r="N159" s="2" t="s">
        <v>12</v>
      </c>
    </row>
    <row r="160" spans="1:14" x14ac:dyDescent="0.2">
      <c r="A160" s="5" t="s">
        <v>12</v>
      </c>
      <c r="C160" s="11" t="s">
        <v>12</v>
      </c>
      <c r="D160" s="14"/>
      <c r="E160" s="2" t="s">
        <v>12</v>
      </c>
      <c r="F160" s="2" t="s">
        <v>12</v>
      </c>
      <c r="G160" s="2" t="s">
        <v>12</v>
      </c>
      <c r="H160" s="2" t="s">
        <v>12</v>
      </c>
      <c r="I160" s="2" t="s">
        <v>12</v>
      </c>
      <c r="J160" s="2" t="s">
        <v>12</v>
      </c>
      <c r="K160" s="2" t="s">
        <v>12</v>
      </c>
      <c r="L160" s="2" t="s">
        <v>12</v>
      </c>
      <c r="M160" s="2" t="s">
        <v>12</v>
      </c>
      <c r="N160" s="2" t="s">
        <v>12</v>
      </c>
    </row>
    <row r="161" spans="1:14" x14ac:dyDescent="0.2">
      <c r="A161" s="5" t="s">
        <v>12</v>
      </c>
      <c r="C161" s="11" t="s">
        <v>12</v>
      </c>
      <c r="D161" s="14"/>
      <c r="E161" s="2" t="s">
        <v>12</v>
      </c>
      <c r="F161" s="2" t="s">
        <v>12</v>
      </c>
      <c r="G161" s="2" t="s">
        <v>12</v>
      </c>
      <c r="H161" s="2" t="s">
        <v>12</v>
      </c>
      <c r="I161" s="2" t="s">
        <v>12</v>
      </c>
      <c r="J161" s="2" t="s">
        <v>12</v>
      </c>
      <c r="K161" s="2" t="s">
        <v>12</v>
      </c>
      <c r="L161" s="2" t="s">
        <v>12</v>
      </c>
      <c r="M161" s="2" t="s">
        <v>12</v>
      </c>
      <c r="N161" s="2" t="s">
        <v>12</v>
      </c>
    </row>
    <row r="162" spans="1:14" x14ac:dyDescent="0.2">
      <c r="A162" s="5" t="s">
        <v>12</v>
      </c>
      <c r="C162" s="11" t="s">
        <v>12</v>
      </c>
      <c r="D162" s="14"/>
      <c r="E162" s="2" t="s">
        <v>12</v>
      </c>
      <c r="F162" s="2" t="s">
        <v>12</v>
      </c>
      <c r="G162" s="2" t="s">
        <v>12</v>
      </c>
      <c r="H162" s="2" t="s">
        <v>12</v>
      </c>
      <c r="I162" s="2" t="s">
        <v>12</v>
      </c>
      <c r="J162" s="2" t="s">
        <v>12</v>
      </c>
      <c r="K162" s="2" t="s">
        <v>12</v>
      </c>
      <c r="L162" s="2" t="s">
        <v>12</v>
      </c>
      <c r="M162" s="2" t="s">
        <v>12</v>
      </c>
      <c r="N162" s="2" t="s">
        <v>12</v>
      </c>
    </row>
    <row r="163" spans="1:14" x14ac:dyDescent="0.2">
      <c r="A163" s="5" t="s">
        <v>12</v>
      </c>
      <c r="C163" s="11" t="s">
        <v>12</v>
      </c>
      <c r="D163" s="14"/>
      <c r="E163" s="2" t="s">
        <v>12</v>
      </c>
      <c r="F163" s="2" t="s">
        <v>12</v>
      </c>
      <c r="G163" s="2" t="s">
        <v>12</v>
      </c>
      <c r="H163" s="2" t="s">
        <v>12</v>
      </c>
      <c r="I163" s="2" t="s">
        <v>12</v>
      </c>
      <c r="J163" s="2" t="s">
        <v>12</v>
      </c>
      <c r="K163" s="2" t="s">
        <v>12</v>
      </c>
      <c r="L163" s="2" t="s">
        <v>12</v>
      </c>
      <c r="M163" s="2" t="s">
        <v>12</v>
      </c>
      <c r="N163" s="2" t="s">
        <v>12</v>
      </c>
    </row>
    <row r="164" spans="1:14" x14ac:dyDescent="0.2">
      <c r="A164" s="5" t="s">
        <v>12</v>
      </c>
      <c r="C164" s="11" t="s">
        <v>12</v>
      </c>
      <c r="D164" s="14"/>
      <c r="E164" s="2" t="s">
        <v>12</v>
      </c>
      <c r="F164" s="2" t="s">
        <v>12</v>
      </c>
      <c r="G164" s="2" t="s">
        <v>12</v>
      </c>
      <c r="H164" s="2" t="s">
        <v>12</v>
      </c>
      <c r="I164" s="2" t="s">
        <v>12</v>
      </c>
      <c r="J164" s="2" t="s">
        <v>12</v>
      </c>
      <c r="K164" s="2" t="s">
        <v>12</v>
      </c>
      <c r="L164" s="2" t="s">
        <v>12</v>
      </c>
      <c r="M164" s="2" t="s">
        <v>12</v>
      </c>
      <c r="N164" s="2" t="s">
        <v>12</v>
      </c>
    </row>
    <row r="165" spans="1:14" x14ac:dyDescent="0.2">
      <c r="A165" s="5" t="s">
        <v>12</v>
      </c>
      <c r="C165" s="11" t="s">
        <v>12</v>
      </c>
      <c r="D165" s="14"/>
      <c r="E165" s="2" t="s">
        <v>12</v>
      </c>
      <c r="F165" s="2" t="s">
        <v>12</v>
      </c>
      <c r="G165" s="2" t="s">
        <v>12</v>
      </c>
      <c r="H165" s="2" t="s">
        <v>12</v>
      </c>
      <c r="I165" s="2" t="s">
        <v>12</v>
      </c>
      <c r="J165" s="2" t="s">
        <v>12</v>
      </c>
      <c r="K165" s="2" t="s">
        <v>12</v>
      </c>
      <c r="L165" s="2" t="s">
        <v>12</v>
      </c>
      <c r="M165" s="2" t="s">
        <v>12</v>
      </c>
      <c r="N165" s="2" t="s">
        <v>12</v>
      </c>
    </row>
    <row r="166" spans="1:14" x14ac:dyDescent="0.2">
      <c r="A166" s="5" t="s">
        <v>12</v>
      </c>
      <c r="C166" s="11" t="s">
        <v>12</v>
      </c>
      <c r="D166" s="14"/>
      <c r="E166" s="2" t="s">
        <v>12</v>
      </c>
      <c r="F166" s="2" t="s">
        <v>12</v>
      </c>
      <c r="G166" s="2" t="s">
        <v>12</v>
      </c>
      <c r="H166" s="2" t="s">
        <v>12</v>
      </c>
      <c r="I166" s="2" t="s">
        <v>12</v>
      </c>
      <c r="J166" s="2" t="s">
        <v>12</v>
      </c>
      <c r="K166" s="2" t="s">
        <v>12</v>
      </c>
      <c r="L166" s="2" t="s">
        <v>12</v>
      </c>
      <c r="M166" s="2" t="s">
        <v>12</v>
      </c>
      <c r="N166" s="2" t="s">
        <v>12</v>
      </c>
    </row>
    <row r="167" spans="1:14" x14ac:dyDescent="0.2">
      <c r="A167" s="5" t="s">
        <v>12</v>
      </c>
      <c r="C167" s="11" t="s">
        <v>12</v>
      </c>
      <c r="D167" s="14"/>
      <c r="E167" s="2" t="s">
        <v>12</v>
      </c>
      <c r="F167" s="2" t="s">
        <v>12</v>
      </c>
      <c r="G167" s="2" t="s">
        <v>12</v>
      </c>
      <c r="H167" s="2" t="s">
        <v>12</v>
      </c>
      <c r="I167" s="2" t="s">
        <v>12</v>
      </c>
      <c r="J167" s="2" t="s">
        <v>12</v>
      </c>
      <c r="K167" s="2" t="s">
        <v>12</v>
      </c>
      <c r="L167" s="2" t="s">
        <v>12</v>
      </c>
      <c r="M167" s="2" t="s">
        <v>12</v>
      </c>
      <c r="N167" s="2" t="s">
        <v>12</v>
      </c>
    </row>
    <row r="168" spans="1:14" x14ac:dyDescent="0.2">
      <c r="A168" s="5" t="s">
        <v>12</v>
      </c>
      <c r="C168" s="11" t="s">
        <v>12</v>
      </c>
      <c r="D168" s="14"/>
      <c r="E168" s="2" t="s">
        <v>12</v>
      </c>
      <c r="F168" s="2" t="s">
        <v>12</v>
      </c>
      <c r="G168" s="2" t="s">
        <v>12</v>
      </c>
      <c r="H168" s="2" t="s">
        <v>12</v>
      </c>
      <c r="I168" s="2" t="s">
        <v>12</v>
      </c>
      <c r="J168" s="2" t="s">
        <v>12</v>
      </c>
      <c r="K168" s="2" t="s">
        <v>12</v>
      </c>
      <c r="L168" s="2" t="s">
        <v>12</v>
      </c>
      <c r="M168" s="2" t="s">
        <v>12</v>
      </c>
      <c r="N168" s="2" t="s">
        <v>12</v>
      </c>
    </row>
    <row r="169" spans="1:14" x14ac:dyDescent="0.2">
      <c r="A169" s="5" t="s">
        <v>12</v>
      </c>
      <c r="C169" s="11" t="s">
        <v>12</v>
      </c>
      <c r="D169" s="14"/>
      <c r="E169" s="2" t="s">
        <v>12</v>
      </c>
      <c r="F169" s="2" t="s">
        <v>12</v>
      </c>
      <c r="G169" s="2" t="s">
        <v>12</v>
      </c>
      <c r="H169" s="2" t="s">
        <v>12</v>
      </c>
      <c r="I169" s="2" t="s">
        <v>12</v>
      </c>
      <c r="J169" s="2" t="s">
        <v>12</v>
      </c>
      <c r="K169" s="2" t="s">
        <v>12</v>
      </c>
      <c r="L169" s="2" t="s">
        <v>12</v>
      </c>
      <c r="M169" s="2" t="s">
        <v>12</v>
      </c>
      <c r="N169" s="2" t="s">
        <v>12</v>
      </c>
    </row>
    <row r="170" spans="1:14" x14ac:dyDescent="0.2">
      <c r="A170" s="5" t="s">
        <v>12</v>
      </c>
      <c r="C170" s="11" t="s">
        <v>12</v>
      </c>
      <c r="D170" s="14"/>
      <c r="E170" s="2" t="s">
        <v>12</v>
      </c>
      <c r="F170" s="2" t="s">
        <v>12</v>
      </c>
      <c r="G170" s="2" t="s">
        <v>12</v>
      </c>
      <c r="H170" s="2" t="s">
        <v>12</v>
      </c>
      <c r="I170" s="2" t="s">
        <v>12</v>
      </c>
      <c r="J170" s="2" t="s">
        <v>12</v>
      </c>
      <c r="K170" s="2" t="s">
        <v>12</v>
      </c>
      <c r="L170" s="2" t="s">
        <v>12</v>
      </c>
      <c r="M170" s="2" t="s">
        <v>12</v>
      </c>
      <c r="N170" s="2" t="s">
        <v>12</v>
      </c>
    </row>
    <row r="171" spans="1:14" x14ac:dyDescent="0.2">
      <c r="A171" s="5" t="s">
        <v>12</v>
      </c>
      <c r="C171" s="11" t="s">
        <v>12</v>
      </c>
      <c r="D171" s="14"/>
      <c r="E171" s="2" t="s">
        <v>12</v>
      </c>
      <c r="F171" s="2" t="s">
        <v>12</v>
      </c>
      <c r="G171" s="2" t="s">
        <v>12</v>
      </c>
      <c r="H171" s="2" t="s">
        <v>12</v>
      </c>
      <c r="I171" s="2" t="s">
        <v>12</v>
      </c>
      <c r="J171" s="2" t="s">
        <v>12</v>
      </c>
      <c r="K171" s="2" t="s">
        <v>12</v>
      </c>
      <c r="L171" s="2" t="s">
        <v>12</v>
      </c>
      <c r="M171" s="2" t="s">
        <v>12</v>
      </c>
      <c r="N171" s="2" t="s">
        <v>12</v>
      </c>
    </row>
    <row r="172" spans="1:14" x14ac:dyDescent="0.2">
      <c r="A172" s="5" t="s">
        <v>12</v>
      </c>
      <c r="C172" s="11" t="s">
        <v>12</v>
      </c>
      <c r="D172" s="14"/>
      <c r="E172" s="2" t="s">
        <v>12</v>
      </c>
      <c r="F172" s="2" t="s">
        <v>12</v>
      </c>
      <c r="G172" s="2" t="s">
        <v>12</v>
      </c>
      <c r="H172" s="2" t="s">
        <v>12</v>
      </c>
      <c r="I172" s="2" t="s">
        <v>12</v>
      </c>
      <c r="J172" s="2" t="s">
        <v>12</v>
      </c>
      <c r="K172" s="2" t="s">
        <v>12</v>
      </c>
      <c r="L172" s="2" t="s">
        <v>12</v>
      </c>
      <c r="M172" s="2" t="s">
        <v>12</v>
      </c>
      <c r="N172" s="2" t="s">
        <v>12</v>
      </c>
    </row>
    <row r="173" spans="1:14" x14ac:dyDescent="0.2">
      <c r="A173" s="5" t="s">
        <v>12</v>
      </c>
      <c r="C173" s="11" t="s">
        <v>12</v>
      </c>
      <c r="D173" s="14"/>
      <c r="E173" s="2" t="s">
        <v>12</v>
      </c>
      <c r="F173" s="2" t="s">
        <v>12</v>
      </c>
      <c r="G173" s="2" t="s">
        <v>12</v>
      </c>
      <c r="H173" s="2" t="s">
        <v>12</v>
      </c>
      <c r="I173" s="2" t="s">
        <v>12</v>
      </c>
      <c r="J173" s="2" t="s">
        <v>12</v>
      </c>
      <c r="K173" s="2" t="s">
        <v>12</v>
      </c>
      <c r="L173" s="2" t="s">
        <v>12</v>
      </c>
      <c r="M173" s="2" t="s">
        <v>12</v>
      </c>
      <c r="N173" s="2" t="s">
        <v>12</v>
      </c>
    </row>
    <row r="174" spans="1:14" x14ac:dyDescent="0.2">
      <c r="A174" s="5" t="s">
        <v>12</v>
      </c>
      <c r="C174" s="11" t="s">
        <v>12</v>
      </c>
      <c r="D174" s="14"/>
      <c r="E174" s="2" t="s">
        <v>12</v>
      </c>
      <c r="F174" s="2" t="s">
        <v>12</v>
      </c>
      <c r="G174" s="2" t="s">
        <v>12</v>
      </c>
      <c r="H174" s="2" t="s">
        <v>12</v>
      </c>
      <c r="I174" s="2" t="s">
        <v>12</v>
      </c>
      <c r="J174" s="2" t="s">
        <v>12</v>
      </c>
      <c r="K174" s="2" t="s">
        <v>12</v>
      </c>
      <c r="L174" s="2" t="s">
        <v>12</v>
      </c>
      <c r="M174" s="2" t="s">
        <v>12</v>
      </c>
      <c r="N174" s="2" t="s">
        <v>12</v>
      </c>
    </row>
    <row r="175" spans="1:14" x14ac:dyDescent="0.2">
      <c r="A175" s="5" t="s">
        <v>12</v>
      </c>
      <c r="C175" s="11" t="s">
        <v>12</v>
      </c>
      <c r="D175" s="14"/>
      <c r="E175" s="2" t="s">
        <v>12</v>
      </c>
      <c r="F175" s="2" t="s">
        <v>12</v>
      </c>
      <c r="G175" s="2" t="s">
        <v>12</v>
      </c>
      <c r="H175" s="2" t="s">
        <v>12</v>
      </c>
      <c r="I175" s="2" t="s">
        <v>12</v>
      </c>
      <c r="J175" s="2" t="s">
        <v>12</v>
      </c>
      <c r="K175" s="2" t="s">
        <v>12</v>
      </c>
      <c r="L175" s="2" t="s">
        <v>12</v>
      </c>
      <c r="M175" s="2" t="s">
        <v>12</v>
      </c>
      <c r="N175" s="2" t="s">
        <v>12</v>
      </c>
    </row>
    <row r="176" spans="1:14" x14ac:dyDescent="0.2">
      <c r="A176" s="5" t="s">
        <v>12</v>
      </c>
      <c r="C176" s="11" t="s">
        <v>12</v>
      </c>
      <c r="D176" s="14"/>
      <c r="E176" s="2" t="s">
        <v>12</v>
      </c>
      <c r="F176" s="2" t="s">
        <v>12</v>
      </c>
      <c r="G176" s="2" t="s">
        <v>12</v>
      </c>
      <c r="H176" s="2" t="s">
        <v>12</v>
      </c>
      <c r="I176" s="2" t="s">
        <v>12</v>
      </c>
      <c r="J176" s="2" t="s">
        <v>12</v>
      </c>
      <c r="K176" s="2" t="s">
        <v>12</v>
      </c>
      <c r="L176" s="2" t="s">
        <v>12</v>
      </c>
      <c r="M176" s="2" t="s">
        <v>12</v>
      </c>
      <c r="N176" s="2" t="s">
        <v>12</v>
      </c>
    </row>
    <row r="177" spans="1:14" x14ac:dyDescent="0.2">
      <c r="A177" s="5" t="s">
        <v>12</v>
      </c>
      <c r="C177" s="11" t="s">
        <v>12</v>
      </c>
      <c r="D177" s="14"/>
      <c r="E177" s="2" t="s">
        <v>12</v>
      </c>
      <c r="F177" s="2" t="s">
        <v>12</v>
      </c>
      <c r="G177" s="2" t="s">
        <v>12</v>
      </c>
      <c r="H177" s="2" t="s">
        <v>12</v>
      </c>
      <c r="I177" s="2" t="s">
        <v>12</v>
      </c>
      <c r="J177" s="2" t="s">
        <v>12</v>
      </c>
      <c r="K177" s="2" t="s">
        <v>12</v>
      </c>
      <c r="L177" s="2" t="s">
        <v>12</v>
      </c>
      <c r="M177" s="2" t="s">
        <v>12</v>
      </c>
      <c r="N177" s="2" t="s">
        <v>12</v>
      </c>
    </row>
    <row r="178" spans="1:14" x14ac:dyDescent="0.2">
      <c r="A178" s="5" t="s">
        <v>12</v>
      </c>
      <c r="C178" s="11" t="s">
        <v>12</v>
      </c>
      <c r="D178" s="14"/>
      <c r="E178" s="2" t="s">
        <v>12</v>
      </c>
      <c r="F178" s="2" t="s">
        <v>12</v>
      </c>
      <c r="G178" s="2" t="s">
        <v>12</v>
      </c>
      <c r="H178" s="2" t="s">
        <v>12</v>
      </c>
      <c r="I178" s="2" t="s">
        <v>12</v>
      </c>
      <c r="J178" s="2" t="s">
        <v>12</v>
      </c>
      <c r="K178" s="2" t="s">
        <v>12</v>
      </c>
      <c r="L178" s="2" t="s">
        <v>12</v>
      </c>
      <c r="M178" s="2" t="s">
        <v>12</v>
      </c>
      <c r="N178" s="2" t="s">
        <v>12</v>
      </c>
    </row>
    <row r="179" spans="1:14" x14ac:dyDescent="0.2">
      <c r="A179" s="5" t="s">
        <v>12</v>
      </c>
      <c r="C179" s="11" t="s">
        <v>12</v>
      </c>
      <c r="D179" s="14"/>
      <c r="E179" s="2" t="s">
        <v>12</v>
      </c>
      <c r="F179" s="2" t="s">
        <v>12</v>
      </c>
      <c r="G179" s="2" t="s">
        <v>12</v>
      </c>
      <c r="H179" s="2" t="s">
        <v>12</v>
      </c>
      <c r="I179" s="2" t="s">
        <v>12</v>
      </c>
      <c r="J179" s="2" t="s">
        <v>12</v>
      </c>
      <c r="K179" s="2" t="s">
        <v>12</v>
      </c>
      <c r="L179" s="2" t="s">
        <v>12</v>
      </c>
      <c r="M179" s="2" t="s">
        <v>12</v>
      </c>
      <c r="N179" s="2" t="s">
        <v>12</v>
      </c>
    </row>
    <row r="180" spans="1:14" x14ac:dyDescent="0.2">
      <c r="A180" s="5" t="s">
        <v>12</v>
      </c>
      <c r="C180" s="11" t="s">
        <v>12</v>
      </c>
      <c r="D180" s="14"/>
      <c r="E180" s="2" t="s">
        <v>12</v>
      </c>
      <c r="F180" s="2" t="s">
        <v>12</v>
      </c>
      <c r="G180" s="2" t="s">
        <v>12</v>
      </c>
      <c r="H180" s="2" t="s">
        <v>12</v>
      </c>
      <c r="I180" s="2" t="s">
        <v>12</v>
      </c>
      <c r="J180" s="2" t="s">
        <v>12</v>
      </c>
      <c r="K180" s="2" t="s">
        <v>12</v>
      </c>
      <c r="L180" s="2" t="s">
        <v>12</v>
      </c>
      <c r="M180" s="2" t="s">
        <v>12</v>
      </c>
      <c r="N180" s="2" t="s">
        <v>12</v>
      </c>
    </row>
    <row r="181" spans="1:14" x14ac:dyDescent="0.2">
      <c r="A181" s="5" t="s">
        <v>12</v>
      </c>
      <c r="C181" s="11" t="s">
        <v>12</v>
      </c>
      <c r="D181" s="14"/>
      <c r="E181" s="2" t="s">
        <v>12</v>
      </c>
      <c r="F181" s="2" t="s">
        <v>12</v>
      </c>
      <c r="G181" s="2" t="s">
        <v>12</v>
      </c>
      <c r="H181" s="2" t="s">
        <v>12</v>
      </c>
      <c r="I181" s="2" t="s">
        <v>12</v>
      </c>
      <c r="J181" s="2" t="s">
        <v>12</v>
      </c>
      <c r="K181" s="2" t="s">
        <v>12</v>
      </c>
      <c r="L181" s="2" t="s">
        <v>12</v>
      </c>
      <c r="M181" s="2" t="s">
        <v>12</v>
      </c>
      <c r="N181" s="2" t="s">
        <v>12</v>
      </c>
    </row>
    <row r="182" spans="1:14" x14ac:dyDescent="0.2">
      <c r="A182" s="5" t="s">
        <v>12</v>
      </c>
      <c r="C182" s="11" t="s">
        <v>12</v>
      </c>
      <c r="D182" s="14"/>
      <c r="E182" s="2" t="s">
        <v>12</v>
      </c>
      <c r="F182" s="2" t="s">
        <v>12</v>
      </c>
      <c r="G182" s="2" t="s">
        <v>12</v>
      </c>
      <c r="H182" s="2" t="s">
        <v>12</v>
      </c>
      <c r="I182" s="2" t="s">
        <v>12</v>
      </c>
      <c r="J182" s="2" t="s">
        <v>12</v>
      </c>
      <c r="K182" s="2" t="s">
        <v>12</v>
      </c>
      <c r="L182" s="2" t="s">
        <v>12</v>
      </c>
      <c r="M182" s="2" t="s">
        <v>12</v>
      </c>
      <c r="N182" s="2" t="s">
        <v>12</v>
      </c>
    </row>
    <row r="183" spans="1:14" x14ac:dyDescent="0.2">
      <c r="A183" s="5" t="s">
        <v>12</v>
      </c>
      <c r="C183" s="11" t="s">
        <v>12</v>
      </c>
      <c r="D183" s="14"/>
      <c r="E183" s="2" t="s">
        <v>12</v>
      </c>
      <c r="F183" s="2" t="s">
        <v>12</v>
      </c>
      <c r="G183" s="2" t="s">
        <v>12</v>
      </c>
      <c r="H183" s="2" t="s">
        <v>12</v>
      </c>
      <c r="I183" s="2" t="s">
        <v>12</v>
      </c>
      <c r="J183" s="2" t="s">
        <v>12</v>
      </c>
      <c r="K183" s="2" t="s">
        <v>12</v>
      </c>
      <c r="L183" s="2" t="s">
        <v>12</v>
      </c>
      <c r="M183" s="2" t="s">
        <v>12</v>
      </c>
      <c r="N183" s="2" t="s">
        <v>12</v>
      </c>
    </row>
    <row r="184" spans="1:14" x14ac:dyDescent="0.2">
      <c r="A184" s="5" t="s">
        <v>12</v>
      </c>
      <c r="C184" s="11" t="s">
        <v>12</v>
      </c>
      <c r="D184" s="14"/>
      <c r="E184" s="2" t="s">
        <v>12</v>
      </c>
      <c r="F184" s="2" t="s">
        <v>12</v>
      </c>
      <c r="G184" s="2" t="s">
        <v>12</v>
      </c>
      <c r="H184" s="2" t="s">
        <v>12</v>
      </c>
      <c r="I184" s="2" t="s">
        <v>12</v>
      </c>
      <c r="J184" s="2" t="s">
        <v>12</v>
      </c>
      <c r="K184" s="2" t="s">
        <v>12</v>
      </c>
      <c r="L184" s="2" t="s">
        <v>12</v>
      </c>
      <c r="M184" s="2" t="s">
        <v>12</v>
      </c>
      <c r="N184" s="2" t="s">
        <v>12</v>
      </c>
    </row>
    <row r="185" spans="1:14" x14ac:dyDescent="0.2">
      <c r="A185" s="5" t="s">
        <v>12</v>
      </c>
      <c r="C185" s="11" t="s">
        <v>12</v>
      </c>
      <c r="D185" s="14"/>
      <c r="E185" s="2" t="s">
        <v>12</v>
      </c>
      <c r="F185" s="2" t="s">
        <v>12</v>
      </c>
      <c r="G185" s="2" t="s">
        <v>12</v>
      </c>
      <c r="H185" s="2" t="s">
        <v>12</v>
      </c>
      <c r="I185" s="2" t="s">
        <v>12</v>
      </c>
      <c r="J185" s="2" t="s">
        <v>12</v>
      </c>
      <c r="K185" s="2" t="s">
        <v>12</v>
      </c>
      <c r="L185" s="2" t="s">
        <v>12</v>
      </c>
      <c r="M185" s="2" t="s">
        <v>12</v>
      </c>
      <c r="N185" s="2" t="s">
        <v>12</v>
      </c>
    </row>
    <row r="186" spans="1:14" x14ac:dyDescent="0.2">
      <c r="A186" s="5" t="s">
        <v>12</v>
      </c>
      <c r="C186" s="11" t="s">
        <v>12</v>
      </c>
      <c r="D186" s="14"/>
      <c r="E186" s="2" t="s">
        <v>12</v>
      </c>
      <c r="F186" s="2" t="s">
        <v>12</v>
      </c>
      <c r="G186" s="2" t="s">
        <v>12</v>
      </c>
      <c r="H186" s="2" t="s">
        <v>12</v>
      </c>
      <c r="I186" s="2" t="s">
        <v>12</v>
      </c>
      <c r="J186" s="2" t="s">
        <v>12</v>
      </c>
      <c r="K186" s="2" t="s">
        <v>12</v>
      </c>
      <c r="L186" s="2" t="s">
        <v>12</v>
      </c>
      <c r="M186" s="2" t="s">
        <v>12</v>
      </c>
      <c r="N186" s="2" t="s">
        <v>12</v>
      </c>
    </row>
    <row r="187" spans="1:14" x14ac:dyDescent="0.2">
      <c r="A187" s="5" t="s">
        <v>12</v>
      </c>
      <c r="C187" s="11" t="s">
        <v>12</v>
      </c>
      <c r="D187" s="14"/>
      <c r="E187" s="2" t="s">
        <v>12</v>
      </c>
      <c r="F187" s="2" t="s">
        <v>12</v>
      </c>
      <c r="G187" s="2" t="s">
        <v>12</v>
      </c>
      <c r="H187" s="2" t="s">
        <v>12</v>
      </c>
      <c r="I187" s="2" t="s">
        <v>12</v>
      </c>
      <c r="J187" s="2" t="s">
        <v>12</v>
      </c>
      <c r="K187" s="2" t="s">
        <v>12</v>
      </c>
      <c r="L187" s="2" t="s">
        <v>12</v>
      </c>
      <c r="M187" s="2" t="s">
        <v>12</v>
      </c>
      <c r="N187" s="2" t="s">
        <v>12</v>
      </c>
    </row>
    <row r="188" spans="1:14" x14ac:dyDescent="0.2">
      <c r="A188" s="5" t="s">
        <v>12</v>
      </c>
      <c r="C188" s="11" t="s">
        <v>12</v>
      </c>
      <c r="D188" s="14"/>
      <c r="E188" s="2" t="s">
        <v>12</v>
      </c>
      <c r="F188" s="2" t="s">
        <v>12</v>
      </c>
      <c r="G188" s="2" t="s">
        <v>12</v>
      </c>
      <c r="H188" s="2" t="s">
        <v>12</v>
      </c>
      <c r="I188" s="2" t="s">
        <v>12</v>
      </c>
      <c r="J188" s="2" t="s">
        <v>12</v>
      </c>
      <c r="K188" s="2" t="s">
        <v>12</v>
      </c>
      <c r="L188" s="2" t="s">
        <v>12</v>
      </c>
      <c r="M188" s="2" t="s">
        <v>12</v>
      </c>
      <c r="N188" s="2" t="s">
        <v>12</v>
      </c>
    </row>
    <row r="189" spans="1:14" x14ac:dyDescent="0.2">
      <c r="A189" s="5" t="s">
        <v>12</v>
      </c>
      <c r="C189" s="11" t="s">
        <v>12</v>
      </c>
      <c r="D189" s="14"/>
      <c r="E189" s="2" t="s">
        <v>12</v>
      </c>
      <c r="F189" s="2" t="s">
        <v>12</v>
      </c>
      <c r="G189" s="2" t="s">
        <v>12</v>
      </c>
      <c r="H189" s="2" t="s">
        <v>12</v>
      </c>
      <c r="I189" s="2" t="s">
        <v>12</v>
      </c>
      <c r="J189" s="2" t="s">
        <v>12</v>
      </c>
      <c r="K189" s="2" t="s">
        <v>12</v>
      </c>
      <c r="L189" s="2" t="s">
        <v>12</v>
      </c>
      <c r="M189" s="2" t="s">
        <v>12</v>
      </c>
      <c r="N189" s="2" t="s">
        <v>12</v>
      </c>
    </row>
    <row r="190" spans="1:14" x14ac:dyDescent="0.2">
      <c r="A190" s="5" t="s">
        <v>12</v>
      </c>
      <c r="C190" s="11" t="s">
        <v>12</v>
      </c>
      <c r="D190" s="14"/>
      <c r="E190" s="2" t="s">
        <v>12</v>
      </c>
      <c r="F190" s="2" t="s">
        <v>12</v>
      </c>
      <c r="G190" s="2" t="s">
        <v>12</v>
      </c>
      <c r="H190" s="2" t="s">
        <v>12</v>
      </c>
      <c r="I190" s="2" t="s">
        <v>12</v>
      </c>
      <c r="J190" s="2" t="s">
        <v>12</v>
      </c>
      <c r="K190" s="2" t="s">
        <v>12</v>
      </c>
      <c r="L190" s="2" t="s">
        <v>12</v>
      </c>
      <c r="M190" s="2" t="s">
        <v>12</v>
      </c>
      <c r="N190" s="2" t="s">
        <v>12</v>
      </c>
    </row>
    <row r="191" spans="1:14" x14ac:dyDescent="0.2">
      <c r="A191" s="5" t="s">
        <v>12</v>
      </c>
      <c r="C191" s="11" t="s">
        <v>12</v>
      </c>
      <c r="D191" s="14"/>
      <c r="E191" s="2" t="s">
        <v>12</v>
      </c>
      <c r="F191" s="2" t="s">
        <v>12</v>
      </c>
      <c r="G191" s="2" t="s">
        <v>12</v>
      </c>
      <c r="H191" s="2" t="s">
        <v>12</v>
      </c>
      <c r="I191" s="2" t="s">
        <v>12</v>
      </c>
      <c r="J191" s="2" t="s">
        <v>12</v>
      </c>
      <c r="K191" s="2" t="s">
        <v>12</v>
      </c>
      <c r="L191" s="2" t="s">
        <v>12</v>
      </c>
      <c r="M191" s="2" t="s">
        <v>12</v>
      </c>
      <c r="N191" s="2" t="s">
        <v>12</v>
      </c>
    </row>
    <row r="192" spans="1:14" x14ac:dyDescent="0.2">
      <c r="A192" s="5" t="s">
        <v>12</v>
      </c>
      <c r="C192" s="11" t="s">
        <v>12</v>
      </c>
      <c r="D192" s="14"/>
      <c r="E192" s="2" t="s">
        <v>12</v>
      </c>
      <c r="F192" s="2" t="s">
        <v>12</v>
      </c>
      <c r="G192" s="2" t="s">
        <v>12</v>
      </c>
      <c r="H192" s="2" t="s">
        <v>12</v>
      </c>
      <c r="I192" s="2" t="s">
        <v>12</v>
      </c>
      <c r="J192" s="2" t="s">
        <v>12</v>
      </c>
      <c r="K192" s="2" t="s">
        <v>12</v>
      </c>
      <c r="L192" s="2" t="s">
        <v>12</v>
      </c>
      <c r="M192" s="2" t="s">
        <v>12</v>
      </c>
      <c r="N192" s="2" t="s">
        <v>12</v>
      </c>
    </row>
    <row r="193" spans="1:14" x14ac:dyDescent="0.2">
      <c r="A193" s="5" t="s">
        <v>12</v>
      </c>
      <c r="C193" s="11" t="s">
        <v>12</v>
      </c>
      <c r="D193" s="14"/>
      <c r="E193" s="2" t="s">
        <v>12</v>
      </c>
      <c r="F193" s="2" t="s">
        <v>12</v>
      </c>
      <c r="G193" s="2" t="s">
        <v>12</v>
      </c>
      <c r="H193" s="2" t="s">
        <v>12</v>
      </c>
      <c r="I193" s="2" t="s">
        <v>12</v>
      </c>
      <c r="J193" s="2" t="s">
        <v>12</v>
      </c>
      <c r="K193" s="2" t="s">
        <v>12</v>
      </c>
      <c r="L193" s="2" t="s">
        <v>12</v>
      </c>
      <c r="M193" s="2" t="s">
        <v>12</v>
      </c>
      <c r="N193" s="2" t="s">
        <v>12</v>
      </c>
    </row>
    <row r="194" spans="1:14" x14ac:dyDescent="0.2">
      <c r="A194" s="5" t="s">
        <v>12</v>
      </c>
      <c r="C194" s="11" t="s">
        <v>12</v>
      </c>
      <c r="D194" s="14"/>
      <c r="E194" s="2" t="s">
        <v>12</v>
      </c>
      <c r="F194" s="2" t="s">
        <v>12</v>
      </c>
      <c r="G194" s="2" t="s">
        <v>12</v>
      </c>
      <c r="H194" s="2" t="s">
        <v>12</v>
      </c>
      <c r="I194" s="2" t="s">
        <v>12</v>
      </c>
      <c r="J194" s="2" t="s">
        <v>12</v>
      </c>
      <c r="K194" s="2" t="s">
        <v>12</v>
      </c>
      <c r="L194" s="2" t="s">
        <v>12</v>
      </c>
      <c r="M194" s="2" t="s">
        <v>12</v>
      </c>
      <c r="N194" s="2" t="s">
        <v>12</v>
      </c>
    </row>
    <row r="195" spans="1:14" x14ac:dyDescent="0.2">
      <c r="A195" s="5" t="s">
        <v>12</v>
      </c>
      <c r="C195" s="11" t="s">
        <v>12</v>
      </c>
      <c r="D195" s="14"/>
      <c r="E195" s="2" t="s">
        <v>12</v>
      </c>
      <c r="F195" s="2" t="s">
        <v>12</v>
      </c>
      <c r="G195" s="2" t="s">
        <v>12</v>
      </c>
      <c r="H195" s="2" t="s">
        <v>12</v>
      </c>
      <c r="I195" s="2" t="s">
        <v>12</v>
      </c>
      <c r="J195" s="2" t="s">
        <v>12</v>
      </c>
      <c r="K195" s="2" t="s">
        <v>12</v>
      </c>
      <c r="L195" s="2" t="s">
        <v>12</v>
      </c>
      <c r="M195" s="2" t="s">
        <v>12</v>
      </c>
      <c r="N195" s="2" t="s">
        <v>12</v>
      </c>
    </row>
    <row r="196" spans="1:14" x14ac:dyDescent="0.2">
      <c r="A196" s="5" t="s">
        <v>12</v>
      </c>
      <c r="C196" s="11" t="s">
        <v>12</v>
      </c>
      <c r="D196" s="14"/>
      <c r="E196" s="2" t="s">
        <v>12</v>
      </c>
      <c r="F196" s="2" t="s">
        <v>12</v>
      </c>
      <c r="G196" s="2" t="s">
        <v>12</v>
      </c>
      <c r="H196" s="2" t="s">
        <v>12</v>
      </c>
      <c r="I196" s="2" t="s">
        <v>12</v>
      </c>
      <c r="J196" s="2" t="s">
        <v>12</v>
      </c>
      <c r="K196" s="2" t="s">
        <v>12</v>
      </c>
      <c r="L196" s="2" t="s">
        <v>12</v>
      </c>
      <c r="M196" s="2" t="s">
        <v>12</v>
      </c>
      <c r="N196" s="2" t="s">
        <v>12</v>
      </c>
    </row>
    <row r="197" spans="1:14" x14ac:dyDescent="0.2">
      <c r="A197" s="5" t="s">
        <v>12</v>
      </c>
      <c r="C197" s="11" t="s">
        <v>12</v>
      </c>
      <c r="D197" s="14"/>
      <c r="E197" s="2" t="s">
        <v>12</v>
      </c>
      <c r="F197" s="2" t="s">
        <v>12</v>
      </c>
      <c r="G197" s="2" t="s">
        <v>12</v>
      </c>
      <c r="H197" s="2" t="s">
        <v>12</v>
      </c>
      <c r="I197" s="2" t="s">
        <v>12</v>
      </c>
      <c r="J197" s="2" t="s">
        <v>12</v>
      </c>
      <c r="K197" s="2" t="s">
        <v>12</v>
      </c>
      <c r="L197" s="2" t="s">
        <v>12</v>
      </c>
      <c r="M197" s="2" t="s">
        <v>12</v>
      </c>
      <c r="N197" s="2" t="s">
        <v>12</v>
      </c>
    </row>
    <row r="198" spans="1:14" x14ac:dyDescent="0.2">
      <c r="A198" s="5" t="s">
        <v>12</v>
      </c>
      <c r="C198" s="11" t="s">
        <v>12</v>
      </c>
      <c r="D198" s="14"/>
      <c r="E198" s="2" t="s">
        <v>12</v>
      </c>
      <c r="F198" s="2" t="s">
        <v>12</v>
      </c>
      <c r="G198" s="2" t="s">
        <v>12</v>
      </c>
      <c r="H198" s="2" t="s">
        <v>12</v>
      </c>
      <c r="I198" s="2" t="s">
        <v>12</v>
      </c>
      <c r="J198" s="2" t="s">
        <v>12</v>
      </c>
      <c r="K198" s="2" t="s">
        <v>12</v>
      </c>
      <c r="L198" s="2" t="s">
        <v>12</v>
      </c>
      <c r="M198" s="2" t="s">
        <v>12</v>
      </c>
      <c r="N198" s="2" t="s">
        <v>12</v>
      </c>
    </row>
    <row r="199" spans="1:14" x14ac:dyDescent="0.2">
      <c r="A199" s="5" t="s">
        <v>12</v>
      </c>
      <c r="C199" s="11" t="s">
        <v>12</v>
      </c>
      <c r="D199" s="14"/>
      <c r="E199" s="2" t="s">
        <v>12</v>
      </c>
      <c r="F199" s="2" t="s">
        <v>12</v>
      </c>
      <c r="G199" s="2" t="s">
        <v>12</v>
      </c>
      <c r="H199" s="2" t="s">
        <v>12</v>
      </c>
      <c r="I199" s="2" t="s">
        <v>12</v>
      </c>
      <c r="J199" s="2" t="s">
        <v>12</v>
      </c>
      <c r="K199" s="2" t="s">
        <v>12</v>
      </c>
      <c r="L199" s="2" t="s">
        <v>12</v>
      </c>
      <c r="M199" s="2" t="s">
        <v>12</v>
      </c>
      <c r="N199" s="2" t="s">
        <v>12</v>
      </c>
    </row>
    <row r="200" spans="1:14" x14ac:dyDescent="0.2">
      <c r="A200" s="5" t="s">
        <v>12</v>
      </c>
      <c r="C200" s="11" t="s">
        <v>12</v>
      </c>
      <c r="D200" s="14"/>
      <c r="E200" s="2" t="s">
        <v>12</v>
      </c>
      <c r="F200" s="2" t="s">
        <v>12</v>
      </c>
      <c r="G200" s="2" t="s">
        <v>12</v>
      </c>
      <c r="H200" s="2" t="s">
        <v>12</v>
      </c>
      <c r="I200" s="2" t="s">
        <v>12</v>
      </c>
      <c r="J200" s="2" t="s">
        <v>12</v>
      </c>
      <c r="K200" s="2" t="s">
        <v>12</v>
      </c>
      <c r="L200" s="2" t="s">
        <v>12</v>
      </c>
      <c r="M200" s="2" t="s">
        <v>12</v>
      </c>
      <c r="N200" s="2" t="s">
        <v>12</v>
      </c>
    </row>
    <row r="201" spans="1:14" x14ac:dyDescent="0.2">
      <c r="A201" s="5" t="s">
        <v>12</v>
      </c>
      <c r="C201" s="11" t="s">
        <v>12</v>
      </c>
      <c r="D201" s="14"/>
      <c r="E201" s="2" t="s">
        <v>12</v>
      </c>
      <c r="F201" s="2" t="s">
        <v>12</v>
      </c>
      <c r="G201" s="2" t="s">
        <v>12</v>
      </c>
      <c r="H201" s="2" t="s">
        <v>12</v>
      </c>
      <c r="I201" s="2" t="s">
        <v>12</v>
      </c>
      <c r="J201" s="2" t="s">
        <v>12</v>
      </c>
      <c r="K201" s="2" t="s">
        <v>12</v>
      </c>
      <c r="L201" s="2" t="s">
        <v>12</v>
      </c>
      <c r="M201" s="2" t="s">
        <v>12</v>
      </c>
      <c r="N201" s="2" t="s">
        <v>12</v>
      </c>
    </row>
    <row r="202" spans="1:14" x14ac:dyDescent="0.2">
      <c r="A202" s="5" t="s">
        <v>12</v>
      </c>
      <c r="C202" s="11" t="s">
        <v>12</v>
      </c>
      <c r="D202" s="14"/>
      <c r="E202" s="2" t="s">
        <v>12</v>
      </c>
      <c r="F202" s="2" t="s">
        <v>12</v>
      </c>
      <c r="G202" s="2" t="s">
        <v>12</v>
      </c>
      <c r="H202" s="2" t="s">
        <v>12</v>
      </c>
      <c r="I202" s="2" t="s">
        <v>12</v>
      </c>
      <c r="J202" s="2" t="s">
        <v>12</v>
      </c>
      <c r="K202" s="2" t="s">
        <v>12</v>
      </c>
      <c r="L202" s="2" t="s">
        <v>12</v>
      </c>
      <c r="M202" s="2" t="s">
        <v>12</v>
      </c>
      <c r="N202" s="2" t="s">
        <v>12</v>
      </c>
    </row>
    <row r="203" spans="1:14" x14ac:dyDescent="0.2">
      <c r="A203" s="5" t="s">
        <v>12</v>
      </c>
      <c r="C203" s="11" t="s">
        <v>12</v>
      </c>
      <c r="D203" s="14"/>
      <c r="E203" s="2" t="s">
        <v>12</v>
      </c>
      <c r="F203" s="2" t="s">
        <v>12</v>
      </c>
      <c r="G203" s="2" t="s">
        <v>12</v>
      </c>
      <c r="H203" s="2" t="s">
        <v>12</v>
      </c>
      <c r="I203" s="2" t="s">
        <v>12</v>
      </c>
      <c r="J203" s="2" t="s">
        <v>12</v>
      </c>
      <c r="K203" s="2" t="s">
        <v>12</v>
      </c>
      <c r="L203" s="2" t="s">
        <v>12</v>
      </c>
      <c r="M203" s="2" t="s">
        <v>12</v>
      </c>
      <c r="N203" s="2" t="s">
        <v>12</v>
      </c>
    </row>
    <row r="204" spans="1:14" x14ac:dyDescent="0.2">
      <c r="A204" s="5" t="s">
        <v>12</v>
      </c>
      <c r="C204" s="11" t="s">
        <v>12</v>
      </c>
      <c r="D204" s="14"/>
      <c r="E204" s="2" t="s">
        <v>12</v>
      </c>
      <c r="F204" s="2" t="s">
        <v>12</v>
      </c>
      <c r="G204" s="2" t="s">
        <v>12</v>
      </c>
      <c r="H204" s="2" t="s">
        <v>12</v>
      </c>
      <c r="I204" s="2" t="s">
        <v>12</v>
      </c>
      <c r="J204" s="2" t="s">
        <v>12</v>
      </c>
      <c r="K204" s="2" t="s">
        <v>12</v>
      </c>
      <c r="L204" s="2" t="s">
        <v>12</v>
      </c>
      <c r="M204" s="2" t="s">
        <v>12</v>
      </c>
      <c r="N204" s="2" t="s">
        <v>12</v>
      </c>
    </row>
  </sheetData>
  <autoFilter ref="A12:P12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Discount curve</vt:lpstr>
      <vt:lpstr>PV-Nom Price Postion (CE)</vt:lpstr>
      <vt:lpstr>PV-Nom Basis Postion (CE)</vt:lpstr>
      <vt:lpstr>PV-Nom Index Postion (CE)</vt:lpstr>
      <vt:lpstr>PVNOM Price Postion OXY II Only</vt:lpstr>
      <vt:lpstr>PV'd Basis Postion OXY II Only</vt:lpstr>
      <vt:lpstr>PVNOM Index Postion OXY II Only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smills</dc:creator>
  <cp:lastModifiedBy>Felienne</cp:lastModifiedBy>
  <dcterms:created xsi:type="dcterms:W3CDTF">2002-03-23T14:40:28Z</dcterms:created>
  <dcterms:modified xsi:type="dcterms:W3CDTF">2014-09-04T18:15:32Z</dcterms:modified>
</cp:coreProperties>
</file>