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 activeTab="1"/>
  </bookViews>
  <sheets>
    <sheet name="Feb 2002" sheetId="4" r:id="rId1"/>
    <sheet name="Mar 2002" sheetId="6" r:id="rId2"/>
    <sheet name="Summary" sheetId="5" r:id="rId3"/>
  </sheets>
  <definedNames>
    <definedName name="_xlnm.Print_Area" localSheetId="1">'Mar 2002'!$A$1:$J$53</definedName>
  </definedNames>
  <calcPr calcId="152511"/>
</workbook>
</file>

<file path=xl/calcChain.xml><?xml version="1.0" encoding="utf-8"?>
<calcChain xmlns="http://schemas.openxmlformats.org/spreadsheetml/2006/main">
  <c r="G12" i="4" l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15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C37" i="4"/>
  <c r="F17" i="6"/>
  <c r="G17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F18" i="6"/>
  <c r="G18" i="6"/>
  <c r="F19" i="6"/>
  <c r="G19" i="6" s="1"/>
  <c r="F20" i="6"/>
  <c r="G20" i="6"/>
  <c r="F21" i="6"/>
  <c r="G21" i="6" s="1"/>
  <c r="F22" i="6"/>
  <c r="G22" i="6"/>
  <c r="F23" i="6"/>
  <c r="G23" i="6" s="1"/>
  <c r="F24" i="6"/>
  <c r="G24" i="6"/>
  <c r="F25" i="6"/>
  <c r="G25" i="6" s="1"/>
  <c r="E26" i="6"/>
  <c r="E27" i="6" s="1"/>
  <c r="F27" i="6" s="1"/>
  <c r="G27" i="6" s="1"/>
  <c r="F26" i="6"/>
  <c r="G26" i="6" s="1"/>
  <c r="F28" i="6"/>
  <c r="G28" i="6" s="1"/>
  <c r="F29" i="6"/>
  <c r="G29" i="6" s="1"/>
  <c r="F30" i="6"/>
  <c r="G30" i="6" s="1"/>
  <c r="F31" i="6"/>
  <c r="G31" i="6" s="1"/>
  <c r="F32" i="6"/>
  <c r="G32" i="6" s="1"/>
  <c r="F33" i="6"/>
  <c r="G33" i="6" s="1"/>
  <c r="F34" i="6"/>
  <c r="G34" i="6" s="1"/>
  <c r="F35" i="6"/>
  <c r="G35" i="6" s="1"/>
  <c r="F36" i="6"/>
  <c r="G36" i="6" s="1"/>
  <c r="F37" i="6"/>
  <c r="G37" i="6" s="1"/>
  <c r="F38" i="6"/>
  <c r="G38" i="6" s="1"/>
  <c r="F39" i="6"/>
  <c r="G39" i="6" s="1"/>
  <c r="F40" i="6"/>
  <c r="G40" i="6" s="1"/>
  <c r="F41" i="6"/>
  <c r="G41" i="6" s="1"/>
  <c r="F42" i="6"/>
  <c r="G42" i="6" s="1"/>
  <c r="F43" i="6"/>
  <c r="G43" i="6" s="1"/>
  <c r="F44" i="6"/>
  <c r="G44" i="6" s="1"/>
  <c r="I44" i="6"/>
  <c r="F45" i="6"/>
  <c r="G45" i="6"/>
  <c r="F46" i="6"/>
  <c r="G46" i="6"/>
  <c r="F47" i="6"/>
  <c r="G47" i="6"/>
  <c r="C49" i="6"/>
  <c r="E12" i="5"/>
  <c r="E14" i="5" s="1"/>
  <c r="C19" i="5"/>
  <c r="C20" i="5" s="1"/>
  <c r="E21" i="5"/>
  <c r="G49" i="6" l="1"/>
  <c r="E22" i="5" s="1"/>
  <c r="E23" i="5" s="1"/>
  <c r="G37" i="4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</commentList>
</comments>
</file>

<file path=xl/sharedStrings.xml><?xml version="1.0" encoding="utf-8"?>
<sst xmlns="http://schemas.openxmlformats.org/spreadsheetml/2006/main" count="185" uniqueCount="55">
  <si>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</si>
  <si>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</si>
  <si>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</si>
  <si>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</si>
  <si>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</si>
  <si>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</si>
  <si>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</si>
  <si>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</si>
  <si>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</si>
  <si>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</si>
  <si>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</si>
  <si>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</si>
  <si>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</si>
  <si>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</si>
  <si>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</si>
  <si>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</si>
  <si>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</si>
  <si>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</si>
  <si>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</si>
  <si>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</si>
  <si>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</si>
  <si>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</si>
  <si>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</si>
  <si>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</si>
  <si>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</si>
  <si>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</si>
  <si>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</si>
  <si>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</si>
  <si>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</si>
  <si>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</si>
  <si>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</si>
  <si>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</si>
  <si>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</si>
  <si>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</si>
  <si>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</si>
  <si>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</si>
  <si>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</si>
  <si>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</si>
  <si>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</si>
  <si>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</si>
  <si>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</si>
  <si>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</si>
  <si>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Feb 2002 Purchases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</si>
  <si>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</si>
  <si>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</si>
  <si>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</si>
  <si>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</si>
  <si>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</si>
  <si>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Mar 2002 Purchases</t>
  </si>
  <si>
    <t>Cash Balance</t>
  </si>
  <si>
    <t>FGT Z2 GD + .06 **</t>
  </si>
  <si>
    <t>Reliant RES Cash Group</t>
  </si>
  <si>
    <t>Shelley Deleon  713-207-5289  sdeleon@reliant.com</t>
  </si>
  <si>
    <t>Melissa Garner  713-207-4385  Mgarner@reliant.com</t>
  </si>
  <si>
    <t>3/22/02 9:00AM  verfied payment with Melissa Garner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</si>
</sst>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workbookViewId="0">
      <selection activeCell="C6" sqref="C6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abSelected="1" workbookViewId="0">
      <pane ySplit="14" topLeftCell="A39" activePane="bottomLeft" state="frozen"/>
      <selection pane="bottomLeft" activeCell="I45" sqref="I45"/>
    </sheetView>
  </sheetViews>
  <sheetFormatPr defaultRowHeight="12.75" x14ac:dyDescent="0.2"/>
  <cols>
    <col min="2" max="2" width="12.85546875" customWidth="1"/>
    <col min="3" max="3" width="11.5703125" customWidth="1"/>
    <col min="4" max="4" width="22.5703125" customWidth="1"/>
    <col min="5" max="5" width="12" customWidth="1"/>
    <col min="6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44</v>
      </c>
    </row>
    <row r="10" spans="1:10" x14ac:dyDescent="0.2">
      <c r="A10" t="s">
        <v>45</v>
      </c>
      <c r="C10" t="s">
        <v>46</v>
      </c>
    </row>
    <row r="11" spans="1:10" x14ac:dyDescent="0.2">
      <c r="A11" t="s">
        <v>51</v>
      </c>
      <c r="C11" t="s">
        <v>53</v>
      </c>
    </row>
    <row r="12" spans="1:10" x14ac:dyDescent="0.2">
      <c r="A12" t="s">
        <v>51</v>
      </c>
      <c r="C12" t="s">
        <v>52</v>
      </c>
    </row>
    <row r="14" spans="1:10" x14ac:dyDescent="0.2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C17*E17</f>
        <v>5030</v>
      </c>
      <c r="H17" s="4"/>
      <c r="I17" s="4">
        <v>0</v>
      </c>
      <c r="J17" s="4">
        <f>+J15+I17-G17</f>
        <v>30370</v>
      </c>
    </row>
    <row r="18" spans="1:12" x14ac:dyDescent="0.2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25220</v>
      </c>
    </row>
    <row r="19" spans="1:12" x14ac:dyDescent="0.2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20070</v>
      </c>
      <c r="L19" s="17"/>
    </row>
    <row r="20" spans="1:12" x14ac:dyDescent="0.2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14920</v>
      </c>
      <c r="L20" s="17"/>
    </row>
    <row r="21" spans="1:12" x14ac:dyDescent="0.2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9320</v>
      </c>
      <c r="L21" s="17"/>
    </row>
    <row r="22" spans="1:12" x14ac:dyDescent="0.2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45940</v>
      </c>
      <c r="L22" s="17"/>
    </row>
    <row r="23" spans="1:12" x14ac:dyDescent="0.2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40770</v>
      </c>
      <c r="L23" s="17"/>
    </row>
    <row r="24" spans="1:12" x14ac:dyDescent="0.2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35210</v>
      </c>
      <c r="L24" s="17"/>
    </row>
    <row r="25" spans="1:12" x14ac:dyDescent="0.2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29480</v>
      </c>
      <c r="L25" s="17"/>
    </row>
    <row r="26" spans="1:12" x14ac:dyDescent="0.2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23750</v>
      </c>
      <c r="L26" s="17"/>
    </row>
    <row r="27" spans="1:12" x14ac:dyDescent="0.2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18020</v>
      </c>
      <c r="L27" s="17"/>
    </row>
    <row r="28" spans="1:12" x14ac:dyDescent="0.2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18020</v>
      </c>
      <c r="L28" s="17"/>
    </row>
    <row r="29" spans="1:12" x14ac:dyDescent="0.2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18020</v>
      </c>
      <c r="L29" s="17"/>
    </row>
    <row r="30" spans="1:12" x14ac:dyDescent="0.2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43020</v>
      </c>
      <c r="L30" s="17"/>
    </row>
    <row r="31" spans="1:12" x14ac:dyDescent="0.2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43020</v>
      </c>
      <c r="L31" s="17"/>
    </row>
    <row r="32" spans="1:12" x14ac:dyDescent="0.2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43020</v>
      </c>
      <c r="L32" s="17"/>
    </row>
    <row r="33" spans="1:12" x14ac:dyDescent="0.2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43020</v>
      </c>
      <c r="L33" s="17"/>
    </row>
    <row r="34" spans="1:12" x14ac:dyDescent="0.2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43020</v>
      </c>
      <c r="L34" s="17"/>
    </row>
    <row r="35" spans="1:12" x14ac:dyDescent="0.2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36530</v>
      </c>
      <c r="L35" s="17"/>
    </row>
    <row r="36" spans="1:12" x14ac:dyDescent="0.2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29710</v>
      </c>
      <c r="L36" s="17"/>
    </row>
    <row r="37" spans="1:12" x14ac:dyDescent="0.2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52950</v>
      </c>
      <c r="L37" s="17"/>
    </row>
    <row r="38" spans="1:12" x14ac:dyDescent="0.2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46430</v>
      </c>
      <c r="L38" s="17"/>
    </row>
    <row r="39" spans="1:12" x14ac:dyDescent="0.2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46430</v>
      </c>
      <c r="L39" s="17"/>
    </row>
    <row r="40" spans="1:12" x14ac:dyDescent="0.2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46430</v>
      </c>
      <c r="L40" s="17"/>
    </row>
    <row r="41" spans="1:12" x14ac:dyDescent="0.2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46430</v>
      </c>
      <c r="L41" s="17"/>
    </row>
    <row r="42" spans="1:12" x14ac:dyDescent="0.2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39420</v>
      </c>
      <c r="L42" s="17"/>
    </row>
    <row r="43" spans="1:12" x14ac:dyDescent="0.2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32140</v>
      </c>
      <c r="L43" s="17"/>
    </row>
    <row r="44" spans="1:12" x14ac:dyDescent="0.2">
      <c r="A44" t="s">
        <v>29</v>
      </c>
      <c r="B44" s="11">
        <f t="shared" si="0"/>
        <v>37343</v>
      </c>
      <c r="C44" s="1">
        <v>0</v>
      </c>
      <c r="D44" s="20" t="s">
        <v>50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f>40000+70000</f>
        <v>110000</v>
      </c>
      <c r="J44" s="4">
        <f t="shared" si="2"/>
        <v>142140</v>
      </c>
      <c r="L44" s="17"/>
    </row>
    <row r="45" spans="1:12" x14ac:dyDescent="0.2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142140</v>
      </c>
      <c r="L45" s="17"/>
    </row>
    <row r="46" spans="1:12" x14ac:dyDescent="0.2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142140</v>
      </c>
      <c r="L46" s="17"/>
    </row>
    <row r="47" spans="1:12" x14ac:dyDescent="0.2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142140</v>
      </c>
      <c r="L47" s="17"/>
    </row>
    <row r="48" spans="1:12" x14ac:dyDescent="0.2">
      <c r="C48" s="10"/>
      <c r="E48" s="9"/>
      <c r="F48" s="9"/>
      <c r="G48" s="4"/>
      <c r="H48" s="4"/>
    </row>
    <row r="49" spans="2:7" x14ac:dyDescent="0.2">
      <c r="C49" s="23">
        <f>SUM(C17:C48)</f>
        <v>34000</v>
      </c>
      <c r="D49" t="s">
        <v>39</v>
      </c>
      <c r="G49" s="4">
        <f>SUM(G17:G48)</f>
        <v>100260</v>
      </c>
    </row>
    <row r="52" spans="2:7" x14ac:dyDescent="0.2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3" sqref="E23"/>
    </sheetView>
  </sheetViews>
  <sheetFormatPr defaultRowHeight="12.75" x14ac:dyDescent="0.2"/>
  <cols>
    <col min="3" max="4" width="11.28515625" customWidth="1"/>
    <col min="5" max="5" width="16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A3" t="s">
        <v>51</v>
      </c>
      <c r="C3" t="s">
        <v>53</v>
      </c>
    </row>
    <row r="4" spans="1:5" x14ac:dyDescent="0.2">
      <c r="A4" t="s">
        <v>51</v>
      </c>
      <c r="C4" t="s">
        <v>52</v>
      </c>
    </row>
    <row r="6" spans="1:5" x14ac:dyDescent="0.2">
      <c r="C6" s="15" t="s">
        <v>1</v>
      </c>
      <c r="D6" s="15" t="s">
        <v>2</v>
      </c>
      <c r="E6" s="15" t="s">
        <v>9</v>
      </c>
    </row>
    <row r="7" spans="1:5" x14ac:dyDescent="0.2">
      <c r="B7" t="s">
        <v>28</v>
      </c>
      <c r="C7" s="11">
        <v>37293</v>
      </c>
      <c r="D7" s="11"/>
      <c r="E7" s="4">
        <v>22500</v>
      </c>
    </row>
    <row r="8" spans="1:5" x14ac:dyDescent="0.2">
      <c r="B8" t="s">
        <v>23</v>
      </c>
      <c r="C8" s="11">
        <v>37295</v>
      </c>
      <c r="D8" s="11"/>
      <c r="E8" s="4">
        <v>20000</v>
      </c>
    </row>
    <row r="9" spans="1:5" x14ac:dyDescent="0.2">
      <c r="B9" t="s">
        <v>29</v>
      </c>
      <c r="C9" s="11">
        <v>37301</v>
      </c>
      <c r="D9" s="11"/>
      <c r="E9" s="4">
        <v>26000</v>
      </c>
    </row>
    <row r="10" spans="1:5" x14ac:dyDescent="0.2">
      <c r="B10" t="s">
        <v>29</v>
      </c>
      <c r="C10" s="11">
        <v>37308</v>
      </c>
      <c r="D10" s="11"/>
      <c r="E10" s="4">
        <v>10000</v>
      </c>
    </row>
    <row r="11" spans="1:5" x14ac:dyDescent="0.2">
      <c r="B11" t="s">
        <v>29</v>
      </c>
      <c r="C11" s="11">
        <v>37315</v>
      </c>
      <c r="D11" s="11"/>
      <c r="E11" s="4">
        <v>19000</v>
      </c>
    </row>
    <row r="12" spans="1:5" x14ac:dyDescent="0.2">
      <c r="C12" s="24" t="s">
        <v>41</v>
      </c>
      <c r="E12" s="25">
        <f>SUM(E7:E11)</f>
        <v>97500</v>
      </c>
    </row>
    <row r="13" spans="1:5" x14ac:dyDescent="0.2">
      <c r="C13" s="24" t="s">
        <v>42</v>
      </c>
      <c r="D13" s="1">
        <v>26000</v>
      </c>
      <c r="E13" s="25">
        <v>62100</v>
      </c>
    </row>
    <row r="14" spans="1:5" ht="13.5" thickBot="1" x14ac:dyDescent="0.25">
      <c r="C14" s="24" t="s">
        <v>43</v>
      </c>
      <c r="D14" s="1"/>
      <c r="E14" s="26">
        <f>+E12-E13</f>
        <v>35400</v>
      </c>
    </row>
    <row r="15" spans="1:5" ht="13.5" thickTop="1" x14ac:dyDescent="0.2">
      <c r="C15" s="11"/>
      <c r="D15" s="11"/>
      <c r="E15" s="4"/>
    </row>
    <row r="16" spans="1:5" x14ac:dyDescent="0.2">
      <c r="C16" s="11"/>
      <c r="D16" s="11"/>
      <c r="E16" s="4"/>
    </row>
    <row r="17" spans="2:6" x14ac:dyDescent="0.2">
      <c r="B17" t="s">
        <v>28</v>
      </c>
      <c r="C17" s="11">
        <v>37321</v>
      </c>
      <c r="D17" s="11"/>
      <c r="E17" s="27">
        <v>42000</v>
      </c>
    </row>
    <row r="18" spans="2:6" x14ac:dyDescent="0.2">
      <c r="B18" t="s">
        <v>29</v>
      </c>
      <c r="C18" s="11">
        <v>37329</v>
      </c>
      <c r="D18" s="11"/>
      <c r="E18" s="27">
        <v>25000</v>
      </c>
    </row>
    <row r="19" spans="2:6" x14ac:dyDescent="0.2">
      <c r="B19" t="s">
        <v>29</v>
      </c>
      <c r="C19" s="11">
        <f>+C18+7</f>
        <v>37336</v>
      </c>
      <c r="D19" s="11"/>
      <c r="E19" s="27">
        <v>30000</v>
      </c>
      <c r="F19" t="s">
        <v>54</v>
      </c>
    </row>
    <row r="20" spans="2:6" x14ac:dyDescent="0.2">
      <c r="B20" t="s">
        <v>29</v>
      </c>
      <c r="C20" s="11">
        <f>+C19+7</f>
        <v>37343</v>
      </c>
      <c r="D20" s="11"/>
      <c r="E20" s="27">
        <v>0</v>
      </c>
    </row>
    <row r="21" spans="2:6" x14ac:dyDescent="0.2">
      <c r="C21" s="24" t="s">
        <v>47</v>
      </c>
      <c r="E21" s="25">
        <f>SUM(E16:E20)</f>
        <v>97000</v>
      </c>
    </row>
    <row r="22" spans="2:6" x14ac:dyDescent="0.2">
      <c r="C22" s="24" t="s">
        <v>48</v>
      </c>
      <c r="D22" s="1">
        <v>26000</v>
      </c>
      <c r="E22" s="25">
        <f>+'Mar 2002'!G49</f>
        <v>100260</v>
      </c>
    </row>
    <row r="23" spans="2:6" ht="13.5" thickBot="1" x14ac:dyDescent="0.25">
      <c r="C23" s="24" t="s">
        <v>49</v>
      </c>
      <c r="D23" s="1"/>
      <c r="E23" s="26">
        <f>+E21+E14-E22</f>
        <v>32140</v>
      </c>
    </row>
    <row r="24" spans="2:6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 2002</vt:lpstr>
      <vt:lpstr>Mar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2002-03-05T15:18:00Z</cp:lastPrinted>
  <dcterms:created xsi:type="dcterms:W3CDTF">2002-01-24T16:59:18Z</dcterms:created>
  <dcterms:modified xsi:type="dcterms:W3CDTF">2014-09-04T08:31:09Z</dcterms:modified>
</cp:coreProperties>
</file>